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yoshida\Documents\__Today__\201012-追加 Eopxy,SiO2\"/>
    </mc:Choice>
  </mc:AlternateContent>
  <xr:revisionPtr revIDLastSave="0" documentId="13_ncr:1_{74D4812F-CEA1-49EE-A67E-9518AC8EDB14}" xr6:coauthVersionLast="45" xr6:coauthVersionMax="45" xr10:uidLastSave="{00000000-0000-0000-0000-000000000000}"/>
  <bookViews>
    <workbookView xWindow="10530" yWindow="4860" windowWidth="11625" windowHeight="14940" tabRatio="748" firstSheet="17" activeTab="18" xr2:uid="{00000000-000D-0000-FFFF-FFFF00000000}"/>
  </bookViews>
  <sheets>
    <sheet name="srim1H_Epoxy" sheetId="447" r:id="rId1"/>
    <sheet name="srim2H_Epoxy" sheetId="448" r:id="rId2"/>
    <sheet name="srim4He_Epoxy" sheetId="449" r:id="rId3"/>
    <sheet name="srim7Li_Epoxy" sheetId="450" r:id="rId4"/>
    <sheet name="srim7Be_Epoxy" sheetId="451" r:id="rId5"/>
    <sheet name="srim12C_Epoxy" sheetId="452" r:id="rId6"/>
    <sheet name="srim19F_Epoxy" sheetId="453" r:id="rId7"/>
    <sheet name="srim20Ne_Epoxy" sheetId="454" r:id="rId8"/>
    <sheet name="srim22Na_Epoxy" sheetId="455" r:id="rId9"/>
    <sheet name="srim40Ar_Epoxy" sheetId="456" r:id="rId10"/>
    <sheet name="srim56Fe_Epoxy" sheetId="457" r:id="rId11"/>
    <sheet name="srim84Kr_Epoxy" sheetId="458" r:id="rId12"/>
    <sheet name="srim86Kr_Epoxy" sheetId="459" r:id="rId13"/>
    <sheet name="srim129Xe_Epoxy" sheetId="460" r:id="rId14"/>
    <sheet name="srim132Xe_Epoxy" sheetId="461" r:id="rId15"/>
    <sheet name="srim136Xe_Epoxy" sheetId="462" r:id="rId16"/>
    <sheet name="srim181Ta_Epoxy" sheetId="463" r:id="rId17"/>
    <sheet name="srim197Au_Epoxy" sheetId="464" r:id="rId18"/>
    <sheet name="srim238U_Epoxy" sheetId="465" r:id="rId19"/>
  </sheets>
  <calcPr calcId="181029" iterate="1" iterateCount="1000"/>
  <customWorkbookViews>
    <customWorkbookView name="view2" guid="{3AC4C5A4-CC01-4AA2-8975-95BDDCF33CBA}" xWindow="9" yWindow="76" windowWidth="1821" windowHeight="634" activeSheetId="80"/>
    <customWorkbookView name="view1" guid="{8A5D6D5C-C043-4E6B-AB9F-8AB531120421}" xWindow="9" yWindow="76" windowWidth="1821" windowHeight="634" activeSheetId="80"/>
  </customWorkbookViews>
</workbook>
</file>

<file path=xl/calcChain.xml><?xml version="1.0" encoding="utf-8"?>
<calcChain xmlns="http://schemas.openxmlformats.org/spreadsheetml/2006/main">
  <c r="P228" i="465" l="1"/>
  <c r="M228" i="465"/>
  <c r="J228" i="465"/>
  <c r="G228" i="465"/>
  <c r="D228" i="465"/>
  <c r="P227" i="465"/>
  <c r="M227" i="465"/>
  <c r="J227" i="465"/>
  <c r="G227" i="465"/>
  <c r="D227" i="465"/>
  <c r="P226" i="465"/>
  <c r="M226" i="465"/>
  <c r="J226" i="465"/>
  <c r="G226" i="465"/>
  <c r="D226" i="465"/>
  <c r="P225" i="465"/>
  <c r="M225" i="465"/>
  <c r="J225" i="465"/>
  <c r="G225" i="465"/>
  <c r="D225" i="465"/>
  <c r="P224" i="465"/>
  <c r="M224" i="465"/>
  <c r="J224" i="465"/>
  <c r="G224" i="465"/>
  <c r="D224" i="465"/>
  <c r="P223" i="465"/>
  <c r="M223" i="465"/>
  <c r="J223" i="465"/>
  <c r="G223" i="465"/>
  <c r="D223" i="465"/>
  <c r="P222" i="465"/>
  <c r="M222" i="465"/>
  <c r="J222" i="465"/>
  <c r="G222" i="465"/>
  <c r="D222" i="465"/>
  <c r="P221" i="465"/>
  <c r="M221" i="465"/>
  <c r="J221" i="465"/>
  <c r="G221" i="465"/>
  <c r="D221" i="465"/>
  <c r="P220" i="465"/>
  <c r="M220" i="465"/>
  <c r="J220" i="465"/>
  <c r="G220" i="465"/>
  <c r="D220" i="465"/>
  <c r="P219" i="465"/>
  <c r="M219" i="465"/>
  <c r="J219" i="465"/>
  <c r="G219" i="465"/>
  <c r="D219" i="465"/>
  <c r="P218" i="465"/>
  <c r="M218" i="465"/>
  <c r="J218" i="465"/>
  <c r="G218" i="465"/>
  <c r="D218" i="465"/>
  <c r="P217" i="465"/>
  <c r="M217" i="465"/>
  <c r="J217" i="465"/>
  <c r="G217" i="465"/>
  <c r="D217" i="465"/>
  <c r="P216" i="465"/>
  <c r="M216" i="465"/>
  <c r="J216" i="465"/>
  <c r="G216" i="465"/>
  <c r="D216" i="465"/>
  <c r="P215" i="465"/>
  <c r="M215" i="465"/>
  <c r="J215" i="465"/>
  <c r="G215" i="465"/>
  <c r="D215" i="465"/>
  <c r="P214" i="465"/>
  <c r="M214" i="465"/>
  <c r="J214" i="465"/>
  <c r="G214" i="465"/>
  <c r="D214" i="465"/>
  <c r="P213" i="465"/>
  <c r="M213" i="465"/>
  <c r="J213" i="465"/>
  <c r="G213" i="465"/>
  <c r="D213" i="465"/>
  <c r="P212" i="465"/>
  <c r="M212" i="465"/>
  <c r="J212" i="465"/>
  <c r="G212" i="465"/>
  <c r="D212" i="465"/>
  <c r="P211" i="465"/>
  <c r="M211" i="465"/>
  <c r="J211" i="465"/>
  <c r="G211" i="465"/>
  <c r="D211" i="465"/>
  <c r="P210" i="465"/>
  <c r="M210" i="465"/>
  <c r="J210" i="465"/>
  <c r="G210" i="465"/>
  <c r="D210" i="465"/>
  <c r="P209" i="465"/>
  <c r="M209" i="465"/>
  <c r="J209" i="465"/>
  <c r="G209" i="465"/>
  <c r="D209" i="465"/>
  <c r="P208" i="465"/>
  <c r="M208" i="465"/>
  <c r="J208" i="465"/>
  <c r="G208" i="465"/>
  <c r="D208" i="465"/>
  <c r="P207" i="465"/>
  <c r="M207" i="465"/>
  <c r="J207" i="465"/>
  <c r="G207" i="465"/>
  <c r="D207" i="465"/>
  <c r="P206" i="465"/>
  <c r="M206" i="465"/>
  <c r="J206" i="465"/>
  <c r="G206" i="465"/>
  <c r="D206" i="465"/>
  <c r="P205" i="465"/>
  <c r="M205" i="465"/>
  <c r="J205" i="465"/>
  <c r="G205" i="465"/>
  <c r="D205" i="465"/>
  <c r="P204" i="465"/>
  <c r="M204" i="465"/>
  <c r="J204" i="465"/>
  <c r="G204" i="465"/>
  <c r="D204" i="465"/>
  <c r="P203" i="465"/>
  <c r="M203" i="465"/>
  <c r="J203" i="465"/>
  <c r="G203" i="465"/>
  <c r="D203" i="465"/>
  <c r="P202" i="465"/>
  <c r="M202" i="465"/>
  <c r="J202" i="465"/>
  <c r="G202" i="465"/>
  <c r="D202" i="465"/>
  <c r="P201" i="465"/>
  <c r="M201" i="465"/>
  <c r="J201" i="465"/>
  <c r="G201" i="465"/>
  <c r="D201" i="465"/>
  <c r="P200" i="465"/>
  <c r="M200" i="465"/>
  <c r="J200" i="465"/>
  <c r="G200" i="465"/>
  <c r="D200" i="465"/>
  <c r="P199" i="465"/>
  <c r="M199" i="465"/>
  <c r="J199" i="465"/>
  <c r="G199" i="465"/>
  <c r="D199" i="465"/>
  <c r="P198" i="465"/>
  <c r="M198" i="465"/>
  <c r="J198" i="465"/>
  <c r="G198" i="465"/>
  <c r="D198" i="465"/>
  <c r="P197" i="465"/>
  <c r="M197" i="465"/>
  <c r="J197" i="465"/>
  <c r="G197" i="465"/>
  <c r="D197" i="465"/>
  <c r="P196" i="465"/>
  <c r="M196" i="465"/>
  <c r="J196" i="465"/>
  <c r="G196" i="465"/>
  <c r="D196" i="465"/>
  <c r="P195" i="465"/>
  <c r="M195" i="465"/>
  <c r="J195" i="465"/>
  <c r="G195" i="465"/>
  <c r="D195" i="465"/>
  <c r="P194" i="465"/>
  <c r="M194" i="465"/>
  <c r="J194" i="465"/>
  <c r="G194" i="465"/>
  <c r="D194" i="465"/>
  <c r="P193" i="465"/>
  <c r="M193" i="465"/>
  <c r="J193" i="465"/>
  <c r="G193" i="465"/>
  <c r="D193" i="465"/>
  <c r="P192" i="465"/>
  <c r="M192" i="465"/>
  <c r="J192" i="465"/>
  <c r="G192" i="465"/>
  <c r="D192" i="465"/>
  <c r="P191" i="465"/>
  <c r="M191" i="465"/>
  <c r="J191" i="465"/>
  <c r="G191" i="465"/>
  <c r="D191" i="465"/>
  <c r="P190" i="465"/>
  <c r="M190" i="465"/>
  <c r="J190" i="465"/>
  <c r="G190" i="465"/>
  <c r="D190" i="465"/>
  <c r="P189" i="465"/>
  <c r="M189" i="465"/>
  <c r="J189" i="465"/>
  <c r="G189" i="465"/>
  <c r="D189" i="465"/>
  <c r="P188" i="465"/>
  <c r="M188" i="465"/>
  <c r="J188" i="465"/>
  <c r="G188" i="465"/>
  <c r="D188" i="465"/>
  <c r="P187" i="465"/>
  <c r="M187" i="465"/>
  <c r="J187" i="465"/>
  <c r="G187" i="465"/>
  <c r="D187" i="465"/>
  <c r="P186" i="465"/>
  <c r="M186" i="465"/>
  <c r="J186" i="465"/>
  <c r="G186" i="465"/>
  <c r="D186" i="465"/>
  <c r="P185" i="465"/>
  <c r="M185" i="465"/>
  <c r="J185" i="465"/>
  <c r="G185" i="465"/>
  <c r="D185" i="465"/>
  <c r="P184" i="465"/>
  <c r="M184" i="465"/>
  <c r="J184" i="465"/>
  <c r="G184" i="465"/>
  <c r="D184" i="465"/>
  <c r="P183" i="465"/>
  <c r="M183" i="465"/>
  <c r="J183" i="465"/>
  <c r="G183" i="465"/>
  <c r="D183" i="465"/>
  <c r="P182" i="465"/>
  <c r="M182" i="465"/>
  <c r="J182" i="465"/>
  <c r="G182" i="465"/>
  <c r="D182" i="465"/>
  <c r="P181" i="465"/>
  <c r="M181" i="465"/>
  <c r="J181" i="465"/>
  <c r="G181" i="465"/>
  <c r="D181" i="465"/>
  <c r="P180" i="465"/>
  <c r="M180" i="465"/>
  <c r="J180" i="465"/>
  <c r="G180" i="465"/>
  <c r="D180" i="465"/>
  <c r="P179" i="465"/>
  <c r="M179" i="465"/>
  <c r="J179" i="465"/>
  <c r="G179" i="465"/>
  <c r="D179" i="465"/>
  <c r="P178" i="465"/>
  <c r="M178" i="465"/>
  <c r="J178" i="465"/>
  <c r="G178" i="465"/>
  <c r="D178" i="465"/>
  <c r="P177" i="465"/>
  <c r="M177" i="465"/>
  <c r="J177" i="465"/>
  <c r="G177" i="465"/>
  <c r="D177" i="465"/>
  <c r="P176" i="465"/>
  <c r="M176" i="465"/>
  <c r="J176" i="465"/>
  <c r="G176" i="465"/>
  <c r="D176" i="465"/>
  <c r="P175" i="465"/>
  <c r="M175" i="465"/>
  <c r="J175" i="465"/>
  <c r="G175" i="465"/>
  <c r="D175" i="465"/>
  <c r="P174" i="465"/>
  <c r="M174" i="465"/>
  <c r="J174" i="465"/>
  <c r="G174" i="465"/>
  <c r="D174" i="465"/>
  <c r="P173" i="465"/>
  <c r="M173" i="465"/>
  <c r="J173" i="465"/>
  <c r="G173" i="465"/>
  <c r="D173" i="465"/>
  <c r="P172" i="465"/>
  <c r="M172" i="465"/>
  <c r="J172" i="465"/>
  <c r="G172" i="465"/>
  <c r="D172" i="465"/>
  <c r="P171" i="465"/>
  <c r="M171" i="465"/>
  <c r="J171" i="465"/>
  <c r="G171" i="465"/>
  <c r="D171" i="465"/>
  <c r="P170" i="465"/>
  <c r="M170" i="465"/>
  <c r="J170" i="465"/>
  <c r="G170" i="465"/>
  <c r="D170" i="465"/>
  <c r="P169" i="465"/>
  <c r="M169" i="465"/>
  <c r="J169" i="465"/>
  <c r="G169" i="465"/>
  <c r="D169" i="465"/>
  <c r="P168" i="465"/>
  <c r="M168" i="465"/>
  <c r="J168" i="465"/>
  <c r="G168" i="465"/>
  <c r="D168" i="465"/>
  <c r="P167" i="465"/>
  <c r="M167" i="465"/>
  <c r="J167" i="465"/>
  <c r="G167" i="465"/>
  <c r="D167" i="465"/>
  <c r="P166" i="465"/>
  <c r="M166" i="465"/>
  <c r="J166" i="465"/>
  <c r="G166" i="465"/>
  <c r="D166" i="465"/>
  <c r="P165" i="465"/>
  <c r="M165" i="465"/>
  <c r="J165" i="465"/>
  <c r="G165" i="465"/>
  <c r="D165" i="465"/>
  <c r="P164" i="465"/>
  <c r="M164" i="465"/>
  <c r="J164" i="465"/>
  <c r="G164" i="465"/>
  <c r="D164" i="465"/>
  <c r="P163" i="465"/>
  <c r="M163" i="465"/>
  <c r="J163" i="465"/>
  <c r="G163" i="465"/>
  <c r="D163" i="465"/>
  <c r="P162" i="465"/>
  <c r="M162" i="465"/>
  <c r="J162" i="465"/>
  <c r="G162" i="465"/>
  <c r="D162" i="465"/>
  <c r="P161" i="465"/>
  <c r="M161" i="465"/>
  <c r="J161" i="465"/>
  <c r="G161" i="465"/>
  <c r="D161" i="465"/>
  <c r="P160" i="465"/>
  <c r="M160" i="465"/>
  <c r="J160" i="465"/>
  <c r="G160" i="465"/>
  <c r="D160" i="465"/>
  <c r="P159" i="465"/>
  <c r="M159" i="465"/>
  <c r="J159" i="465"/>
  <c r="G159" i="465"/>
  <c r="D159" i="465"/>
  <c r="P158" i="465"/>
  <c r="M158" i="465"/>
  <c r="J158" i="465"/>
  <c r="G158" i="465"/>
  <c r="D158" i="465"/>
  <c r="P157" i="465"/>
  <c r="M157" i="465"/>
  <c r="J157" i="465"/>
  <c r="G157" i="465"/>
  <c r="D157" i="465"/>
  <c r="P156" i="465"/>
  <c r="M156" i="465"/>
  <c r="J156" i="465"/>
  <c r="G156" i="465"/>
  <c r="D156" i="465"/>
  <c r="P155" i="465"/>
  <c r="M155" i="465"/>
  <c r="J155" i="465"/>
  <c r="G155" i="465"/>
  <c r="D155" i="465"/>
  <c r="P154" i="465"/>
  <c r="M154" i="465"/>
  <c r="J154" i="465"/>
  <c r="G154" i="465"/>
  <c r="D154" i="465"/>
  <c r="P153" i="465"/>
  <c r="M153" i="465"/>
  <c r="J153" i="465"/>
  <c r="G153" i="465"/>
  <c r="D153" i="465"/>
  <c r="P152" i="465"/>
  <c r="M152" i="465"/>
  <c r="J152" i="465"/>
  <c r="G152" i="465"/>
  <c r="D152" i="465"/>
  <c r="P151" i="465"/>
  <c r="M151" i="465"/>
  <c r="J151" i="465"/>
  <c r="G151" i="465"/>
  <c r="D151" i="465"/>
  <c r="P150" i="465"/>
  <c r="M150" i="465"/>
  <c r="J150" i="465"/>
  <c r="G150" i="465"/>
  <c r="D150" i="465"/>
  <c r="P149" i="465"/>
  <c r="M149" i="465"/>
  <c r="J149" i="465"/>
  <c r="G149" i="465"/>
  <c r="D149" i="465"/>
  <c r="P148" i="465"/>
  <c r="M148" i="465"/>
  <c r="J148" i="465"/>
  <c r="G148" i="465"/>
  <c r="D148" i="465"/>
  <c r="P147" i="465"/>
  <c r="M147" i="465"/>
  <c r="J147" i="465"/>
  <c r="G147" i="465"/>
  <c r="D147" i="465"/>
  <c r="P146" i="465"/>
  <c r="M146" i="465"/>
  <c r="J146" i="465"/>
  <c r="G146" i="465"/>
  <c r="D146" i="465"/>
  <c r="P145" i="465"/>
  <c r="M145" i="465"/>
  <c r="J145" i="465"/>
  <c r="G145" i="465"/>
  <c r="D145" i="465"/>
  <c r="P144" i="465"/>
  <c r="M144" i="465"/>
  <c r="J144" i="465"/>
  <c r="G144" i="465"/>
  <c r="D144" i="465"/>
  <c r="P143" i="465"/>
  <c r="M143" i="465"/>
  <c r="J143" i="465"/>
  <c r="G143" i="465"/>
  <c r="D143" i="465"/>
  <c r="P142" i="465"/>
  <c r="M142" i="465"/>
  <c r="J142" i="465"/>
  <c r="G142" i="465"/>
  <c r="D142" i="465"/>
  <c r="P141" i="465"/>
  <c r="M141" i="465"/>
  <c r="J141" i="465"/>
  <c r="G141" i="465"/>
  <c r="D141" i="465"/>
  <c r="P140" i="465"/>
  <c r="M140" i="465"/>
  <c r="J140" i="465"/>
  <c r="G140" i="465"/>
  <c r="D140" i="465"/>
  <c r="P139" i="465"/>
  <c r="M139" i="465"/>
  <c r="J139" i="465"/>
  <c r="G139" i="465"/>
  <c r="D139" i="465"/>
  <c r="P138" i="465"/>
  <c r="M138" i="465"/>
  <c r="J138" i="465"/>
  <c r="G138" i="465"/>
  <c r="D138" i="465"/>
  <c r="P137" i="465"/>
  <c r="M137" i="465"/>
  <c r="J137" i="465"/>
  <c r="G137" i="465"/>
  <c r="D137" i="465"/>
  <c r="P136" i="465"/>
  <c r="M136" i="465"/>
  <c r="J136" i="465"/>
  <c r="G136" i="465"/>
  <c r="D136" i="465"/>
  <c r="P135" i="465"/>
  <c r="M135" i="465"/>
  <c r="J135" i="465"/>
  <c r="G135" i="465"/>
  <c r="D135" i="465"/>
  <c r="P134" i="465"/>
  <c r="M134" i="465"/>
  <c r="J134" i="465"/>
  <c r="G134" i="465"/>
  <c r="D134" i="465"/>
  <c r="P133" i="465"/>
  <c r="M133" i="465"/>
  <c r="J133" i="465"/>
  <c r="G133" i="465"/>
  <c r="D133" i="465"/>
  <c r="P132" i="465"/>
  <c r="M132" i="465"/>
  <c r="J132" i="465"/>
  <c r="G132" i="465"/>
  <c r="D132" i="465"/>
  <c r="P131" i="465"/>
  <c r="M131" i="465"/>
  <c r="J131" i="465"/>
  <c r="G131" i="465"/>
  <c r="D131" i="465"/>
  <c r="P130" i="465"/>
  <c r="M130" i="465"/>
  <c r="J130" i="465"/>
  <c r="G130" i="465"/>
  <c r="D130" i="465"/>
  <c r="P129" i="465"/>
  <c r="M129" i="465"/>
  <c r="J129" i="465"/>
  <c r="G129" i="465"/>
  <c r="D129" i="465"/>
  <c r="P128" i="465"/>
  <c r="M128" i="465"/>
  <c r="J128" i="465"/>
  <c r="G128" i="465"/>
  <c r="D128" i="465"/>
  <c r="P127" i="465"/>
  <c r="M127" i="465"/>
  <c r="J127" i="465"/>
  <c r="G127" i="465"/>
  <c r="D127" i="465"/>
  <c r="P126" i="465"/>
  <c r="M126" i="465"/>
  <c r="J126" i="465"/>
  <c r="G126" i="465"/>
  <c r="D126" i="465"/>
  <c r="P125" i="465"/>
  <c r="M125" i="465"/>
  <c r="J125" i="465"/>
  <c r="G125" i="465"/>
  <c r="D125" i="465"/>
  <c r="P124" i="465"/>
  <c r="M124" i="465"/>
  <c r="J124" i="465"/>
  <c r="G124" i="465"/>
  <c r="D124" i="465"/>
  <c r="P123" i="465"/>
  <c r="M123" i="465"/>
  <c r="J123" i="465"/>
  <c r="G123" i="465"/>
  <c r="D123" i="465"/>
  <c r="P122" i="465"/>
  <c r="M122" i="465"/>
  <c r="J122" i="465"/>
  <c r="G122" i="465"/>
  <c r="D122" i="465"/>
  <c r="P121" i="465"/>
  <c r="M121" i="465"/>
  <c r="J121" i="465"/>
  <c r="G121" i="465"/>
  <c r="D121" i="465"/>
  <c r="P120" i="465"/>
  <c r="M120" i="465"/>
  <c r="J120" i="465"/>
  <c r="G120" i="465"/>
  <c r="D120" i="465"/>
  <c r="P119" i="465"/>
  <c r="M119" i="465"/>
  <c r="J119" i="465"/>
  <c r="G119" i="465"/>
  <c r="D119" i="465"/>
  <c r="P118" i="465"/>
  <c r="M118" i="465"/>
  <c r="J118" i="465"/>
  <c r="G118" i="465"/>
  <c r="D118" i="465"/>
  <c r="P117" i="465"/>
  <c r="M117" i="465"/>
  <c r="J117" i="465"/>
  <c r="G117" i="465"/>
  <c r="D117" i="465"/>
  <c r="P116" i="465"/>
  <c r="M116" i="465"/>
  <c r="J116" i="465"/>
  <c r="G116" i="465"/>
  <c r="D116" i="465"/>
  <c r="P115" i="465"/>
  <c r="M115" i="465"/>
  <c r="J115" i="465"/>
  <c r="G115" i="465"/>
  <c r="D115" i="465"/>
  <c r="P114" i="465"/>
  <c r="M114" i="465"/>
  <c r="J114" i="465"/>
  <c r="G114" i="465"/>
  <c r="D114" i="465"/>
  <c r="P113" i="465"/>
  <c r="M113" i="465"/>
  <c r="J113" i="465"/>
  <c r="G113" i="465"/>
  <c r="D113" i="465"/>
  <c r="P112" i="465"/>
  <c r="M112" i="465"/>
  <c r="J112" i="465"/>
  <c r="G112" i="465"/>
  <c r="D112" i="465"/>
  <c r="P111" i="465"/>
  <c r="M111" i="465"/>
  <c r="J111" i="465"/>
  <c r="G111" i="465"/>
  <c r="D111" i="465"/>
  <c r="P110" i="465"/>
  <c r="M110" i="465"/>
  <c r="J110" i="465"/>
  <c r="G110" i="465"/>
  <c r="D110" i="465"/>
  <c r="P109" i="465"/>
  <c r="M109" i="465"/>
  <c r="J109" i="465"/>
  <c r="G109" i="465"/>
  <c r="D109" i="465"/>
  <c r="P108" i="465"/>
  <c r="M108" i="465"/>
  <c r="J108" i="465"/>
  <c r="G108" i="465"/>
  <c r="D108" i="465"/>
  <c r="P107" i="465"/>
  <c r="M107" i="465"/>
  <c r="J107" i="465"/>
  <c r="G107" i="465"/>
  <c r="D107" i="465"/>
  <c r="P106" i="465"/>
  <c r="M106" i="465"/>
  <c r="J106" i="465"/>
  <c r="G106" i="465"/>
  <c r="D106" i="465"/>
  <c r="P105" i="465"/>
  <c r="M105" i="465"/>
  <c r="J105" i="465"/>
  <c r="G105" i="465"/>
  <c r="D105" i="465"/>
  <c r="P104" i="465"/>
  <c r="M104" i="465"/>
  <c r="J104" i="465"/>
  <c r="G104" i="465"/>
  <c r="D104" i="465"/>
  <c r="P103" i="465"/>
  <c r="M103" i="465"/>
  <c r="J103" i="465"/>
  <c r="G103" i="465"/>
  <c r="D103" i="465"/>
  <c r="P102" i="465"/>
  <c r="M102" i="465"/>
  <c r="J102" i="465"/>
  <c r="G102" i="465"/>
  <c r="D102" i="465"/>
  <c r="P101" i="465"/>
  <c r="M101" i="465"/>
  <c r="J101" i="465"/>
  <c r="G101" i="465"/>
  <c r="D101" i="465"/>
  <c r="P100" i="465"/>
  <c r="M100" i="465"/>
  <c r="J100" i="465"/>
  <c r="G100" i="465"/>
  <c r="D100" i="465"/>
  <c r="P99" i="465"/>
  <c r="M99" i="465"/>
  <c r="J99" i="465"/>
  <c r="G99" i="465"/>
  <c r="D99" i="465"/>
  <c r="P98" i="465"/>
  <c r="M98" i="465"/>
  <c r="J98" i="465"/>
  <c r="G98" i="465"/>
  <c r="D98" i="465"/>
  <c r="P97" i="465"/>
  <c r="M97" i="465"/>
  <c r="J97" i="465"/>
  <c r="G97" i="465"/>
  <c r="D97" i="465"/>
  <c r="P96" i="465"/>
  <c r="M96" i="465"/>
  <c r="J96" i="465"/>
  <c r="G96" i="465"/>
  <c r="D96" i="465"/>
  <c r="P95" i="465"/>
  <c r="M95" i="465"/>
  <c r="J95" i="465"/>
  <c r="G95" i="465"/>
  <c r="D95" i="465"/>
  <c r="P94" i="465"/>
  <c r="M94" i="465"/>
  <c r="J94" i="465"/>
  <c r="G94" i="465"/>
  <c r="D94" i="465"/>
  <c r="P93" i="465"/>
  <c r="M93" i="465"/>
  <c r="J93" i="465"/>
  <c r="G93" i="465"/>
  <c r="D93" i="465"/>
  <c r="P92" i="465"/>
  <c r="M92" i="465"/>
  <c r="J92" i="465"/>
  <c r="G92" i="465"/>
  <c r="D92" i="465"/>
  <c r="P91" i="465"/>
  <c r="M91" i="465"/>
  <c r="J91" i="465"/>
  <c r="G91" i="465"/>
  <c r="D91" i="465"/>
  <c r="P90" i="465"/>
  <c r="M90" i="465"/>
  <c r="J90" i="465"/>
  <c r="G90" i="465"/>
  <c r="D90" i="465"/>
  <c r="P89" i="465"/>
  <c r="M89" i="465"/>
  <c r="J89" i="465"/>
  <c r="G89" i="465"/>
  <c r="D89" i="465"/>
  <c r="P88" i="465"/>
  <c r="M88" i="465"/>
  <c r="J88" i="465"/>
  <c r="G88" i="465"/>
  <c r="D88" i="465"/>
  <c r="P87" i="465"/>
  <c r="M87" i="465"/>
  <c r="J87" i="465"/>
  <c r="G87" i="465"/>
  <c r="D87" i="465"/>
  <c r="P86" i="465"/>
  <c r="M86" i="465"/>
  <c r="J86" i="465"/>
  <c r="G86" i="465"/>
  <c r="D86" i="465"/>
  <c r="P85" i="465"/>
  <c r="M85" i="465"/>
  <c r="J85" i="465"/>
  <c r="G85" i="465"/>
  <c r="D85" i="465"/>
  <c r="P84" i="465"/>
  <c r="M84" i="465"/>
  <c r="J84" i="465"/>
  <c r="G84" i="465"/>
  <c r="D84" i="465"/>
  <c r="P83" i="465"/>
  <c r="M83" i="465"/>
  <c r="J83" i="465"/>
  <c r="G83" i="465"/>
  <c r="D83" i="465"/>
  <c r="P82" i="465"/>
  <c r="M82" i="465"/>
  <c r="J82" i="465"/>
  <c r="G82" i="465"/>
  <c r="D82" i="465"/>
  <c r="P81" i="465"/>
  <c r="M81" i="465"/>
  <c r="J81" i="465"/>
  <c r="G81" i="465"/>
  <c r="D81" i="465"/>
  <c r="P80" i="465"/>
  <c r="M80" i="465"/>
  <c r="J80" i="465"/>
  <c r="G80" i="465"/>
  <c r="D80" i="465"/>
  <c r="P79" i="465"/>
  <c r="M79" i="465"/>
  <c r="J79" i="465"/>
  <c r="G79" i="465"/>
  <c r="D79" i="465"/>
  <c r="P78" i="465"/>
  <c r="M78" i="465"/>
  <c r="J78" i="465"/>
  <c r="G78" i="465"/>
  <c r="D78" i="465"/>
  <c r="P77" i="465"/>
  <c r="M77" i="465"/>
  <c r="J77" i="465"/>
  <c r="G77" i="465"/>
  <c r="D77" i="465"/>
  <c r="P76" i="465"/>
  <c r="M76" i="465"/>
  <c r="J76" i="465"/>
  <c r="G76" i="465"/>
  <c r="D76" i="465"/>
  <c r="P75" i="465"/>
  <c r="M75" i="465"/>
  <c r="J75" i="465"/>
  <c r="G75" i="465"/>
  <c r="D75" i="465"/>
  <c r="P74" i="465"/>
  <c r="M74" i="465"/>
  <c r="J74" i="465"/>
  <c r="G74" i="465"/>
  <c r="D74" i="465"/>
  <c r="P73" i="465"/>
  <c r="M73" i="465"/>
  <c r="J73" i="465"/>
  <c r="G73" i="465"/>
  <c r="D73" i="465"/>
  <c r="P72" i="465"/>
  <c r="M72" i="465"/>
  <c r="J72" i="465"/>
  <c r="G72" i="465"/>
  <c r="D72" i="465"/>
  <c r="P71" i="465"/>
  <c r="M71" i="465"/>
  <c r="J71" i="465"/>
  <c r="G71" i="465"/>
  <c r="D71" i="465"/>
  <c r="P70" i="465"/>
  <c r="M70" i="465"/>
  <c r="J70" i="465"/>
  <c r="G70" i="465"/>
  <c r="D70" i="465"/>
  <c r="P69" i="465"/>
  <c r="M69" i="465"/>
  <c r="J69" i="465"/>
  <c r="G69" i="465"/>
  <c r="D69" i="465"/>
  <c r="P68" i="465"/>
  <c r="M68" i="465"/>
  <c r="J68" i="465"/>
  <c r="G68" i="465"/>
  <c r="D68" i="465"/>
  <c r="P67" i="465"/>
  <c r="M67" i="465"/>
  <c r="J67" i="465"/>
  <c r="G67" i="465"/>
  <c r="D67" i="465"/>
  <c r="P66" i="465"/>
  <c r="M66" i="465"/>
  <c r="J66" i="465"/>
  <c r="G66" i="465"/>
  <c r="D66" i="465"/>
  <c r="P65" i="465"/>
  <c r="M65" i="465"/>
  <c r="J65" i="465"/>
  <c r="G65" i="465"/>
  <c r="D65" i="465"/>
  <c r="P64" i="465"/>
  <c r="M64" i="465"/>
  <c r="J64" i="465"/>
  <c r="G64" i="465"/>
  <c r="D64" i="465"/>
  <c r="P63" i="465"/>
  <c r="M63" i="465"/>
  <c r="J63" i="465"/>
  <c r="G63" i="465"/>
  <c r="D63" i="465"/>
  <c r="P62" i="465"/>
  <c r="M62" i="465"/>
  <c r="J62" i="465"/>
  <c r="G62" i="465"/>
  <c r="D62" i="465"/>
  <c r="P61" i="465"/>
  <c r="M61" i="465"/>
  <c r="J61" i="465"/>
  <c r="G61" i="465"/>
  <c r="D61" i="465"/>
  <c r="P60" i="465"/>
  <c r="M60" i="465"/>
  <c r="J60" i="465"/>
  <c r="G60" i="465"/>
  <c r="D60" i="465"/>
  <c r="P59" i="465"/>
  <c r="M59" i="465"/>
  <c r="J59" i="465"/>
  <c r="G59" i="465"/>
  <c r="D59" i="465"/>
  <c r="P58" i="465"/>
  <c r="M58" i="465"/>
  <c r="J58" i="465"/>
  <c r="G58" i="465"/>
  <c r="D58" i="465"/>
  <c r="P57" i="465"/>
  <c r="M57" i="465"/>
  <c r="J57" i="465"/>
  <c r="G57" i="465"/>
  <c r="D57" i="465"/>
  <c r="P56" i="465"/>
  <c r="M56" i="465"/>
  <c r="J56" i="465"/>
  <c r="G56" i="465"/>
  <c r="D56" i="465"/>
  <c r="P55" i="465"/>
  <c r="M55" i="465"/>
  <c r="J55" i="465"/>
  <c r="G55" i="465"/>
  <c r="D55" i="465"/>
  <c r="P54" i="465"/>
  <c r="M54" i="465"/>
  <c r="J54" i="465"/>
  <c r="G54" i="465"/>
  <c r="D54" i="465"/>
  <c r="P53" i="465"/>
  <c r="M53" i="465"/>
  <c r="J53" i="465"/>
  <c r="G53" i="465"/>
  <c r="D53" i="465"/>
  <c r="P52" i="465"/>
  <c r="M52" i="465"/>
  <c r="J52" i="465"/>
  <c r="G52" i="465"/>
  <c r="D52" i="465"/>
  <c r="P51" i="465"/>
  <c r="M51" i="465"/>
  <c r="J51" i="465"/>
  <c r="G51" i="465"/>
  <c r="D51" i="465"/>
  <c r="P50" i="465"/>
  <c r="M50" i="465"/>
  <c r="J50" i="465"/>
  <c r="G50" i="465"/>
  <c r="D50" i="465"/>
  <c r="P49" i="465"/>
  <c r="M49" i="465"/>
  <c r="J49" i="465"/>
  <c r="G49" i="465"/>
  <c r="D49" i="465"/>
  <c r="P48" i="465"/>
  <c r="M48" i="465"/>
  <c r="J48" i="465"/>
  <c r="G48" i="465"/>
  <c r="D48" i="465"/>
  <c r="P47" i="465"/>
  <c r="M47" i="465"/>
  <c r="J47" i="465"/>
  <c r="G47" i="465"/>
  <c r="D47" i="465"/>
  <c r="P46" i="465"/>
  <c r="M46" i="465"/>
  <c r="J46" i="465"/>
  <c r="G46" i="465"/>
  <c r="D46" i="465"/>
  <c r="P45" i="465"/>
  <c r="M45" i="465"/>
  <c r="J45" i="465"/>
  <c r="G45" i="465"/>
  <c r="D45" i="465"/>
  <c r="P44" i="465"/>
  <c r="M44" i="465"/>
  <c r="J44" i="465"/>
  <c r="G44" i="465"/>
  <c r="D44" i="465"/>
  <c r="P43" i="465"/>
  <c r="M43" i="465"/>
  <c r="J43" i="465"/>
  <c r="G43" i="465"/>
  <c r="D43" i="465"/>
  <c r="P42" i="465"/>
  <c r="M42" i="465"/>
  <c r="J42" i="465"/>
  <c r="G42" i="465"/>
  <c r="D42" i="465"/>
  <c r="P41" i="465"/>
  <c r="M41" i="465"/>
  <c r="J41" i="465"/>
  <c r="G41" i="465"/>
  <c r="D41" i="465"/>
  <c r="P40" i="465"/>
  <c r="M40" i="465"/>
  <c r="J40" i="465"/>
  <c r="G40" i="465"/>
  <c r="D40" i="465"/>
  <c r="P39" i="465"/>
  <c r="M39" i="465"/>
  <c r="J39" i="465"/>
  <c r="G39" i="465"/>
  <c r="D39" i="465"/>
  <c r="P38" i="465"/>
  <c r="M38" i="465"/>
  <c r="J38" i="465"/>
  <c r="G38" i="465"/>
  <c r="D38" i="465"/>
  <c r="P37" i="465"/>
  <c r="M37" i="465"/>
  <c r="J37" i="465"/>
  <c r="G37" i="465"/>
  <c r="D37" i="465"/>
  <c r="P36" i="465"/>
  <c r="M36" i="465"/>
  <c r="J36" i="465"/>
  <c r="G36" i="465"/>
  <c r="D36" i="465"/>
  <c r="P35" i="465"/>
  <c r="M35" i="465"/>
  <c r="J35" i="465"/>
  <c r="G35" i="465"/>
  <c r="D35" i="465"/>
  <c r="P34" i="465"/>
  <c r="M34" i="465"/>
  <c r="J34" i="465"/>
  <c r="G34" i="465"/>
  <c r="D34" i="465"/>
  <c r="P33" i="465"/>
  <c r="M33" i="465"/>
  <c r="J33" i="465"/>
  <c r="G33" i="465"/>
  <c r="D33" i="465"/>
  <c r="P32" i="465"/>
  <c r="M32" i="465"/>
  <c r="J32" i="465"/>
  <c r="G32" i="465"/>
  <c r="D32" i="465"/>
  <c r="P31" i="465"/>
  <c r="M31" i="465"/>
  <c r="J31" i="465"/>
  <c r="G31" i="465"/>
  <c r="D31" i="465"/>
  <c r="P30" i="465"/>
  <c r="M30" i="465"/>
  <c r="J30" i="465"/>
  <c r="G30" i="465"/>
  <c r="D30" i="465"/>
  <c r="P29" i="465"/>
  <c r="M29" i="465"/>
  <c r="J29" i="465"/>
  <c r="G29" i="465"/>
  <c r="D29" i="465"/>
  <c r="P28" i="465"/>
  <c r="M28" i="465"/>
  <c r="J28" i="465"/>
  <c r="G28" i="465"/>
  <c r="D28" i="465"/>
  <c r="P27" i="465"/>
  <c r="M27" i="465"/>
  <c r="J27" i="465"/>
  <c r="G27" i="465"/>
  <c r="D27" i="465"/>
  <c r="P26" i="465"/>
  <c r="M26" i="465"/>
  <c r="J26" i="465"/>
  <c r="G26" i="465"/>
  <c r="D26" i="465"/>
  <c r="P25" i="465"/>
  <c r="M25" i="465"/>
  <c r="J25" i="465"/>
  <c r="G25" i="465"/>
  <c r="D25" i="465"/>
  <c r="P24" i="465"/>
  <c r="M24" i="465"/>
  <c r="J24" i="465"/>
  <c r="G24" i="465"/>
  <c r="D24" i="465"/>
  <c r="P23" i="465"/>
  <c r="M23" i="465"/>
  <c r="J23" i="465"/>
  <c r="G23" i="465"/>
  <c r="D23" i="465"/>
  <c r="P22" i="465"/>
  <c r="M22" i="465"/>
  <c r="J22" i="465"/>
  <c r="G22" i="465"/>
  <c r="D22" i="465"/>
  <c r="P21" i="465"/>
  <c r="M21" i="465"/>
  <c r="J21" i="465"/>
  <c r="G21" i="465"/>
  <c r="D21" i="465"/>
  <c r="A21" i="465"/>
  <c r="A22" i="465" s="1"/>
  <c r="A23" i="465" s="1"/>
  <c r="A24" i="465" s="1"/>
  <c r="A25" i="465" s="1"/>
  <c r="A26" i="465" s="1"/>
  <c r="A27" i="465" s="1"/>
  <c r="A28" i="465" s="1"/>
  <c r="A29" i="465" s="1"/>
  <c r="A30" i="465" s="1"/>
  <c r="A31" i="465" s="1"/>
  <c r="A32" i="465" s="1"/>
  <c r="A33" i="465" s="1"/>
  <c r="A34" i="465" s="1"/>
  <c r="A35" i="465" s="1"/>
  <c r="A36" i="465" s="1"/>
  <c r="A37" i="465" s="1"/>
  <c r="A38" i="465" s="1"/>
  <c r="A39" i="465" s="1"/>
  <c r="A40" i="465" s="1"/>
  <c r="A41" i="465" s="1"/>
  <c r="A42" i="465" s="1"/>
  <c r="A43" i="465" s="1"/>
  <c r="A44" i="465" s="1"/>
  <c r="A45" i="465" s="1"/>
  <c r="A46" i="465" s="1"/>
  <c r="A47" i="465" s="1"/>
  <c r="A48" i="465" s="1"/>
  <c r="A49" i="465" s="1"/>
  <c r="A50" i="465" s="1"/>
  <c r="A51" i="465" s="1"/>
  <c r="A52" i="465" s="1"/>
  <c r="A53" i="465" s="1"/>
  <c r="A54" i="465" s="1"/>
  <c r="A55" i="465" s="1"/>
  <c r="A56" i="465" s="1"/>
  <c r="A57" i="465" s="1"/>
  <c r="A58" i="465" s="1"/>
  <c r="A59" i="465" s="1"/>
  <c r="A60" i="465" s="1"/>
  <c r="A61" i="465" s="1"/>
  <c r="A62" i="465" s="1"/>
  <c r="A63" i="465" s="1"/>
  <c r="A64" i="465" s="1"/>
  <c r="A65" i="465" s="1"/>
  <c r="A66" i="465" s="1"/>
  <c r="A67" i="465" s="1"/>
  <c r="A68" i="465" s="1"/>
  <c r="A69" i="465" s="1"/>
  <c r="A70" i="465" s="1"/>
  <c r="A71" i="465" s="1"/>
  <c r="A72" i="465" s="1"/>
  <c r="A73" i="465" s="1"/>
  <c r="A74" i="465" s="1"/>
  <c r="A75" i="465" s="1"/>
  <c r="A76" i="465" s="1"/>
  <c r="A77" i="465" s="1"/>
  <c r="A78" i="465" s="1"/>
  <c r="A79" i="465" s="1"/>
  <c r="A80" i="465" s="1"/>
  <c r="A81" i="465" s="1"/>
  <c r="A82" i="465" s="1"/>
  <c r="A83" i="465" s="1"/>
  <c r="A84" i="465" s="1"/>
  <c r="A85" i="465" s="1"/>
  <c r="A86" i="465" s="1"/>
  <c r="A87" i="465" s="1"/>
  <c r="A88" i="465" s="1"/>
  <c r="A89" i="465" s="1"/>
  <c r="A90" i="465" s="1"/>
  <c r="A91" i="465" s="1"/>
  <c r="A92" i="465" s="1"/>
  <c r="A93" i="465" s="1"/>
  <c r="A94" i="465" s="1"/>
  <c r="A95" i="465" s="1"/>
  <c r="A96" i="465" s="1"/>
  <c r="A97" i="465" s="1"/>
  <c r="A98" i="465" s="1"/>
  <c r="A99" i="465" s="1"/>
  <c r="A100" i="465" s="1"/>
  <c r="A101" i="465" s="1"/>
  <c r="A102" i="465" s="1"/>
  <c r="A103" i="465" s="1"/>
  <c r="A104" i="465" s="1"/>
  <c r="A105" i="465" s="1"/>
  <c r="A106" i="465" s="1"/>
  <c r="A107" i="465" s="1"/>
  <c r="A108" i="465" s="1"/>
  <c r="A109" i="465" s="1"/>
  <c r="A110" i="465" s="1"/>
  <c r="A111" i="465" s="1"/>
  <c r="A112" i="465" s="1"/>
  <c r="A113" i="465" s="1"/>
  <c r="A114" i="465" s="1"/>
  <c r="A115" i="465" s="1"/>
  <c r="A116" i="465" s="1"/>
  <c r="A117" i="465" s="1"/>
  <c r="A118" i="465" s="1"/>
  <c r="A119" i="465" s="1"/>
  <c r="A120" i="465" s="1"/>
  <c r="A121" i="465" s="1"/>
  <c r="A122" i="465" s="1"/>
  <c r="A123" i="465" s="1"/>
  <c r="A124" i="465" s="1"/>
  <c r="A125" i="465" s="1"/>
  <c r="A126" i="465" s="1"/>
  <c r="A127" i="465" s="1"/>
  <c r="A128" i="465" s="1"/>
  <c r="A129" i="465" s="1"/>
  <c r="A130" i="465" s="1"/>
  <c r="A131" i="465" s="1"/>
  <c r="A132" i="465" s="1"/>
  <c r="A133" i="465" s="1"/>
  <c r="A134" i="465" s="1"/>
  <c r="A135" i="465" s="1"/>
  <c r="A136" i="465" s="1"/>
  <c r="A137" i="465" s="1"/>
  <c r="A138" i="465" s="1"/>
  <c r="A139" i="465" s="1"/>
  <c r="A140" i="465" s="1"/>
  <c r="A141" i="465" s="1"/>
  <c r="A142" i="465" s="1"/>
  <c r="A143" i="465" s="1"/>
  <c r="A144" i="465" s="1"/>
  <c r="A145" i="465" s="1"/>
  <c r="A146" i="465" s="1"/>
  <c r="A147" i="465" s="1"/>
  <c r="A148" i="465" s="1"/>
  <c r="A149" i="465" s="1"/>
  <c r="A150" i="465" s="1"/>
  <c r="A151" i="465" s="1"/>
  <c r="A152" i="465" s="1"/>
  <c r="A153" i="465" s="1"/>
  <c r="A154" i="465" s="1"/>
  <c r="A155" i="465" s="1"/>
  <c r="A156" i="465" s="1"/>
  <c r="A157" i="465" s="1"/>
  <c r="A158" i="465" s="1"/>
  <c r="A159" i="465" s="1"/>
  <c r="A160" i="465" s="1"/>
  <c r="A161" i="465" s="1"/>
  <c r="A162" i="465" s="1"/>
  <c r="A163" i="465" s="1"/>
  <c r="A164" i="465" s="1"/>
  <c r="A165" i="465" s="1"/>
  <c r="A166" i="465" s="1"/>
  <c r="A167" i="465" s="1"/>
  <c r="A168" i="465" s="1"/>
  <c r="A169" i="465" s="1"/>
  <c r="A170" i="465" s="1"/>
  <c r="A171" i="465" s="1"/>
  <c r="A172" i="465" s="1"/>
  <c r="A173" i="465" s="1"/>
  <c r="A174" i="465" s="1"/>
  <c r="A175" i="465" s="1"/>
  <c r="A176" i="465" s="1"/>
  <c r="A177" i="465" s="1"/>
  <c r="A178" i="465" s="1"/>
  <c r="A179" i="465" s="1"/>
  <c r="A180" i="465" s="1"/>
  <c r="A181" i="465" s="1"/>
  <c r="A182" i="465" s="1"/>
  <c r="A183" i="465" s="1"/>
  <c r="A184" i="465" s="1"/>
  <c r="A185" i="465" s="1"/>
  <c r="A186" i="465" s="1"/>
  <c r="A187" i="465" s="1"/>
  <c r="A188" i="465" s="1"/>
  <c r="A189" i="465" s="1"/>
  <c r="A190" i="465" s="1"/>
  <c r="A191" i="465" s="1"/>
  <c r="A192" i="465" s="1"/>
  <c r="A193" i="465" s="1"/>
  <c r="A194" i="465" s="1"/>
  <c r="A195" i="465" s="1"/>
  <c r="A196" i="465" s="1"/>
  <c r="A197" i="465" s="1"/>
  <c r="A198" i="465" s="1"/>
  <c r="A199" i="465" s="1"/>
  <c r="A200" i="465" s="1"/>
  <c r="A201" i="465" s="1"/>
  <c r="A202" i="465" s="1"/>
  <c r="A203" i="465" s="1"/>
  <c r="A204" i="465" s="1"/>
  <c r="A205" i="465" s="1"/>
  <c r="A206" i="465" s="1"/>
  <c r="A207" i="465" s="1"/>
  <c r="A208" i="465" s="1"/>
  <c r="A209" i="465" s="1"/>
  <c r="A210" i="465" s="1"/>
  <c r="A211" i="465" s="1"/>
  <c r="A212" i="465" s="1"/>
  <c r="A213" i="465" s="1"/>
  <c r="A214" i="465" s="1"/>
  <c r="A215" i="465" s="1"/>
  <c r="A216" i="465" s="1"/>
  <c r="A217" i="465" s="1"/>
  <c r="A218" i="465" s="1"/>
  <c r="A219" i="465" s="1"/>
  <c r="A220" i="465" s="1"/>
  <c r="A221" i="465" s="1"/>
  <c r="A222" i="465" s="1"/>
  <c r="A223" i="465" s="1"/>
  <c r="A224" i="465" s="1"/>
  <c r="A225" i="465" s="1"/>
  <c r="A226" i="465" s="1"/>
  <c r="A227" i="465" s="1"/>
  <c r="A228" i="465" s="1"/>
  <c r="A229" i="465" s="1"/>
  <c r="A230" i="465" s="1"/>
  <c r="A231" i="465" s="1"/>
  <c r="A232" i="465" s="1"/>
  <c r="A233" i="465" s="1"/>
  <c r="A234" i="465" s="1"/>
  <c r="A235" i="465" s="1"/>
  <c r="A236" i="465" s="1"/>
  <c r="A237" i="465" s="1"/>
  <c r="A238" i="465" s="1"/>
  <c r="A239" i="465" s="1"/>
  <c r="A240" i="465" s="1"/>
  <c r="A241" i="465" s="1"/>
  <c r="A242" i="465" s="1"/>
  <c r="A243" i="465" s="1"/>
  <c r="A244" i="465" s="1"/>
  <c r="A245" i="465" s="1"/>
  <c r="A246" i="465" s="1"/>
  <c r="A247" i="465" s="1"/>
  <c r="A248" i="465" s="1"/>
  <c r="A249" i="465" s="1"/>
  <c r="A250" i="465" s="1"/>
  <c r="A251" i="465" s="1"/>
  <c r="A252" i="465" s="1"/>
  <c r="A253" i="465" s="1"/>
  <c r="A254" i="465" s="1"/>
  <c r="A255" i="465" s="1"/>
  <c r="A256" i="465" s="1"/>
  <c r="A257" i="465" s="1"/>
  <c r="A258" i="465" s="1"/>
  <c r="A259" i="465" s="1"/>
  <c r="A260" i="465" s="1"/>
  <c r="A261" i="465" s="1"/>
  <c r="A262" i="465" s="1"/>
  <c r="A263" i="465" s="1"/>
  <c r="A264" i="465" s="1"/>
  <c r="A265" i="465" s="1"/>
  <c r="A266" i="465" s="1"/>
  <c r="A267" i="465" s="1"/>
  <c r="A268" i="465" s="1"/>
  <c r="A269" i="465" s="1"/>
  <c r="A270" i="465" s="1"/>
  <c r="A271" i="465" s="1"/>
  <c r="A272" i="465" s="1"/>
  <c r="A273" i="465" s="1"/>
  <c r="A274" i="465" s="1"/>
  <c r="A275" i="465" s="1"/>
  <c r="A276" i="465" s="1"/>
  <c r="A277" i="465" s="1"/>
  <c r="A278" i="465" s="1"/>
  <c r="A279" i="465" s="1"/>
  <c r="A280" i="465" s="1"/>
  <c r="A281" i="465" s="1"/>
  <c r="A282" i="465" s="1"/>
  <c r="A283" i="465" s="1"/>
  <c r="A284" i="465" s="1"/>
  <c r="A285" i="465" s="1"/>
  <c r="A286" i="465" s="1"/>
  <c r="A287" i="465" s="1"/>
  <c r="A288" i="465" s="1"/>
  <c r="A289" i="465" s="1"/>
  <c r="A290" i="465" s="1"/>
  <c r="A291" i="465" s="1"/>
  <c r="A292" i="465" s="1"/>
  <c r="A293" i="465" s="1"/>
  <c r="A294" i="465" s="1"/>
  <c r="A295" i="465" s="1"/>
  <c r="A296" i="465" s="1"/>
  <c r="A297" i="465" s="1"/>
  <c r="A298" i="465" s="1"/>
  <c r="A299" i="465" s="1"/>
  <c r="A300" i="465" s="1"/>
  <c r="P20" i="465"/>
  <c r="M20" i="465"/>
  <c r="J20" i="465"/>
  <c r="G20" i="465"/>
  <c r="D20" i="465"/>
  <c r="I14" i="465"/>
  <c r="H14" i="465"/>
  <c r="D13" i="465"/>
  <c r="D12" i="465"/>
  <c r="P5" i="465"/>
  <c r="P228" i="464"/>
  <c r="M228" i="464"/>
  <c r="J228" i="464"/>
  <c r="G228" i="464"/>
  <c r="D228" i="464"/>
  <c r="P227" i="464"/>
  <c r="M227" i="464"/>
  <c r="J227" i="464"/>
  <c r="G227" i="464"/>
  <c r="D227" i="464"/>
  <c r="P226" i="464"/>
  <c r="M226" i="464"/>
  <c r="J226" i="464"/>
  <c r="G226" i="464"/>
  <c r="D226" i="464"/>
  <c r="P225" i="464"/>
  <c r="M225" i="464"/>
  <c r="J225" i="464"/>
  <c r="G225" i="464"/>
  <c r="D225" i="464"/>
  <c r="P224" i="464"/>
  <c r="M224" i="464"/>
  <c r="J224" i="464"/>
  <c r="G224" i="464"/>
  <c r="D224" i="464"/>
  <c r="P223" i="464"/>
  <c r="M223" i="464"/>
  <c r="J223" i="464"/>
  <c r="G223" i="464"/>
  <c r="D223" i="464"/>
  <c r="P222" i="464"/>
  <c r="M222" i="464"/>
  <c r="J222" i="464"/>
  <c r="G222" i="464"/>
  <c r="D222" i="464"/>
  <c r="P221" i="464"/>
  <c r="M221" i="464"/>
  <c r="J221" i="464"/>
  <c r="G221" i="464"/>
  <c r="D221" i="464"/>
  <c r="P220" i="464"/>
  <c r="M220" i="464"/>
  <c r="J220" i="464"/>
  <c r="G220" i="464"/>
  <c r="D220" i="464"/>
  <c r="P219" i="464"/>
  <c r="M219" i="464"/>
  <c r="J219" i="464"/>
  <c r="G219" i="464"/>
  <c r="D219" i="464"/>
  <c r="P218" i="464"/>
  <c r="M218" i="464"/>
  <c r="J218" i="464"/>
  <c r="G218" i="464"/>
  <c r="D218" i="464"/>
  <c r="P217" i="464"/>
  <c r="M217" i="464"/>
  <c r="J217" i="464"/>
  <c r="G217" i="464"/>
  <c r="D217" i="464"/>
  <c r="P216" i="464"/>
  <c r="M216" i="464"/>
  <c r="J216" i="464"/>
  <c r="G216" i="464"/>
  <c r="D216" i="464"/>
  <c r="P215" i="464"/>
  <c r="M215" i="464"/>
  <c r="J215" i="464"/>
  <c r="G215" i="464"/>
  <c r="D215" i="464"/>
  <c r="P214" i="464"/>
  <c r="M214" i="464"/>
  <c r="J214" i="464"/>
  <c r="G214" i="464"/>
  <c r="D214" i="464"/>
  <c r="P213" i="464"/>
  <c r="M213" i="464"/>
  <c r="J213" i="464"/>
  <c r="G213" i="464"/>
  <c r="D213" i="464"/>
  <c r="P212" i="464"/>
  <c r="M212" i="464"/>
  <c r="J212" i="464"/>
  <c r="G212" i="464"/>
  <c r="D212" i="464"/>
  <c r="P211" i="464"/>
  <c r="M211" i="464"/>
  <c r="J211" i="464"/>
  <c r="G211" i="464"/>
  <c r="D211" i="464"/>
  <c r="P210" i="464"/>
  <c r="M210" i="464"/>
  <c r="J210" i="464"/>
  <c r="G210" i="464"/>
  <c r="D210" i="464"/>
  <c r="P209" i="464"/>
  <c r="M209" i="464"/>
  <c r="J209" i="464"/>
  <c r="G209" i="464"/>
  <c r="D209" i="464"/>
  <c r="P208" i="464"/>
  <c r="M208" i="464"/>
  <c r="J208" i="464"/>
  <c r="G208" i="464"/>
  <c r="D208" i="464"/>
  <c r="P207" i="464"/>
  <c r="M207" i="464"/>
  <c r="J207" i="464"/>
  <c r="G207" i="464"/>
  <c r="D207" i="464"/>
  <c r="P206" i="464"/>
  <c r="M206" i="464"/>
  <c r="J206" i="464"/>
  <c r="G206" i="464"/>
  <c r="D206" i="464"/>
  <c r="P205" i="464"/>
  <c r="M205" i="464"/>
  <c r="J205" i="464"/>
  <c r="G205" i="464"/>
  <c r="D205" i="464"/>
  <c r="P204" i="464"/>
  <c r="M204" i="464"/>
  <c r="J204" i="464"/>
  <c r="G204" i="464"/>
  <c r="D204" i="464"/>
  <c r="P203" i="464"/>
  <c r="M203" i="464"/>
  <c r="J203" i="464"/>
  <c r="G203" i="464"/>
  <c r="D203" i="464"/>
  <c r="P202" i="464"/>
  <c r="M202" i="464"/>
  <c r="J202" i="464"/>
  <c r="G202" i="464"/>
  <c r="D202" i="464"/>
  <c r="P201" i="464"/>
  <c r="M201" i="464"/>
  <c r="J201" i="464"/>
  <c r="G201" i="464"/>
  <c r="D201" i="464"/>
  <c r="P200" i="464"/>
  <c r="M200" i="464"/>
  <c r="J200" i="464"/>
  <c r="G200" i="464"/>
  <c r="D200" i="464"/>
  <c r="P199" i="464"/>
  <c r="M199" i="464"/>
  <c r="J199" i="464"/>
  <c r="G199" i="464"/>
  <c r="D199" i="464"/>
  <c r="P198" i="464"/>
  <c r="M198" i="464"/>
  <c r="J198" i="464"/>
  <c r="G198" i="464"/>
  <c r="D198" i="464"/>
  <c r="P197" i="464"/>
  <c r="M197" i="464"/>
  <c r="J197" i="464"/>
  <c r="G197" i="464"/>
  <c r="D197" i="464"/>
  <c r="P196" i="464"/>
  <c r="M196" i="464"/>
  <c r="J196" i="464"/>
  <c r="G196" i="464"/>
  <c r="D196" i="464"/>
  <c r="P195" i="464"/>
  <c r="M195" i="464"/>
  <c r="J195" i="464"/>
  <c r="G195" i="464"/>
  <c r="D195" i="464"/>
  <c r="P194" i="464"/>
  <c r="M194" i="464"/>
  <c r="J194" i="464"/>
  <c r="G194" i="464"/>
  <c r="D194" i="464"/>
  <c r="P193" i="464"/>
  <c r="M193" i="464"/>
  <c r="J193" i="464"/>
  <c r="G193" i="464"/>
  <c r="D193" i="464"/>
  <c r="P192" i="464"/>
  <c r="M192" i="464"/>
  <c r="J192" i="464"/>
  <c r="G192" i="464"/>
  <c r="D192" i="464"/>
  <c r="P191" i="464"/>
  <c r="M191" i="464"/>
  <c r="J191" i="464"/>
  <c r="G191" i="464"/>
  <c r="D191" i="464"/>
  <c r="P190" i="464"/>
  <c r="M190" i="464"/>
  <c r="J190" i="464"/>
  <c r="G190" i="464"/>
  <c r="D190" i="464"/>
  <c r="P189" i="464"/>
  <c r="M189" i="464"/>
  <c r="J189" i="464"/>
  <c r="G189" i="464"/>
  <c r="D189" i="464"/>
  <c r="P188" i="464"/>
  <c r="M188" i="464"/>
  <c r="J188" i="464"/>
  <c r="G188" i="464"/>
  <c r="D188" i="464"/>
  <c r="P187" i="464"/>
  <c r="M187" i="464"/>
  <c r="J187" i="464"/>
  <c r="G187" i="464"/>
  <c r="D187" i="464"/>
  <c r="P186" i="464"/>
  <c r="M186" i="464"/>
  <c r="J186" i="464"/>
  <c r="G186" i="464"/>
  <c r="D186" i="464"/>
  <c r="P185" i="464"/>
  <c r="M185" i="464"/>
  <c r="J185" i="464"/>
  <c r="G185" i="464"/>
  <c r="D185" i="464"/>
  <c r="P184" i="464"/>
  <c r="M184" i="464"/>
  <c r="J184" i="464"/>
  <c r="G184" i="464"/>
  <c r="D184" i="464"/>
  <c r="P183" i="464"/>
  <c r="M183" i="464"/>
  <c r="J183" i="464"/>
  <c r="G183" i="464"/>
  <c r="D183" i="464"/>
  <c r="P182" i="464"/>
  <c r="M182" i="464"/>
  <c r="J182" i="464"/>
  <c r="G182" i="464"/>
  <c r="D182" i="464"/>
  <c r="P181" i="464"/>
  <c r="M181" i="464"/>
  <c r="J181" i="464"/>
  <c r="G181" i="464"/>
  <c r="D181" i="464"/>
  <c r="P180" i="464"/>
  <c r="M180" i="464"/>
  <c r="J180" i="464"/>
  <c r="G180" i="464"/>
  <c r="D180" i="464"/>
  <c r="P179" i="464"/>
  <c r="M179" i="464"/>
  <c r="J179" i="464"/>
  <c r="G179" i="464"/>
  <c r="D179" i="464"/>
  <c r="P178" i="464"/>
  <c r="M178" i="464"/>
  <c r="J178" i="464"/>
  <c r="G178" i="464"/>
  <c r="D178" i="464"/>
  <c r="P177" i="464"/>
  <c r="M177" i="464"/>
  <c r="J177" i="464"/>
  <c r="G177" i="464"/>
  <c r="D177" i="464"/>
  <c r="P176" i="464"/>
  <c r="M176" i="464"/>
  <c r="J176" i="464"/>
  <c r="G176" i="464"/>
  <c r="D176" i="464"/>
  <c r="P175" i="464"/>
  <c r="M175" i="464"/>
  <c r="J175" i="464"/>
  <c r="G175" i="464"/>
  <c r="D175" i="464"/>
  <c r="P174" i="464"/>
  <c r="M174" i="464"/>
  <c r="J174" i="464"/>
  <c r="G174" i="464"/>
  <c r="D174" i="464"/>
  <c r="P173" i="464"/>
  <c r="M173" i="464"/>
  <c r="J173" i="464"/>
  <c r="G173" i="464"/>
  <c r="D173" i="464"/>
  <c r="P172" i="464"/>
  <c r="M172" i="464"/>
  <c r="J172" i="464"/>
  <c r="G172" i="464"/>
  <c r="D172" i="464"/>
  <c r="P171" i="464"/>
  <c r="M171" i="464"/>
  <c r="J171" i="464"/>
  <c r="G171" i="464"/>
  <c r="D171" i="464"/>
  <c r="P170" i="464"/>
  <c r="M170" i="464"/>
  <c r="J170" i="464"/>
  <c r="G170" i="464"/>
  <c r="D170" i="464"/>
  <c r="P169" i="464"/>
  <c r="M169" i="464"/>
  <c r="J169" i="464"/>
  <c r="G169" i="464"/>
  <c r="D169" i="464"/>
  <c r="P168" i="464"/>
  <c r="M168" i="464"/>
  <c r="J168" i="464"/>
  <c r="G168" i="464"/>
  <c r="D168" i="464"/>
  <c r="P167" i="464"/>
  <c r="M167" i="464"/>
  <c r="J167" i="464"/>
  <c r="G167" i="464"/>
  <c r="D167" i="464"/>
  <c r="P166" i="464"/>
  <c r="M166" i="464"/>
  <c r="J166" i="464"/>
  <c r="G166" i="464"/>
  <c r="D166" i="464"/>
  <c r="P165" i="464"/>
  <c r="M165" i="464"/>
  <c r="J165" i="464"/>
  <c r="G165" i="464"/>
  <c r="D165" i="464"/>
  <c r="P164" i="464"/>
  <c r="M164" i="464"/>
  <c r="J164" i="464"/>
  <c r="G164" i="464"/>
  <c r="D164" i="464"/>
  <c r="P163" i="464"/>
  <c r="M163" i="464"/>
  <c r="J163" i="464"/>
  <c r="G163" i="464"/>
  <c r="D163" i="464"/>
  <c r="P162" i="464"/>
  <c r="M162" i="464"/>
  <c r="J162" i="464"/>
  <c r="G162" i="464"/>
  <c r="D162" i="464"/>
  <c r="P161" i="464"/>
  <c r="M161" i="464"/>
  <c r="J161" i="464"/>
  <c r="G161" i="464"/>
  <c r="D161" i="464"/>
  <c r="P160" i="464"/>
  <c r="M160" i="464"/>
  <c r="J160" i="464"/>
  <c r="G160" i="464"/>
  <c r="D160" i="464"/>
  <c r="P159" i="464"/>
  <c r="M159" i="464"/>
  <c r="J159" i="464"/>
  <c r="G159" i="464"/>
  <c r="D159" i="464"/>
  <c r="P158" i="464"/>
  <c r="M158" i="464"/>
  <c r="J158" i="464"/>
  <c r="G158" i="464"/>
  <c r="D158" i="464"/>
  <c r="P157" i="464"/>
  <c r="M157" i="464"/>
  <c r="J157" i="464"/>
  <c r="G157" i="464"/>
  <c r="D157" i="464"/>
  <c r="P156" i="464"/>
  <c r="M156" i="464"/>
  <c r="J156" i="464"/>
  <c r="G156" i="464"/>
  <c r="D156" i="464"/>
  <c r="P155" i="464"/>
  <c r="M155" i="464"/>
  <c r="J155" i="464"/>
  <c r="G155" i="464"/>
  <c r="D155" i="464"/>
  <c r="P154" i="464"/>
  <c r="M154" i="464"/>
  <c r="J154" i="464"/>
  <c r="G154" i="464"/>
  <c r="D154" i="464"/>
  <c r="P153" i="464"/>
  <c r="M153" i="464"/>
  <c r="J153" i="464"/>
  <c r="G153" i="464"/>
  <c r="D153" i="464"/>
  <c r="P152" i="464"/>
  <c r="M152" i="464"/>
  <c r="J152" i="464"/>
  <c r="G152" i="464"/>
  <c r="D152" i="464"/>
  <c r="P151" i="464"/>
  <c r="M151" i="464"/>
  <c r="J151" i="464"/>
  <c r="G151" i="464"/>
  <c r="D151" i="464"/>
  <c r="P150" i="464"/>
  <c r="M150" i="464"/>
  <c r="J150" i="464"/>
  <c r="G150" i="464"/>
  <c r="D150" i="464"/>
  <c r="P149" i="464"/>
  <c r="M149" i="464"/>
  <c r="J149" i="464"/>
  <c r="G149" i="464"/>
  <c r="D149" i="464"/>
  <c r="P148" i="464"/>
  <c r="M148" i="464"/>
  <c r="J148" i="464"/>
  <c r="G148" i="464"/>
  <c r="D148" i="464"/>
  <c r="P147" i="464"/>
  <c r="M147" i="464"/>
  <c r="J147" i="464"/>
  <c r="G147" i="464"/>
  <c r="D147" i="464"/>
  <c r="P146" i="464"/>
  <c r="M146" i="464"/>
  <c r="J146" i="464"/>
  <c r="G146" i="464"/>
  <c r="D146" i="464"/>
  <c r="P145" i="464"/>
  <c r="M145" i="464"/>
  <c r="J145" i="464"/>
  <c r="G145" i="464"/>
  <c r="D145" i="464"/>
  <c r="P144" i="464"/>
  <c r="M144" i="464"/>
  <c r="J144" i="464"/>
  <c r="G144" i="464"/>
  <c r="D144" i="464"/>
  <c r="P143" i="464"/>
  <c r="M143" i="464"/>
  <c r="J143" i="464"/>
  <c r="G143" i="464"/>
  <c r="D143" i="464"/>
  <c r="P142" i="464"/>
  <c r="M142" i="464"/>
  <c r="J142" i="464"/>
  <c r="G142" i="464"/>
  <c r="D142" i="464"/>
  <c r="P141" i="464"/>
  <c r="M141" i="464"/>
  <c r="J141" i="464"/>
  <c r="G141" i="464"/>
  <c r="D141" i="464"/>
  <c r="P140" i="464"/>
  <c r="M140" i="464"/>
  <c r="J140" i="464"/>
  <c r="G140" i="464"/>
  <c r="D140" i="464"/>
  <c r="P139" i="464"/>
  <c r="M139" i="464"/>
  <c r="J139" i="464"/>
  <c r="G139" i="464"/>
  <c r="D139" i="464"/>
  <c r="P138" i="464"/>
  <c r="M138" i="464"/>
  <c r="J138" i="464"/>
  <c r="G138" i="464"/>
  <c r="D138" i="464"/>
  <c r="P137" i="464"/>
  <c r="M137" i="464"/>
  <c r="J137" i="464"/>
  <c r="G137" i="464"/>
  <c r="D137" i="464"/>
  <c r="P136" i="464"/>
  <c r="M136" i="464"/>
  <c r="J136" i="464"/>
  <c r="G136" i="464"/>
  <c r="D136" i="464"/>
  <c r="P135" i="464"/>
  <c r="M135" i="464"/>
  <c r="J135" i="464"/>
  <c r="G135" i="464"/>
  <c r="D135" i="464"/>
  <c r="P134" i="464"/>
  <c r="M134" i="464"/>
  <c r="J134" i="464"/>
  <c r="G134" i="464"/>
  <c r="D134" i="464"/>
  <c r="P133" i="464"/>
  <c r="M133" i="464"/>
  <c r="J133" i="464"/>
  <c r="G133" i="464"/>
  <c r="D133" i="464"/>
  <c r="P132" i="464"/>
  <c r="M132" i="464"/>
  <c r="J132" i="464"/>
  <c r="G132" i="464"/>
  <c r="D132" i="464"/>
  <c r="P131" i="464"/>
  <c r="M131" i="464"/>
  <c r="J131" i="464"/>
  <c r="G131" i="464"/>
  <c r="D131" i="464"/>
  <c r="P130" i="464"/>
  <c r="M130" i="464"/>
  <c r="J130" i="464"/>
  <c r="G130" i="464"/>
  <c r="D130" i="464"/>
  <c r="P129" i="464"/>
  <c r="M129" i="464"/>
  <c r="J129" i="464"/>
  <c r="G129" i="464"/>
  <c r="D129" i="464"/>
  <c r="P128" i="464"/>
  <c r="M128" i="464"/>
  <c r="J128" i="464"/>
  <c r="G128" i="464"/>
  <c r="D128" i="464"/>
  <c r="P127" i="464"/>
  <c r="M127" i="464"/>
  <c r="J127" i="464"/>
  <c r="G127" i="464"/>
  <c r="D127" i="464"/>
  <c r="P126" i="464"/>
  <c r="M126" i="464"/>
  <c r="J126" i="464"/>
  <c r="G126" i="464"/>
  <c r="D126" i="464"/>
  <c r="P125" i="464"/>
  <c r="M125" i="464"/>
  <c r="J125" i="464"/>
  <c r="G125" i="464"/>
  <c r="D125" i="464"/>
  <c r="P124" i="464"/>
  <c r="M124" i="464"/>
  <c r="J124" i="464"/>
  <c r="G124" i="464"/>
  <c r="D124" i="464"/>
  <c r="P123" i="464"/>
  <c r="M123" i="464"/>
  <c r="J123" i="464"/>
  <c r="G123" i="464"/>
  <c r="D123" i="464"/>
  <c r="P122" i="464"/>
  <c r="M122" i="464"/>
  <c r="J122" i="464"/>
  <c r="G122" i="464"/>
  <c r="D122" i="464"/>
  <c r="P121" i="464"/>
  <c r="M121" i="464"/>
  <c r="J121" i="464"/>
  <c r="G121" i="464"/>
  <c r="D121" i="464"/>
  <c r="P120" i="464"/>
  <c r="M120" i="464"/>
  <c r="J120" i="464"/>
  <c r="G120" i="464"/>
  <c r="D120" i="464"/>
  <c r="P119" i="464"/>
  <c r="M119" i="464"/>
  <c r="J119" i="464"/>
  <c r="G119" i="464"/>
  <c r="D119" i="464"/>
  <c r="P118" i="464"/>
  <c r="M118" i="464"/>
  <c r="J118" i="464"/>
  <c r="G118" i="464"/>
  <c r="D118" i="464"/>
  <c r="P117" i="464"/>
  <c r="M117" i="464"/>
  <c r="J117" i="464"/>
  <c r="G117" i="464"/>
  <c r="D117" i="464"/>
  <c r="P116" i="464"/>
  <c r="M116" i="464"/>
  <c r="J116" i="464"/>
  <c r="G116" i="464"/>
  <c r="D116" i="464"/>
  <c r="P115" i="464"/>
  <c r="M115" i="464"/>
  <c r="J115" i="464"/>
  <c r="G115" i="464"/>
  <c r="D115" i="464"/>
  <c r="P114" i="464"/>
  <c r="M114" i="464"/>
  <c r="J114" i="464"/>
  <c r="G114" i="464"/>
  <c r="D114" i="464"/>
  <c r="P113" i="464"/>
  <c r="M113" i="464"/>
  <c r="J113" i="464"/>
  <c r="G113" i="464"/>
  <c r="D113" i="464"/>
  <c r="P112" i="464"/>
  <c r="M112" i="464"/>
  <c r="J112" i="464"/>
  <c r="G112" i="464"/>
  <c r="D112" i="464"/>
  <c r="P111" i="464"/>
  <c r="M111" i="464"/>
  <c r="J111" i="464"/>
  <c r="G111" i="464"/>
  <c r="D111" i="464"/>
  <c r="P110" i="464"/>
  <c r="M110" i="464"/>
  <c r="J110" i="464"/>
  <c r="G110" i="464"/>
  <c r="D110" i="464"/>
  <c r="P109" i="464"/>
  <c r="M109" i="464"/>
  <c r="J109" i="464"/>
  <c r="G109" i="464"/>
  <c r="D109" i="464"/>
  <c r="P108" i="464"/>
  <c r="M108" i="464"/>
  <c r="J108" i="464"/>
  <c r="G108" i="464"/>
  <c r="D108" i="464"/>
  <c r="P107" i="464"/>
  <c r="M107" i="464"/>
  <c r="J107" i="464"/>
  <c r="G107" i="464"/>
  <c r="D107" i="464"/>
  <c r="P106" i="464"/>
  <c r="M106" i="464"/>
  <c r="J106" i="464"/>
  <c r="G106" i="464"/>
  <c r="D106" i="464"/>
  <c r="P105" i="464"/>
  <c r="M105" i="464"/>
  <c r="J105" i="464"/>
  <c r="G105" i="464"/>
  <c r="D105" i="464"/>
  <c r="P104" i="464"/>
  <c r="M104" i="464"/>
  <c r="J104" i="464"/>
  <c r="G104" i="464"/>
  <c r="D104" i="464"/>
  <c r="P103" i="464"/>
  <c r="M103" i="464"/>
  <c r="J103" i="464"/>
  <c r="G103" i="464"/>
  <c r="D103" i="464"/>
  <c r="P102" i="464"/>
  <c r="M102" i="464"/>
  <c r="J102" i="464"/>
  <c r="G102" i="464"/>
  <c r="D102" i="464"/>
  <c r="P101" i="464"/>
  <c r="M101" i="464"/>
  <c r="J101" i="464"/>
  <c r="G101" i="464"/>
  <c r="D101" i="464"/>
  <c r="P100" i="464"/>
  <c r="M100" i="464"/>
  <c r="J100" i="464"/>
  <c r="G100" i="464"/>
  <c r="D100" i="464"/>
  <c r="P99" i="464"/>
  <c r="M99" i="464"/>
  <c r="J99" i="464"/>
  <c r="G99" i="464"/>
  <c r="D99" i="464"/>
  <c r="P98" i="464"/>
  <c r="M98" i="464"/>
  <c r="J98" i="464"/>
  <c r="G98" i="464"/>
  <c r="D98" i="464"/>
  <c r="P97" i="464"/>
  <c r="M97" i="464"/>
  <c r="J97" i="464"/>
  <c r="G97" i="464"/>
  <c r="D97" i="464"/>
  <c r="P96" i="464"/>
  <c r="M96" i="464"/>
  <c r="J96" i="464"/>
  <c r="G96" i="464"/>
  <c r="D96" i="464"/>
  <c r="P95" i="464"/>
  <c r="M95" i="464"/>
  <c r="J95" i="464"/>
  <c r="G95" i="464"/>
  <c r="D95" i="464"/>
  <c r="P94" i="464"/>
  <c r="M94" i="464"/>
  <c r="J94" i="464"/>
  <c r="G94" i="464"/>
  <c r="D94" i="464"/>
  <c r="P93" i="464"/>
  <c r="M93" i="464"/>
  <c r="J93" i="464"/>
  <c r="G93" i="464"/>
  <c r="D93" i="464"/>
  <c r="P92" i="464"/>
  <c r="M92" i="464"/>
  <c r="J92" i="464"/>
  <c r="G92" i="464"/>
  <c r="D92" i="464"/>
  <c r="P91" i="464"/>
  <c r="M91" i="464"/>
  <c r="J91" i="464"/>
  <c r="G91" i="464"/>
  <c r="D91" i="464"/>
  <c r="P90" i="464"/>
  <c r="M90" i="464"/>
  <c r="J90" i="464"/>
  <c r="G90" i="464"/>
  <c r="D90" i="464"/>
  <c r="P89" i="464"/>
  <c r="M89" i="464"/>
  <c r="J89" i="464"/>
  <c r="G89" i="464"/>
  <c r="D89" i="464"/>
  <c r="P88" i="464"/>
  <c r="M88" i="464"/>
  <c r="J88" i="464"/>
  <c r="G88" i="464"/>
  <c r="D88" i="464"/>
  <c r="P87" i="464"/>
  <c r="M87" i="464"/>
  <c r="J87" i="464"/>
  <c r="G87" i="464"/>
  <c r="D87" i="464"/>
  <c r="P86" i="464"/>
  <c r="M86" i="464"/>
  <c r="J86" i="464"/>
  <c r="G86" i="464"/>
  <c r="D86" i="464"/>
  <c r="P85" i="464"/>
  <c r="M85" i="464"/>
  <c r="J85" i="464"/>
  <c r="G85" i="464"/>
  <c r="D85" i="464"/>
  <c r="P84" i="464"/>
  <c r="M84" i="464"/>
  <c r="J84" i="464"/>
  <c r="G84" i="464"/>
  <c r="D84" i="464"/>
  <c r="P83" i="464"/>
  <c r="M83" i="464"/>
  <c r="J83" i="464"/>
  <c r="G83" i="464"/>
  <c r="D83" i="464"/>
  <c r="P82" i="464"/>
  <c r="M82" i="464"/>
  <c r="J82" i="464"/>
  <c r="G82" i="464"/>
  <c r="D82" i="464"/>
  <c r="P81" i="464"/>
  <c r="M81" i="464"/>
  <c r="J81" i="464"/>
  <c r="G81" i="464"/>
  <c r="D81" i="464"/>
  <c r="P80" i="464"/>
  <c r="M80" i="464"/>
  <c r="J80" i="464"/>
  <c r="G80" i="464"/>
  <c r="D80" i="464"/>
  <c r="P79" i="464"/>
  <c r="M79" i="464"/>
  <c r="J79" i="464"/>
  <c r="G79" i="464"/>
  <c r="D79" i="464"/>
  <c r="P78" i="464"/>
  <c r="M78" i="464"/>
  <c r="J78" i="464"/>
  <c r="G78" i="464"/>
  <c r="D78" i="464"/>
  <c r="P77" i="464"/>
  <c r="M77" i="464"/>
  <c r="J77" i="464"/>
  <c r="G77" i="464"/>
  <c r="D77" i="464"/>
  <c r="P76" i="464"/>
  <c r="M76" i="464"/>
  <c r="J76" i="464"/>
  <c r="G76" i="464"/>
  <c r="D76" i="464"/>
  <c r="P75" i="464"/>
  <c r="M75" i="464"/>
  <c r="J75" i="464"/>
  <c r="G75" i="464"/>
  <c r="D75" i="464"/>
  <c r="P74" i="464"/>
  <c r="M74" i="464"/>
  <c r="J74" i="464"/>
  <c r="G74" i="464"/>
  <c r="D74" i="464"/>
  <c r="P73" i="464"/>
  <c r="M73" i="464"/>
  <c r="J73" i="464"/>
  <c r="G73" i="464"/>
  <c r="D73" i="464"/>
  <c r="P72" i="464"/>
  <c r="M72" i="464"/>
  <c r="J72" i="464"/>
  <c r="G72" i="464"/>
  <c r="D72" i="464"/>
  <c r="P71" i="464"/>
  <c r="M71" i="464"/>
  <c r="J71" i="464"/>
  <c r="G71" i="464"/>
  <c r="D71" i="464"/>
  <c r="P70" i="464"/>
  <c r="M70" i="464"/>
  <c r="J70" i="464"/>
  <c r="G70" i="464"/>
  <c r="D70" i="464"/>
  <c r="P69" i="464"/>
  <c r="M69" i="464"/>
  <c r="J69" i="464"/>
  <c r="G69" i="464"/>
  <c r="D69" i="464"/>
  <c r="P68" i="464"/>
  <c r="M68" i="464"/>
  <c r="J68" i="464"/>
  <c r="G68" i="464"/>
  <c r="D68" i="464"/>
  <c r="P67" i="464"/>
  <c r="M67" i="464"/>
  <c r="J67" i="464"/>
  <c r="G67" i="464"/>
  <c r="D67" i="464"/>
  <c r="P66" i="464"/>
  <c r="M66" i="464"/>
  <c r="J66" i="464"/>
  <c r="G66" i="464"/>
  <c r="D66" i="464"/>
  <c r="P65" i="464"/>
  <c r="M65" i="464"/>
  <c r="J65" i="464"/>
  <c r="G65" i="464"/>
  <c r="D65" i="464"/>
  <c r="P64" i="464"/>
  <c r="M64" i="464"/>
  <c r="J64" i="464"/>
  <c r="G64" i="464"/>
  <c r="D64" i="464"/>
  <c r="P63" i="464"/>
  <c r="M63" i="464"/>
  <c r="J63" i="464"/>
  <c r="G63" i="464"/>
  <c r="D63" i="464"/>
  <c r="P62" i="464"/>
  <c r="M62" i="464"/>
  <c r="J62" i="464"/>
  <c r="G62" i="464"/>
  <c r="D62" i="464"/>
  <c r="P61" i="464"/>
  <c r="M61" i="464"/>
  <c r="J61" i="464"/>
  <c r="G61" i="464"/>
  <c r="D61" i="464"/>
  <c r="P60" i="464"/>
  <c r="M60" i="464"/>
  <c r="J60" i="464"/>
  <c r="G60" i="464"/>
  <c r="D60" i="464"/>
  <c r="P59" i="464"/>
  <c r="M59" i="464"/>
  <c r="J59" i="464"/>
  <c r="G59" i="464"/>
  <c r="D59" i="464"/>
  <c r="P58" i="464"/>
  <c r="M58" i="464"/>
  <c r="J58" i="464"/>
  <c r="G58" i="464"/>
  <c r="D58" i="464"/>
  <c r="P57" i="464"/>
  <c r="M57" i="464"/>
  <c r="J57" i="464"/>
  <c r="G57" i="464"/>
  <c r="D57" i="464"/>
  <c r="P56" i="464"/>
  <c r="M56" i="464"/>
  <c r="J56" i="464"/>
  <c r="G56" i="464"/>
  <c r="D56" i="464"/>
  <c r="P55" i="464"/>
  <c r="M55" i="464"/>
  <c r="J55" i="464"/>
  <c r="G55" i="464"/>
  <c r="D55" i="464"/>
  <c r="P54" i="464"/>
  <c r="M54" i="464"/>
  <c r="J54" i="464"/>
  <c r="G54" i="464"/>
  <c r="D54" i="464"/>
  <c r="P53" i="464"/>
  <c r="M53" i="464"/>
  <c r="J53" i="464"/>
  <c r="G53" i="464"/>
  <c r="D53" i="464"/>
  <c r="P52" i="464"/>
  <c r="M52" i="464"/>
  <c r="J52" i="464"/>
  <c r="G52" i="464"/>
  <c r="D52" i="464"/>
  <c r="P51" i="464"/>
  <c r="M51" i="464"/>
  <c r="J51" i="464"/>
  <c r="G51" i="464"/>
  <c r="D51" i="464"/>
  <c r="P50" i="464"/>
  <c r="M50" i="464"/>
  <c r="J50" i="464"/>
  <c r="G50" i="464"/>
  <c r="D50" i="464"/>
  <c r="P49" i="464"/>
  <c r="M49" i="464"/>
  <c r="J49" i="464"/>
  <c r="G49" i="464"/>
  <c r="D49" i="464"/>
  <c r="P48" i="464"/>
  <c r="M48" i="464"/>
  <c r="J48" i="464"/>
  <c r="G48" i="464"/>
  <c r="D48" i="464"/>
  <c r="P47" i="464"/>
  <c r="M47" i="464"/>
  <c r="J47" i="464"/>
  <c r="G47" i="464"/>
  <c r="D47" i="464"/>
  <c r="P46" i="464"/>
  <c r="M46" i="464"/>
  <c r="J46" i="464"/>
  <c r="G46" i="464"/>
  <c r="D46" i="464"/>
  <c r="P45" i="464"/>
  <c r="M45" i="464"/>
  <c r="J45" i="464"/>
  <c r="G45" i="464"/>
  <c r="D45" i="464"/>
  <c r="P44" i="464"/>
  <c r="M44" i="464"/>
  <c r="J44" i="464"/>
  <c r="G44" i="464"/>
  <c r="D44" i="464"/>
  <c r="P43" i="464"/>
  <c r="M43" i="464"/>
  <c r="J43" i="464"/>
  <c r="G43" i="464"/>
  <c r="D43" i="464"/>
  <c r="P42" i="464"/>
  <c r="M42" i="464"/>
  <c r="J42" i="464"/>
  <c r="G42" i="464"/>
  <c r="D42" i="464"/>
  <c r="P41" i="464"/>
  <c r="M41" i="464"/>
  <c r="J41" i="464"/>
  <c r="G41" i="464"/>
  <c r="D41" i="464"/>
  <c r="P40" i="464"/>
  <c r="M40" i="464"/>
  <c r="J40" i="464"/>
  <c r="G40" i="464"/>
  <c r="D40" i="464"/>
  <c r="P39" i="464"/>
  <c r="M39" i="464"/>
  <c r="J39" i="464"/>
  <c r="G39" i="464"/>
  <c r="D39" i="464"/>
  <c r="P38" i="464"/>
  <c r="M38" i="464"/>
  <c r="J38" i="464"/>
  <c r="G38" i="464"/>
  <c r="D38" i="464"/>
  <c r="P37" i="464"/>
  <c r="M37" i="464"/>
  <c r="J37" i="464"/>
  <c r="G37" i="464"/>
  <c r="D37" i="464"/>
  <c r="P36" i="464"/>
  <c r="M36" i="464"/>
  <c r="J36" i="464"/>
  <c r="G36" i="464"/>
  <c r="D36" i="464"/>
  <c r="P35" i="464"/>
  <c r="M35" i="464"/>
  <c r="J35" i="464"/>
  <c r="G35" i="464"/>
  <c r="D35" i="464"/>
  <c r="P34" i="464"/>
  <c r="M34" i="464"/>
  <c r="J34" i="464"/>
  <c r="G34" i="464"/>
  <c r="D34" i="464"/>
  <c r="P33" i="464"/>
  <c r="M33" i="464"/>
  <c r="J33" i="464"/>
  <c r="G33" i="464"/>
  <c r="D33" i="464"/>
  <c r="P32" i="464"/>
  <c r="M32" i="464"/>
  <c r="J32" i="464"/>
  <c r="G32" i="464"/>
  <c r="D32" i="464"/>
  <c r="P31" i="464"/>
  <c r="M31" i="464"/>
  <c r="J31" i="464"/>
  <c r="G31" i="464"/>
  <c r="D31" i="464"/>
  <c r="P30" i="464"/>
  <c r="M30" i="464"/>
  <c r="J30" i="464"/>
  <c r="G30" i="464"/>
  <c r="D30" i="464"/>
  <c r="P29" i="464"/>
  <c r="M29" i="464"/>
  <c r="J29" i="464"/>
  <c r="G29" i="464"/>
  <c r="D29" i="464"/>
  <c r="P28" i="464"/>
  <c r="M28" i="464"/>
  <c r="J28" i="464"/>
  <c r="G28" i="464"/>
  <c r="D28" i="464"/>
  <c r="P27" i="464"/>
  <c r="M27" i="464"/>
  <c r="J27" i="464"/>
  <c r="G27" i="464"/>
  <c r="D27" i="464"/>
  <c r="P26" i="464"/>
  <c r="M26" i="464"/>
  <c r="J26" i="464"/>
  <c r="G26" i="464"/>
  <c r="D26" i="464"/>
  <c r="P25" i="464"/>
  <c r="M25" i="464"/>
  <c r="J25" i="464"/>
  <c r="G25" i="464"/>
  <c r="D25" i="464"/>
  <c r="P24" i="464"/>
  <c r="M24" i="464"/>
  <c r="J24" i="464"/>
  <c r="G24" i="464"/>
  <c r="D24" i="464"/>
  <c r="P23" i="464"/>
  <c r="M23" i="464"/>
  <c r="J23" i="464"/>
  <c r="G23" i="464"/>
  <c r="D23" i="464"/>
  <c r="P22" i="464"/>
  <c r="M22" i="464"/>
  <c r="J22" i="464"/>
  <c r="G22" i="464"/>
  <c r="D22" i="464"/>
  <c r="P21" i="464"/>
  <c r="M21" i="464"/>
  <c r="J21" i="464"/>
  <c r="G21" i="464"/>
  <c r="D21" i="464"/>
  <c r="A21" i="464"/>
  <c r="A22" i="464" s="1"/>
  <c r="A23" i="464" s="1"/>
  <c r="A24" i="464" s="1"/>
  <c r="A25" i="464" s="1"/>
  <c r="A26" i="464" s="1"/>
  <c r="A27" i="464" s="1"/>
  <c r="A28" i="464" s="1"/>
  <c r="A29" i="464" s="1"/>
  <c r="A30" i="464" s="1"/>
  <c r="A31" i="464" s="1"/>
  <c r="A32" i="464" s="1"/>
  <c r="A33" i="464" s="1"/>
  <c r="A34" i="464" s="1"/>
  <c r="A35" i="464" s="1"/>
  <c r="A36" i="464" s="1"/>
  <c r="A37" i="464" s="1"/>
  <c r="A38" i="464" s="1"/>
  <c r="A39" i="464" s="1"/>
  <c r="A40" i="464" s="1"/>
  <c r="A41" i="464" s="1"/>
  <c r="A42" i="464" s="1"/>
  <c r="A43" i="464" s="1"/>
  <c r="A44" i="464" s="1"/>
  <c r="A45" i="464" s="1"/>
  <c r="A46" i="464" s="1"/>
  <c r="A47" i="464" s="1"/>
  <c r="A48" i="464" s="1"/>
  <c r="A49" i="464" s="1"/>
  <c r="A50" i="464" s="1"/>
  <c r="A51" i="464" s="1"/>
  <c r="A52" i="464" s="1"/>
  <c r="A53" i="464" s="1"/>
  <c r="A54" i="464" s="1"/>
  <c r="A55" i="464" s="1"/>
  <c r="A56" i="464" s="1"/>
  <c r="A57" i="464" s="1"/>
  <c r="A58" i="464" s="1"/>
  <c r="A59" i="464" s="1"/>
  <c r="A60" i="464" s="1"/>
  <c r="A61" i="464" s="1"/>
  <c r="A62" i="464" s="1"/>
  <c r="A63" i="464" s="1"/>
  <c r="A64" i="464" s="1"/>
  <c r="A65" i="464" s="1"/>
  <c r="A66" i="464" s="1"/>
  <c r="A67" i="464" s="1"/>
  <c r="A68" i="464" s="1"/>
  <c r="A69" i="464" s="1"/>
  <c r="A70" i="464" s="1"/>
  <c r="A71" i="464" s="1"/>
  <c r="A72" i="464" s="1"/>
  <c r="A73" i="464" s="1"/>
  <c r="A74" i="464" s="1"/>
  <c r="A75" i="464" s="1"/>
  <c r="A76" i="464" s="1"/>
  <c r="A77" i="464" s="1"/>
  <c r="A78" i="464" s="1"/>
  <c r="A79" i="464" s="1"/>
  <c r="A80" i="464" s="1"/>
  <c r="A81" i="464" s="1"/>
  <c r="A82" i="464" s="1"/>
  <c r="A83" i="464" s="1"/>
  <c r="A84" i="464" s="1"/>
  <c r="A85" i="464" s="1"/>
  <c r="A86" i="464" s="1"/>
  <c r="A87" i="464" s="1"/>
  <c r="A88" i="464" s="1"/>
  <c r="A89" i="464" s="1"/>
  <c r="A90" i="464" s="1"/>
  <c r="A91" i="464" s="1"/>
  <c r="A92" i="464" s="1"/>
  <c r="A93" i="464" s="1"/>
  <c r="A94" i="464" s="1"/>
  <c r="A95" i="464" s="1"/>
  <c r="A96" i="464" s="1"/>
  <c r="A97" i="464" s="1"/>
  <c r="A98" i="464" s="1"/>
  <c r="A99" i="464" s="1"/>
  <c r="A100" i="464" s="1"/>
  <c r="A101" i="464" s="1"/>
  <c r="A102" i="464" s="1"/>
  <c r="A103" i="464" s="1"/>
  <c r="A104" i="464" s="1"/>
  <c r="A105" i="464" s="1"/>
  <c r="A106" i="464" s="1"/>
  <c r="A107" i="464" s="1"/>
  <c r="A108" i="464" s="1"/>
  <c r="A109" i="464" s="1"/>
  <c r="A110" i="464" s="1"/>
  <c r="A111" i="464" s="1"/>
  <c r="A112" i="464" s="1"/>
  <c r="A113" i="464" s="1"/>
  <c r="A114" i="464" s="1"/>
  <c r="A115" i="464" s="1"/>
  <c r="A116" i="464" s="1"/>
  <c r="A117" i="464" s="1"/>
  <c r="A118" i="464" s="1"/>
  <c r="A119" i="464" s="1"/>
  <c r="A120" i="464" s="1"/>
  <c r="A121" i="464" s="1"/>
  <c r="A122" i="464" s="1"/>
  <c r="A123" i="464" s="1"/>
  <c r="A124" i="464" s="1"/>
  <c r="A125" i="464" s="1"/>
  <c r="A126" i="464" s="1"/>
  <c r="A127" i="464" s="1"/>
  <c r="A128" i="464" s="1"/>
  <c r="A129" i="464" s="1"/>
  <c r="A130" i="464" s="1"/>
  <c r="A131" i="464" s="1"/>
  <c r="A132" i="464" s="1"/>
  <c r="A133" i="464" s="1"/>
  <c r="A134" i="464" s="1"/>
  <c r="A135" i="464" s="1"/>
  <c r="A136" i="464" s="1"/>
  <c r="A137" i="464" s="1"/>
  <c r="A138" i="464" s="1"/>
  <c r="A139" i="464" s="1"/>
  <c r="A140" i="464" s="1"/>
  <c r="A141" i="464" s="1"/>
  <c r="A142" i="464" s="1"/>
  <c r="A143" i="464" s="1"/>
  <c r="A144" i="464" s="1"/>
  <c r="A145" i="464" s="1"/>
  <c r="A146" i="464" s="1"/>
  <c r="A147" i="464" s="1"/>
  <c r="A148" i="464" s="1"/>
  <c r="A149" i="464" s="1"/>
  <c r="A150" i="464" s="1"/>
  <c r="A151" i="464" s="1"/>
  <c r="A152" i="464" s="1"/>
  <c r="A153" i="464" s="1"/>
  <c r="A154" i="464" s="1"/>
  <c r="A155" i="464" s="1"/>
  <c r="A156" i="464" s="1"/>
  <c r="A157" i="464" s="1"/>
  <c r="A158" i="464" s="1"/>
  <c r="A159" i="464" s="1"/>
  <c r="A160" i="464" s="1"/>
  <c r="A161" i="464" s="1"/>
  <c r="A162" i="464" s="1"/>
  <c r="A163" i="464" s="1"/>
  <c r="A164" i="464" s="1"/>
  <c r="A165" i="464" s="1"/>
  <c r="A166" i="464" s="1"/>
  <c r="A167" i="464" s="1"/>
  <c r="A168" i="464" s="1"/>
  <c r="A169" i="464" s="1"/>
  <c r="A170" i="464" s="1"/>
  <c r="A171" i="464" s="1"/>
  <c r="A172" i="464" s="1"/>
  <c r="A173" i="464" s="1"/>
  <c r="A174" i="464" s="1"/>
  <c r="A175" i="464" s="1"/>
  <c r="A176" i="464" s="1"/>
  <c r="A177" i="464" s="1"/>
  <c r="A178" i="464" s="1"/>
  <c r="A179" i="464" s="1"/>
  <c r="A180" i="464" s="1"/>
  <c r="A181" i="464" s="1"/>
  <c r="A182" i="464" s="1"/>
  <c r="A183" i="464" s="1"/>
  <c r="A184" i="464" s="1"/>
  <c r="A185" i="464" s="1"/>
  <c r="A186" i="464" s="1"/>
  <c r="A187" i="464" s="1"/>
  <c r="A188" i="464" s="1"/>
  <c r="A189" i="464" s="1"/>
  <c r="A190" i="464" s="1"/>
  <c r="A191" i="464" s="1"/>
  <c r="A192" i="464" s="1"/>
  <c r="A193" i="464" s="1"/>
  <c r="A194" i="464" s="1"/>
  <c r="A195" i="464" s="1"/>
  <c r="A196" i="464" s="1"/>
  <c r="A197" i="464" s="1"/>
  <c r="A198" i="464" s="1"/>
  <c r="A199" i="464" s="1"/>
  <c r="A200" i="464" s="1"/>
  <c r="A201" i="464" s="1"/>
  <c r="A202" i="464" s="1"/>
  <c r="A203" i="464" s="1"/>
  <c r="A204" i="464" s="1"/>
  <c r="A205" i="464" s="1"/>
  <c r="A206" i="464" s="1"/>
  <c r="A207" i="464" s="1"/>
  <c r="A208" i="464" s="1"/>
  <c r="A209" i="464" s="1"/>
  <c r="A210" i="464" s="1"/>
  <c r="A211" i="464" s="1"/>
  <c r="A212" i="464" s="1"/>
  <c r="A213" i="464" s="1"/>
  <c r="A214" i="464" s="1"/>
  <c r="A215" i="464" s="1"/>
  <c r="A216" i="464" s="1"/>
  <c r="A217" i="464" s="1"/>
  <c r="A218" i="464" s="1"/>
  <c r="A219" i="464" s="1"/>
  <c r="A220" i="464" s="1"/>
  <c r="A221" i="464" s="1"/>
  <c r="A222" i="464" s="1"/>
  <c r="A223" i="464" s="1"/>
  <c r="A224" i="464" s="1"/>
  <c r="A225" i="464" s="1"/>
  <c r="A226" i="464" s="1"/>
  <c r="A227" i="464" s="1"/>
  <c r="A228" i="464" s="1"/>
  <c r="A229" i="464" s="1"/>
  <c r="A230" i="464" s="1"/>
  <c r="A231" i="464" s="1"/>
  <c r="A232" i="464" s="1"/>
  <c r="A233" i="464" s="1"/>
  <c r="A234" i="464" s="1"/>
  <c r="A235" i="464" s="1"/>
  <c r="A236" i="464" s="1"/>
  <c r="A237" i="464" s="1"/>
  <c r="A238" i="464" s="1"/>
  <c r="A239" i="464" s="1"/>
  <c r="A240" i="464" s="1"/>
  <c r="A241" i="464" s="1"/>
  <c r="A242" i="464" s="1"/>
  <c r="A243" i="464" s="1"/>
  <c r="A244" i="464" s="1"/>
  <c r="A245" i="464" s="1"/>
  <c r="A246" i="464" s="1"/>
  <c r="A247" i="464" s="1"/>
  <c r="A248" i="464" s="1"/>
  <c r="A249" i="464" s="1"/>
  <c r="A250" i="464" s="1"/>
  <c r="A251" i="464" s="1"/>
  <c r="A252" i="464" s="1"/>
  <c r="A253" i="464" s="1"/>
  <c r="A254" i="464" s="1"/>
  <c r="A255" i="464" s="1"/>
  <c r="A256" i="464" s="1"/>
  <c r="A257" i="464" s="1"/>
  <c r="A258" i="464" s="1"/>
  <c r="A259" i="464" s="1"/>
  <c r="A260" i="464" s="1"/>
  <c r="A261" i="464" s="1"/>
  <c r="A262" i="464" s="1"/>
  <c r="A263" i="464" s="1"/>
  <c r="A264" i="464" s="1"/>
  <c r="A265" i="464" s="1"/>
  <c r="A266" i="464" s="1"/>
  <c r="A267" i="464" s="1"/>
  <c r="A268" i="464" s="1"/>
  <c r="A269" i="464" s="1"/>
  <c r="A270" i="464" s="1"/>
  <c r="A271" i="464" s="1"/>
  <c r="A272" i="464" s="1"/>
  <c r="A273" i="464" s="1"/>
  <c r="A274" i="464" s="1"/>
  <c r="A275" i="464" s="1"/>
  <c r="A276" i="464" s="1"/>
  <c r="A277" i="464" s="1"/>
  <c r="A278" i="464" s="1"/>
  <c r="A279" i="464" s="1"/>
  <c r="A280" i="464" s="1"/>
  <c r="A281" i="464" s="1"/>
  <c r="A282" i="464" s="1"/>
  <c r="A283" i="464" s="1"/>
  <c r="A284" i="464" s="1"/>
  <c r="A285" i="464" s="1"/>
  <c r="A286" i="464" s="1"/>
  <c r="A287" i="464" s="1"/>
  <c r="A288" i="464" s="1"/>
  <c r="A289" i="464" s="1"/>
  <c r="A290" i="464" s="1"/>
  <c r="A291" i="464" s="1"/>
  <c r="A292" i="464" s="1"/>
  <c r="A293" i="464" s="1"/>
  <c r="A294" i="464" s="1"/>
  <c r="A295" i="464" s="1"/>
  <c r="A296" i="464" s="1"/>
  <c r="A297" i="464" s="1"/>
  <c r="A298" i="464" s="1"/>
  <c r="A299" i="464" s="1"/>
  <c r="A300" i="464" s="1"/>
  <c r="P20" i="464"/>
  <c r="M20" i="464"/>
  <c r="J20" i="464"/>
  <c r="G20" i="464"/>
  <c r="D20" i="464"/>
  <c r="I14" i="464"/>
  <c r="H14" i="464"/>
  <c r="D13" i="464"/>
  <c r="D12" i="464"/>
  <c r="P5" i="464"/>
  <c r="P228" i="463"/>
  <c r="M228" i="463"/>
  <c r="J228" i="463"/>
  <c r="G228" i="463"/>
  <c r="D228" i="463"/>
  <c r="P227" i="463"/>
  <c r="M227" i="463"/>
  <c r="J227" i="463"/>
  <c r="G227" i="463"/>
  <c r="D227" i="463"/>
  <c r="P226" i="463"/>
  <c r="M226" i="463"/>
  <c r="J226" i="463"/>
  <c r="G226" i="463"/>
  <c r="D226" i="463"/>
  <c r="P225" i="463"/>
  <c r="M225" i="463"/>
  <c r="J225" i="463"/>
  <c r="G225" i="463"/>
  <c r="D225" i="463"/>
  <c r="P224" i="463"/>
  <c r="M224" i="463"/>
  <c r="J224" i="463"/>
  <c r="G224" i="463"/>
  <c r="D224" i="463"/>
  <c r="P223" i="463"/>
  <c r="M223" i="463"/>
  <c r="J223" i="463"/>
  <c r="G223" i="463"/>
  <c r="D223" i="463"/>
  <c r="P222" i="463"/>
  <c r="M222" i="463"/>
  <c r="J222" i="463"/>
  <c r="G222" i="463"/>
  <c r="D222" i="463"/>
  <c r="P221" i="463"/>
  <c r="M221" i="463"/>
  <c r="J221" i="463"/>
  <c r="G221" i="463"/>
  <c r="D221" i="463"/>
  <c r="P220" i="463"/>
  <c r="M220" i="463"/>
  <c r="J220" i="463"/>
  <c r="G220" i="463"/>
  <c r="D220" i="463"/>
  <c r="P219" i="463"/>
  <c r="M219" i="463"/>
  <c r="J219" i="463"/>
  <c r="G219" i="463"/>
  <c r="D219" i="463"/>
  <c r="P218" i="463"/>
  <c r="M218" i="463"/>
  <c r="J218" i="463"/>
  <c r="G218" i="463"/>
  <c r="D218" i="463"/>
  <c r="P217" i="463"/>
  <c r="M217" i="463"/>
  <c r="J217" i="463"/>
  <c r="G217" i="463"/>
  <c r="D217" i="463"/>
  <c r="P216" i="463"/>
  <c r="M216" i="463"/>
  <c r="J216" i="463"/>
  <c r="G216" i="463"/>
  <c r="D216" i="463"/>
  <c r="P215" i="463"/>
  <c r="M215" i="463"/>
  <c r="J215" i="463"/>
  <c r="G215" i="463"/>
  <c r="D215" i="463"/>
  <c r="P214" i="463"/>
  <c r="M214" i="463"/>
  <c r="J214" i="463"/>
  <c r="G214" i="463"/>
  <c r="D214" i="463"/>
  <c r="P213" i="463"/>
  <c r="M213" i="463"/>
  <c r="J213" i="463"/>
  <c r="G213" i="463"/>
  <c r="D213" i="463"/>
  <c r="P212" i="463"/>
  <c r="M212" i="463"/>
  <c r="J212" i="463"/>
  <c r="G212" i="463"/>
  <c r="D212" i="463"/>
  <c r="P211" i="463"/>
  <c r="M211" i="463"/>
  <c r="J211" i="463"/>
  <c r="G211" i="463"/>
  <c r="D211" i="463"/>
  <c r="P210" i="463"/>
  <c r="M210" i="463"/>
  <c r="J210" i="463"/>
  <c r="G210" i="463"/>
  <c r="D210" i="463"/>
  <c r="P209" i="463"/>
  <c r="M209" i="463"/>
  <c r="J209" i="463"/>
  <c r="G209" i="463"/>
  <c r="D209" i="463"/>
  <c r="P208" i="463"/>
  <c r="M208" i="463"/>
  <c r="J208" i="463"/>
  <c r="G208" i="463"/>
  <c r="D208" i="463"/>
  <c r="P207" i="463"/>
  <c r="M207" i="463"/>
  <c r="J207" i="463"/>
  <c r="G207" i="463"/>
  <c r="D207" i="463"/>
  <c r="P206" i="463"/>
  <c r="M206" i="463"/>
  <c r="J206" i="463"/>
  <c r="G206" i="463"/>
  <c r="D206" i="463"/>
  <c r="P205" i="463"/>
  <c r="M205" i="463"/>
  <c r="J205" i="463"/>
  <c r="G205" i="463"/>
  <c r="D205" i="463"/>
  <c r="P204" i="463"/>
  <c r="M204" i="463"/>
  <c r="J204" i="463"/>
  <c r="G204" i="463"/>
  <c r="D204" i="463"/>
  <c r="P203" i="463"/>
  <c r="M203" i="463"/>
  <c r="J203" i="463"/>
  <c r="G203" i="463"/>
  <c r="D203" i="463"/>
  <c r="P202" i="463"/>
  <c r="M202" i="463"/>
  <c r="J202" i="463"/>
  <c r="G202" i="463"/>
  <c r="D202" i="463"/>
  <c r="P201" i="463"/>
  <c r="M201" i="463"/>
  <c r="J201" i="463"/>
  <c r="G201" i="463"/>
  <c r="D201" i="463"/>
  <c r="P200" i="463"/>
  <c r="M200" i="463"/>
  <c r="J200" i="463"/>
  <c r="G200" i="463"/>
  <c r="D200" i="463"/>
  <c r="P199" i="463"/>
  <c r="M199" i="463"/>
  <c r="J199" i="463"/>
  <c r="G199" i="463"/>
  <c r="D199" i="463"/>
  <c r="P198" i="463"/>
  <c r="M198" i="463"/>
  <c r="J198" i="463"/>
  <c r="G198" i="463"/>
  <c r="D198" i="463"/>
  <c r="P197" i="463"/>
  <c r="M197" i="463"/>
  <c r="J197" i="463"/>
  <c r="G197" i="463"/>
  <c r="D197" i="463"/>
  <c r="P196" i="463"/>
  <c r="M196" i="463"/>
  <c r="J196" i="463"/>
  <c r="G196" i="463"/>
  <c r="D196" i="463"/>
  <c r="P195" i="463"/>
  <c r="M195" i="463"/>
  <c r="J195" i="463"/>
  <c r="G195" i="463"/>
  <c r="D195" i="463"/>
  <c r="P194" i="463"/>
  <c r="M194" i="463"/>
  <c r="J194" i="463"/>
  <c r="G194" i="463"/>
  <c r="D194" i="463"/>
  <c r="P193" i="463"/>
  <c r="M193" i="463"/>
  <c r="J193" i="463"/>
  <c r="G193" i="463"/>
  <c r="D193" i="463"/>
  <c r="P192" i="463"/>
  <c r="M192" i="463"/>
  <c r="J192" i="463"/>
  <c r="G192" i="463"/>
  <c r="D192" i="463"/>
  <c r="P191" i="463"/>
  <c r="M191" i="463"/>
  <c r="J191" i="463"/>
  <c r="G191" i="463"/>
  <c r="D191" i="463"/>
  <c r="P190" i="463"/>
  <c r="M190" i="463"/>
  <c r="J190" i="463"/>
  <c r="G190" i="463"/>
  <c r="D190" i="463"/>
  <c r="P189" i="463"/>
  <c r="M189" i="463"/>
  <c r="J189" i="463"/>
  <c r="G189" i="463"/>
  <c r="D189" i="463"/>
  <c r="P188" i="463"/>
  <c r="M188" i="463"/>
  <c r="J188" i="463"/>
  <c r="G188" i="463"/>
  <c r="D188" i="463"/>
  <c r="P187" i="463"/>
  <c r="M187" i="463"/>
  <c r="J187" i="463"/>
  <c r="G187" i="463"/>
  <c r="D187" i="463"/>
  <c r="P186" i="463"/>
  <c r="M186" i="463"/>
  <c r="J186" i="463"/>
  <c r="G186" i="463"/>
  <c r="D186" i="463"/>
  <c r="P185" i="463"/>
  <c r="M185" i="463"/>
  <c r="J185" i="463"/>
  <c r="G185" i="463"/>
  <c r="D185" i="463"/>
  <c r="P184" i="463"/>
  <c r="M184" i="463"/>
  <c r="J184" i="463"/>
  <c r="G184" i="463"/>
  <c r="D184" i="463"/>
  <c r="P183" i="463"/>
  <c r="M183" i="463"/>
  <c r="J183" i="463"/>
  <c r="G183" i="463"/>
  <c r="D183" i="463"/>
  <c r="P182" i="463"/>
  <c r="M182" i="463"/>
  <c r="J182" i="463"/>
  <c r="G182" i="463"/>
  <c r="D182" i="463"/>
  <c r="P181" i="463"/>
  <c r="M181" i="463"/>
  <c r="J181" i="463"/>
  <c r="G181" i="463"/>
  <c r="D181" i="463"/>
  <c r="P180" i="463"/>
  <c r="M180" i="463"/>
  <c r="J180" i="463"/>
  <c r="G180" i="463"/>
  <c r="D180" i="463"/>
  <c r="P179" i="463"/>
  <c r="M179" i="463"/>
  <c r="J179" i="463"/>
  <c r="G179" i="463"/>
  <c r="D179" i="463"/>
  <c r="P178" i="463"/>
  <c r="M178" i="463"/>
  <c r="J178" i="463"/>
  <c r="G178" i="463"/>
  <c r="D178" i="463"/>
  <c r="P177" i="463"/>
  <c r="M177" i="463"/>
  <c r="J177" i="463"/>
  <c r="G177" i="463"/>
  <c r="D177" i="463"/>
  <c r="P176" i="463"/>
  <c r="M176" i="463"/>
  <c r="J176" i="463"/>
  <c r="G176" i="463"/>
  <c r="D176" i="463"/>
  <c r="P175" i="463"/>
  <c r="M175" i="463"/>
  <c r="J175" i="463"/>
  <c r="G175" i="463"/>
  <c r="D175" i="463"/>
  <c r="P174" i="463"/>
  <c r="M174" i="463"/>
  <c r="J174" i="463"/>
  <c r="G174" i="463"/>
  <c r="D174" i="463"/>
  <c r="P173" i="463"/>
  <c r="M173" i="463"/>
  <c r="J173" i="463"/>
  <c r="G173" i="463"/>
  <c r="D173" i="463"/>
  <c r="P172" i="463"/>
  <c r="M172" i="463"/>
  <c r="J172" i="463"/>
  <c r="G172" i="463"/>
  <c r="D172" i="463"/>
  <c r="P171" i="463"/>
  <c r="M171" i="463"/>
  <c r="J171" i="463"/>
  <c r="G171" i="463"/>
  <c r="D171" i="463"/>
  <c r="P170" i="463"/>
  <c r="M170" i="463"/>
  <c r="J170" i="463"/>
  <c r="G170" i="463"/>
  <c r="D170" i="463"/>
  <c r="P169" i="463"/>
  <c r="M169" i="463"/>
  <c r="J169" i="463"/>
  <c r="G169" i="463"/>
  <c r="D169" i="463"/>
  <c r="P168" i="463"/>
  <c r="M168" i="463"/>
  <c r="J168" i="463"/>
  <c r="G168" i="463"/>
  <c r="D168" i="463"/>
  <c r="P167" i="463"/>
  <c r="M167" i="463"/>
  <c r="J167" i="463"/>
  <c r="G167" i="463"/>
  <c r="D167" i="463"/>
  <c r="P166" i="463"/>
  <c r="M166" i="463"/>
  <c r="J166" i="463"/>
  <c r="G166" i="463"/>
  <c r="D166" i="463"/>
  <c r="P165" i="463"/>
  <c r="M165" i="463"/>
  <c r="J165" i="463"/>
  <c r="G165" i="463"/>
  <c r="D165" i="463"/>
  <c r="P164" i="463"/>
  <c r="M164" i="463"/>
  <c r="J164" i="463"/>
  <c r="G164" i="463"/>
  <c r="D164" i="463"/>
  <c r="P163" i="463"/>
  <c r="M163" i="463"/>
  <c r="J163" i="463"/>
  <c r="G163" i="463"/>
  <c r="D163" i="463"/>
  <c r="P162" i="463"/>
  <c r="M162" i="463"/>
  <c r="J162" i="463"/>
  <c r="G162" i="463"/>
  <c r="D162" i="463"/>
  <c r="P161" i="463"/>
  <c r="M161" i="463"/>
  <c r="J161" i="463"/>
  <c r="G161" i="463"/>
  <c r="D161" i="463"/>
  <c r="P160" i="463"/>
  <c r="M160" i="463"/>
  <c r="J160" i="463"/>
  <c r="G160" i="463"/>
  <c r="D160" i="463"/>
  <c r="P159" i="463"/>
  <c r="M159" i="463"/>
  <c r="J159" i="463"/>
  <c r="G159" i="463"/>
  <c r="D159" i="463"/>
  <c r="P158" i="463"/>
  <c r="M158" i="463"/>
  <c r="J158" i="463"/>
  <c r="G158" i="463"/>
  <c r="D158" i="463"/>
  <c r="P157" i="463"/>
  <c r="M157" i="463"/>
  <c r="J157" i="463"/>
  <c r="G157" i="463"/>
  <c r="D157" i="463"/>
  <c r="P156" i="463"/>
  <c r="M156" i="463"/>
  <c r="J156" i="463"/>
  <c r="G156" i="463"/>
  <c r="D156" i="463"/>
  <c r="P155" i="463"/>
  <c r="M155" i="463"/>
  <c r="J155" i="463"/>
  <c r="G155" i="463"/>
  <c r="D155" i="463"/>
  <c r="P154" i="463"/>
  <c r="M154" i="463"/>
  <c r="J154" i="463"/>
  <c r="G154" i="463"/>
  <c r="D154" i="463"/>
  <c r="P153" i="463"/>
  <c r="M153" i="463"/>
  <c r="J153" i="463"/>
  <c r="G153" i="463"/>
  <c r="D153" i="463"/>
  <c r="P152" i="463"/>
  <c r="M152" i="463"/>
  <c r="J152" i="463"/>
  <c r="G152" i="463"/>
  <c r="D152" i="463"/>
  <c r="P151" i="463"/>
  <c r="M151" i="463"/>
  <c r="J151" i="463"/>
  <c r="G151" i="463"/>
  <c r="D151" i="463"/>
  <c r="P150" i="463"/>
  <c r="M150" i="463"/>
  <c r="J150" i="463"/>
  <c r="G150" i="463"/>
  <c r="D150" i="463"/>
  <c r="P149" i="463"/>
  <c r="M149" i="463"/>
  <c r="J149" i="463"/>
  <c r="G149" i="463"/>
  <c r="D149" i="463"/>
  <c r="P148" i="463"/>
  <c r="M148" i="463"/>
  <c r="J148" i="463"/>
  <c r="G148" i="463"/>
  <c r="D148" i="463"/>
  <c r="P147" i="463"/>
  <c r="M147" i="463"/>
  <c r="J147" i="463"/>
  <c r="G147" i="463"/>
  <c r="D147" i="463"/>
  <c r="P146" i="463"/>
  <c r="M146" i="463"/>
  <c r="J146" i="463"/>
  <c r="G146" i="463"/>
  <c r="D146" i="463"/>
  <c r="P145" i="463"/>
  <c r="M145" i="463"/>
  <c r="J145" i="463"/>
  <c r="G145" i="463"/>
  <c r="D145" i="463"/>
  <c r="P144" i="463"/>
  <c r="M144" i="463"/>
  <c r="J144" i="463"/>
  <c r="G144" i="463"/>
  <c r="D144" i="463"/>
  <c r="P143" i="463"/>
  <c r="M143" i="463"/>
  <c r="J143" i="463"/>
  <c r="G143" i="463"/>
  <c r="D143" i="463"/>
  <c r="P142" i="463"/>
  <c r="M142" i="463"/>
  <c r="J142" i="463"/>
  <c r="G142" i="463"/>
  <c r="D142" i="463"/>
  <c r="P141" i="463"/>
  <c r="M141" i="463"/>
  <c r="J141" i="463"/>
  <c r="G141" i="463"/>
  <c r="D141" i="463"/>
  <c r="P140" i="463"/>
  <c r="M140" i="463"/>
  <c r="J140" i="463"/>
  <c r="G140" i="463"/>
  <c r="D140" i="463"/>
  <c r="P139" i="463"/>
  <c r="M139" i="463"/>
  <c r="J139" i="463"/>
  <c r="G139" i="463"/>
  <c r="D139" i="463"/>
  <c r="P138" i="463"/>
  <c r="M138" i="463"/>
  <c r="J138" i="463"/>
  <c r="G138" i="463"/>
  <c r="D138" i="463"/>
  <c r="P137" i="463"/>
  <c r="M137" i="463"/>
  <c r="J137" i="463"/>
  <c r="G137" i="463"/>
  <c r="D137" i="463"/>
  <c r="P136" i="463"/>
  <c r="M136" i="463"/>
  <c r="J136" i="463"/>
  <c r="G136" i="463"/>
  <c r="D136" i="463"/>
  <c r="P135" i="463"/>
  <c r="M135" i="463"/>
  <c r="J135" i="463"/>
  <c r="G135" i="463"/>
  <c r="D135" i="463"/>
  <c r="P134" i="463"/>
  <c r="M134" i="463"/>
  <c r="J134" i="463"/>
  <c r="G134" i="463"/>
  <c r="D134" i="463"/>
  <c r="P133" i="463"/>
  <c r="M133" i="463"/>
  <c r="J133" i="463"/>
  <c r="G133" i="463"/>
  <c r="D133" i="463"/>
  <c r="P132" i="463"/>
  <c r="M132" i="463"/>
  <c r="J132" i="463"/>
  <c r="G132" i="463"/>
  <c r="D132" i="463"/>
  <c r="P131" i="463"/>
  <c r="M131" i="463"/>
  <c r="J131" i="463"/>
  <c r="G131" i="463"/>
  <c r="D131" i="463"/>
  <c r="P130" i="463"/>
  <c r="M130" i="463"/>
  <c r="J130" i="463"/>
  <c r="G130" i="463"/>
  <c r="D130" i="463"/>
  <c r="P129" i="463"/>
  <c r="M129" i="463"/>
  <c r="J129" i="463"/>
  <c r="G129" i="463"/>
  <c r="D129" i="463"/>
  <c r="P128" i="463"/>
  <c r="M128" i="463"/>
  <c r="J128" i="463"/>
  <c r="G128" i="463"/>
  <c r="D128" i="463"/>
  <c r="P127" i="463"/>
  <c r="M127" i="463"/>
  <c r="J127" i="463"/>
  <c r="G127" i="463"/>
  <c r="D127" i="463"/>
  <c r="P126" i="463"/>
  <c r="M126" i="463"/>
  <c r="J126" i="463"/>
  <c r="G126" i="463"/>
  <c r="D126" i="463"/>
  <c r="P125" i="463"/>
  <c r="M125" i="463"/>
  <c r="J125" i="463"/>
  <c r="G125" i="463"/>
  <c r="D125" i="463"/>
  <c r="P124" i="463"/>
  <c r="M124" i="463"/>
  <c r="J124" i="463"/>
  <c r="G124" i="463"/>
  <c r="D124" i="463"/>
  <c r="P123" i="463"/>
  <c r="M123" i="463"/>
  <c r="J123" i="463"/>
  <c r="G123" i="463"/>
  <c r="D123" i="463"/>
  <c r="P122" i="463"/>
  <c r="M122" i="463"/>
  <c r="J122" i="463"/>
  <c r="G122" i="463"/>
  <c r="D122" i="463"/>
  <c r="P121" i="463"/>
  <c r="M121" i="463"/>
  <c r="J121" i="463"/>
  <c r="G121" i="463"/>
  <c r="D121" i="463"/>
  <c r="P120" i="463"/>
  <c r="M120" i="463"/>
  <c r="J120" i="463"/>
  <c r="G120" i="463"/>
  <c r="D120" i="463"/>
  <c r="P119" i="463"/>
  <c r="M119" i="463"/>
  <c r="J119" i="463"/>
  <c r="G119" i="463"/>
  <c r="D119" i="463"/>
  <c r="P118" i="463"/>
  <c r="M118" i="463"/>
  <c r="J118" i="463"/>
  <c r="G118" i="463"/>
  <c r="D118" i="463"/>
  <c r="P117" i="463"/>
  <c r="M117" i="463"/>
  <c r="J117" i="463"/>
  <c r="G117" i="463"/>
  <c r="D117" i="463"/>
  <c r="P116" i="463"/>
  <c r="M116" i="463"/>
  <c r="J116" i="463"/>
  <c r="G116" i="463"/>
  <c r="D116" i="463"/>
  <c r="P115" i="463"/>
  <c r="M115" i="463"/>
  <c r="J115" i="463"/>
  <c r="G115" i="463"/>
  <c r="D115" i="463"/>
  <c r="P114" i="463"/>
  <c r="M114" i="463"/>
  <c r="J114" i="463"/>
  <c r="G114" i="463"/>
  <c r="D114" i="463"/>
  <c r="P113" i="463"/>
  <c r="M113" i="463"/>
  <c r="J113" i="463"/>
  <c r="G113" i="463"/>
  <c r="D113" i="463"/>
  <c r="P112" i="463"/>
  <c r="M112" i="463"/>
  <c r="J112" i="463"/>
  <c r="G112" i="463"/>
  <c r="D112" i="463"/>
  <c r="P111" i="463"/>
  <c r="M111" i="463"/>
  <c r="J111" i="463"/>
  <c r="G111" i="463"/>
  <c r="D111" i="463"/>
  <c r="P110" i="463"/>
  <c r="M110" i="463"/>
  <c r="J110" i="463"/>
  <c r="G110" i="463"/>
  <c r="D110" i="463"/>
  <c r="P109" i="463"/>
  <c r="M109" i="463"/>
  <c r="J109" i="463"/>
  <c r="G109" i="463"/>
  <c r="D109" i="463"/>
  <c r="P108" i="463"/>
  <c r="M108" i="463"/>
  <c r="J108" i="463"/>
  <c r="G108" i="463"/>
  <c r="D108" i="463"/>
  <c r="P107" i="463"/>
  <c r="M107" i="463"/>
  <c r="J107" i="463"/>
  <c r="G107" i="463"/>
  <c r="D107" i="463"/>
  <c r="P106" i="463"/>
  <c r="M106" i="463"/>
  <c r="J106" i="463"/>
  <c r="G106" i="463"/>
  <c r="D106" i="463"/>
  <c r="P105" i="463"/>
  <c r="M105" i="463"/>
  <c r="J105" i="463"/>
  <c r="G105" i="463"/>
  <c r="D105" i="463"/>
  <c r="P104" i="463"/>
  <c r="M104" i="463"/>
  <c r="J104" i="463"/>
  <c r="G104" i="463"/>
  <c r="D104" i="463"/>
  <c r="P103" i="463"/>
  <c r="M103" i="463"/>
  <c r="J103" i="463"/>
  <c r="G103" i="463"/>
  <c r="D103" i="463"/>
  <c r="P102" i="463"/>
  <c r="M102" i="463"/>
  <c r="J102" i="463"/>
  <c r="G102" i="463"/>
  <c r="D102" i="463"/>
  <c r="P101" i="463"/>
  <c r="M101" i="463"/>
  <c r="J101" i="463"/>
  <c r="G101" i="463"/>
  <c r="D101" i="463"/>
  <c r="P100" i="463"/>
  <c r="M100" i="463"/>
  <c r="J100" i="463"/>
  <c r="G100" i="463"/>
  <c r="D100" i="463"/>
  <c r="P99" i="463"/>
  <c r="M99" i="463"/>
  <c r="J99" i="463"/>
  <c r="G99" i="463"/>
  <c r="D99" i="463"/>
  <c r="P98" i="463"/>
  <c r="M98" i="463"/>
  <c r="J98" i="463"/>
  <c r="G98" i="463"/>
  <c r="D98" i="463"/>
  <c r="P97" i="463"/>
  <c r="M97" i="463"/>
  <c r="J97" i="463"/>
  <c r="G97" i="463"/>
  <c r="D97" i="463"/>
  <c r="P96" i="463"/>
  <c r="M96" i="463"/>
  <c r="J96" i="463"/>
  <c r="G96" i="463"/>
  <c r="D96" i="463"/>
  <c r="P95" i="463"/>
  <c r="M95" i="463"/>
  <c r="J95" i="463"/>
  <c r="G95" i="463"/>
  <c r="D95" i="463"/>
  <c r="P94" i="463"/>
  <c r="M94" i="463"/>
  <c r="J94" i="463"/>
  <c r="G94" i="463"/>
  <c r="D94" i="463"/>
  <c r="P93" i="463"/>
  <c r="M93" i="463"/>
  <c r="J93" i="463"/>
  <c r="G93" i="463"/>
  <c r="D93" i="463"/>
  <c r="P92" i="463"/>
  <c r="M92" i="463"/>
  <c r="J92" i="463"/>
  <c r="G92" i="463"/>
  <c r="D92" i="463"/>
  <c r="P91" i="463"/>
  <c r="M91" i="463"/>
  <c r="J91" i="463"/>
  <c r="G91" i="463"/>
  <c r="D91" i="463"/>
  <c r="P90" i="463"/>
  <c r="M90" i="463"/>
  <c r="J90" i="463"/>
  <c r="G90" i="463"/>
  <c r="D90" i="463"/>
  <c r="P89" i="463"/>
  <c r="M89" i="463"/>
  <c r="J89" i="463"/>
  <c r="G89" i="463"/>
  <c r="D89" i="463"/>
  <c r="P88" i="463"/>
  <c r="M88" i="463"/>
  <c r="J88" i="463"/>
  <c r="G88" i="463"/>
  <c r="D88" i="463"/>
  <c r="P87" i="463"/>
  <c r="M87" i="463"/>
  <c r="J87" i="463"/>
  <c r="G87" i="463"/>
  <c r="D87" i="463"/>
  <c r="P86" i="463"/>
  <c r="M86" i="463"/>
  <c r="J86" i="463"/>
  <c r="G86" i="463"/>
  <c r="D86" i="463"/>
  <c r="P85" i="463"/>
  <c r="M85" i="463"/>
  <c r="J85" i="463"/>
  <c r="G85" i="463"/>
  <c r="D85" i="463"/>
  <c r="P84" i="463"/>
  <c r="M84" i="463"/>
  <c r="J84" i="463"/>
  <c r="G84" i="463"/>
  <c r="D84" i="463"/>
  <c r="P83" i="463"/>
  <c r="M83" i="463"/>
  <c r="J83" i="463"/>
  <c r="G83" i="463"/>
  <c r="D83" i="463"/>
  <c r="P82" i="463"/>
  <c r="M82" i="463"/>
  <c r="J82" i="463"/>
  <c r="G82" i="463"/>
  <c r="D82" i="463"/>
  <c r="P81" i="463"/>
  <c r="M81" i="463"/>
  <c r="J81" i="463"/>
  <c r="G81" i="463"/>
  <c r="D81" i="463"/>
  <c r="P80" i="463"/>
  <c r="M80" i="463"/>
  <c r="J80" i="463"/>
  <c r="G80" i="463"/>
  <c r="D80" i="463"/>
  <c r="P79" i="463"/>
  <c r="M79" i="463"/>
  <c r="J79" i="463"/>
  <c r="G79" i="463"/>
  <c r="D79" i="463"/>
  <c r="P78" i="463"/>
  <c r="M78" i="463"/>
  <c r="J78" i="463"/>
  <c r="G78" i="463"/>
  <c r="D78" i="463"/>
  <c r="P77" i="463"/>
  <c r="M77" i="463"/>
  <c r="J77" i="463"/>
  <c r="G77" i="463"/>
  <c r="D77" i="463"/>
  <c r="P76" i="463"/>
  <c r="M76" i="463"/>
  <c r="J76" i="463"/>
  <c r="G76" i="463"/>
  <c r="D76" i="463"/>
  <c r="P75" i="463"/>
  <c r="M75" i="463"/>
  <c r="J75" i="463"/>
  <c r="G75" i="463"/>
  <c r="D75" i="463"/>
  <c r="P74" i="463"/>
  <c r="M74" i="463"/>
  <c r="J74" i="463"/>
  <c r="G74" i="463"/>
  <c r="D74" i="463"/>
  <c r="P73" i="463"/>
  <c r="M73" i="463"/>
  <c r="J73" i="463"/>
  <c r="G73" i="463"/>
  <c r="D73" i="463"/>
  <c r="P72" i="463"/>
  <c r="M72" i="463"/>
  <c r="J72" i="463"/>
  <c r="G72" i="463"/>
  <c r="D72" i="463"/>
  <c r="P71" i="463"/>
  <c r="M71" i="463"/>
  <c r="J71" i="463"/>
  <c r="G71" i="463"/>
  <c r="D71" i="463"/>
  <c r="P70" i="463"/>
  <c r="M70" i="463"/>
  <c r="J70" i="463"/>
  <c r="G70" i="463"/>
  <c r="D70" i="463"/>
  <c r="P69" i="463"/>
  <c r="M69" i="463"/>
  <c r="J69" i="463"/>
  <c r="G69" i="463"/>
  <c r="D69" i="463"/>
  <c r="P68" i="463"/>
  <c r="M68" i="463"/>
  <c r="J68" i="463"/>
  <c r="G68" i="463"/>
  <c r="D68" i="463"/>
  <c r="P67" i="463"/>
  <c r="M67" i="463"/>
  <c r="J67" i="463"/>
  <c r="G67" i="463"/>
  <c r="D67" i="463"/>
  <c r="P66" i="463"/>
  <c r="M66" i="463"/>
  <c r="J66" i="463"/>
  <c r="G66" i="463"/>
  <c r="D66" i="463"/>
  <c r="P65" i="463"/>
  <c r="M65" i="463"/>
  <c r="J65" i="463"/>
  <c r="G65" i="463"/>
  <c r="D65" i="463"/>
  <c r="P64" i="463"/>
  <c r="M64" i="463"/>
  <c r="J64" i="463"/>
  <c r="G64" i="463"/>
  <c r="D64" i="463"/>
  <c r="P63" i="463"/>
  <c r="M63" i="463"/>
  <c r="J63" i="463"/>
  <c r="G63" i="463"/>
  <c r="D63" i="463"/>
  <c r="P62" i="463"/>
  <c r="M62" i="463"/>
  <c r="J62" i="463"/>
  <c r="G62" i="463"/>
  <c r="D62" i="463"/>
  <c r="P61" i="463"/>
  <c r="M61" i="463"/>
  <c r="J61" i="463"/>
  <c r="G61" i="463"/>
  <c r="D61" i="463"/>
  <c r="P60" i="463"/>
  <c r="M60" i="463"/>
  <c r="J60" i="463"/>
  <c r="G60" i="463"/>
  <c r="D60" i="463"/>
  <c r="P59" i="463"/>
  <c r="M59" i="463"/>
  <c r="J59" i="463"/>
  <c r="G59" i="463"/>
  <c r="D59" i="463"/>
  <c r="P58" i="463"/>
  <c r="M58" i="463"/>
  <c r="J58" i="463"/>
  <c r="G58" i="463"/>
  <c r="D58" i="463"/>
  <c r="P57" i="463"/>
  <c r="M57" i="463"/>
  <c r="J57" i="463"/>
  <c r="G57" i="463"/>
  <c r="D57" i="463"/>
  <c r="P56" i="463"/>
  <c r="M56" i="463"/>
  <c r="J56" i="463"/>
  <c r="G56" i="463"/>
  <c r="D56" i="463"/>
  <c r="P55" i="463"/>
  <c r="M55" i="463"/>
  <c r="J55" i="463"/>
  <c r="G55" i="463"/>
  <c r="D55" i="463"/>
  <c r="P54" i="463"/>
  <c r="M54" i="463"/>
  <c r="J54" i="463"/>
  <c r="G54" i="463"/>
  <c r="D54" i="463"/>
  <c r="P53" i="463"/>
  <c r="M53" i="463"/>
  <c r="J53" i="463"/>
  <c r="G53" i="463"/>
  <c r="D53" i="463"/>
  <c r="P52" i="463"/>
  <c r="M52" i="463"/>
  <c r="J52" i="463"/>
  <c r="G52" i="463"/>
  <c r="D52" i="463"/>
  <c r="P51" i="463"/>
  <c r="M51" i="463"/>
  <c r="J51" i="463"/>
  <c r="G51" i="463"/>
  <c r="D51" i="463"/>
  <c r="P50" i="463"/>
  <c r="M50" i="463"/>
  <c r="J50" i="463"/>
  <c r="G50" i="463"/>
  <c r="D50" i="463"/>
  <c r="P49" i="463"/>
  <c r="M49" i="463"/>
  <c r="J49" i="463"/>
  <c r="G49" i="463"/>
  <c r="D49" i="463"/>
  <c r="P48" i="463"/>
  <c r="M48" i="463"/>
  <c r="J48" i="463"/>
  <c r="G48" i="463"/>
  <c r="D48" i="463"/>
  <c r="P47" i="463"/>
  <c r="M47" i="463"/>
  <c r="J47" i="463"/>
  <c r="G47" i="463"/>
  <c r="D47" i="463"/>
  <c r="P46" i="463"/>
  <c r="M46" i="463"/>
  <c r="J46" i="463"/>
  <c r="G46" i="463"/>
  <c r="D46" i="463"/>
  <c r="P45" i="463"/>
  <c r="M45" i="463"/>
  <c r="J45" i="463"/>
  <c r="G45" i="463"/>
  <c r="D45" i="463"/>
  <c r="P44" i="463"/>
  <c r="M44" i="463"/>
  <c r="J44" i="463"/>
  <c r="G44" i="463"/>
  <c r="D44" i="463"/>
  <c r="P43" i="463"/>
  <c r="M43" i="463"/>
  <c r="J43" i="463"/>
  <c r="G43" i="463"/>
  <c r="D43" i="463"/>
  <c r="P42" i="463"/>
  <c r="M42" i="463"/>
  <c r="J42" i="463"/>
  <c r="G42" i="463"/>
  <c r="D42" i="463"/>
  <c r="P41" i="463"/>
  <c r="M41" i="463"/>
  <c r="J41" i="463"/>
  <c r="G41" i="463"/>
  <c r="D41" i="463"/>
  <c r="P40" i="463"/>
  <c r="M40" i="463"/>
  <c r="J40" i="463"/>
  <c r="G40" i="463"/>
  <c r="D40" i="463"/>
  <c r="P39" i="463"/>
  <c r="M39" i="463"/>
  <c r="J39" i="463"/>
  <c r="G39" i="463"/>
  <c r="D39" i="463"/>
  <c r="P38" i="463"/>
  <c r="M38" i="463"/>
  <c r="J38" i="463"/>
  <c r="G38" i="463"/>
  <c r="D38" i="463"/>
  <c r="P37" i="463"/>
  <c r="M37" i="463"/>
  <c r="J37" i="463"/>
  <c r="G37" i="463"/>
  <c r="D37" i="463"/>
  <c r="P36" i="463"/>
  <c r="M36" i="463"/>
  <c r="J36" i="463"/>
  <c r="G36" i="463"/>
  <c r="D36" i="463"/>
  <c r="P35" i="463"/>
  <c r="M35" i="463"/>
  <c r="J35" i="463"/>
  <c r="G35" i="463"/>
  <c r="D35" i="463"/>
  <c r="P34" i="463"/>
  <c r="M34" i="463"/>
  <c r="J34" i="463"/>
  <c r="G34" i="463"/>
  <c r="D34" i="463"/>
  <c r="P33" i="463"/>
  <c r="M33" i="463"/>
  <c r="J33" i="463"/>
  <c r="G33" i="463"/>
  <c r="D33" i="463"/>
  <c r="P32" i="463"/>
  <c r="M32" i="463"/>
  <c r="J32" i="463"/>
  <c r="G32" i="463"/>
  <c r="D32" i="463"/>
  <c r="P31" i="463"/>
  <c r="M31" i="463"/>
  <c r="J31" i="463"/>
  <c r="G31" i="463"/>
  <c r="D31" i="463"/>
  <c r="P30" i="463"/>
  <c r="M30" i="463"/>
  <c r="J30" i="463"/>
  <c r="G30" i="463"/>
  <c r="D30" i="463"/>
  <c r="P29" i="463"/>
  <c r="M29" i="463"/>
  <c r="J29" i="463"/>
  <c r="G29" i="463"/>
  <c r="D29" i="463"/>
  <c r="P28" i="463"/>
  <c r="M28" i="463"/>
  <c r="J28" i="463"/>
  <c r="G28" i="463"/>
  <c r="D28" i="463"/>
  <c r="P27" i="463"/>
  <c r="M27" i="463"/>
  <c r="J27" i="463"/>
  <c r="G27" i="463"/>
  <c r="D27" i="463"/>
  <c r="P26" i="463"/>
  <c r="M26" i="463"/>
  <c r="J26" i="463"/>
  <c r="G26" i="463"/>
  <c r="D26" i="463"/>
  <c r="P25" i="463"/>
  <c r="M25" i="463"/>
  <c r="J25" i="463"/>
  <c r="G25" i="463"/>
  <c r="D25" i="463"/>
  <c r="P24" i="463"/>
  <c r="M24" i="463"/>
  <c r="J24" i="463"/>
  <c r="G24" i="463"/>
  <c r="D24" i="463"/>
  <c r="P23" i="463"/>
  <c r="M23" i="463"/>
  <c r="J23" i="463"/>
  <c r="G23" i="463"/>
  <c r="D23" i="463"/>
  <c r="P22" i="463"/>
  <c r="M22" i="463"/>
  <c r="J22" i="463"/>
  <c r="G22" i="463"/>
  <c r="D22" i="463"/>
  <c r="P21" i="463"/>
  <c r="M21" i="463"/>
  <c r="J21" i="463"/>
  <c r="G21" i="463"/>
  <c r="D21" i="463"/>
  <c r="A21" i="463"/>
  <c r="A22" i="463" s="1"/>
  <c r="A23" i="463" s="1"/>
  <c r="A24" i="463" s="1"/>
  <c r="A25" i="463" s="1"/>
  <c r="A26" i="463" s="1"/>
  <c r="A27" i="463" s="1"/>
  <c r="A28" i="463" s="1"/>
  <c r="A29" i="463" s="1"/>
  <c r="A30" i="463" s="1"/>
  <c r="A31" i="463" s="1"/>
  <c r="A32" i="463" s="1"/>
  <c r="A33" i="463" s="1"/>
  <c r="A34" i="463" s="1"/>
  <c r="A35" i="463" s="1"/>
  <c r="A36" i="463" s="1"/>
  <c r="A37" i="463" s="1"/>
  <c r="A38" i="463" s="1"/>
  <c r="A39" i="463" s="1"/>
  <c r="A40" i="463" s="1"/>
  <c r="A41" i="463" s="1"/>
  <c r="A42" i="463" s="1"/>
  <c r="A43" i="463" s="1"/>
  <c r="A44" i="463" s="1"/>
  <c r="A45" i="463" s="1"/>
  <c r="A46" i="463" s="1"/>
  <c r="A47" i="463" s="1"/>
  <c r="A48" i="463" s="1"/>
  <c r="A49" i="463" s="1"/>
  <c r="A50" i="463" s="1"/>
  <c r="A51" i="463" s="1"/>
  <c r="A52" i="463" s="1"/>
  <c r="A53" i="463" s="1"/>
  <c r="A54" i="463" s="1"/>
  <c r="A55" i="463" s="1"/>
  <c r="A56" i="463" s="1"/>
  <c r="A57" i="463" s="1"/>
  <c r="A58" i="463" s="1"/>
  <c r="A59" i="463" s="1"/>
  <c r="A60" i="463" s="1"/>
  <c r="A61" i="463" s="1"/>
  <c r="A62" i="463" s="1"/>
  <c r="A63" i="463" s="1"/>
  <c r="A64" i="463" s="1"/>
  <c r="A65" i="463" s="1"/>
  <c r="A66" i="463" s="1"/>
  <c r="A67" i="463" s="1"/>
  <c r="A68" i="463" s="1"/>
  <c r="A69" i="463" s="1"/>
  <c r="A70" i="463" s="1"/>
  <c r="A71" i="463" s="1"/>
  <c r="A72" i="463" s="1"/>
  <c r="A73" i="463" s="1"/>
  <c r="A74" i="463" s="1"/>
  <c r="A75" i="463" s="1"/>
  <c r="A76" i="463" s="1"/>
  <c r="A77" i="463" s="1"/>
  <c r="A78" i="463" s="1"/>
  <c r="A79" i="463" s="1"/>
  <c r="A80" i="463" s="1"/>
  <c r="A81" i="463" s="1"/>
  <c r="A82" i="463" s="1"/>
  <c r="A83" i="463" s="1"/>
  <c r="A84" i="463" s="1"/>
  <c r="A85" i="463" s="1"/>
  <c r="A86" i="463" s="1"/>
  <c r="A87" i="463" s="1"/>
  <c r="A88" i="463" s="1"/>
  <c r="A89" i="463" s="1"/>
  <c r="A90" i="463" s="1"/>
  <c r="A91" i="463" s="1"/>
  <c r="A92" i="463" s="1"/>
  <c r="A93" i="463" s="1"/>
  <c r="A94" i="463" s="1"/>
  <c r="A95" i="463" s="1"/>
  <c r="A96" i="463" s="1"/>
  <c r="A97" i="463" s="1"/>
  <c r="A98" i="463" s="1"/>
  <c r="A99" i="463" s="1"/>
  <c r="A100" i="463" s="1"/>
  <c r="A101" i="463" s="1"/>
  <c r="A102" i="463" s="1"/>
  <c r="A103" i="463" s="1"/>
  <c r="A104" i="463" s="1"/>
  <c r="A105" i="463" s="1"/>
  <c r="A106" i="463" s="1"/>
  <c r="A107" i="463" s="1"/>
  <c r="A108" i="463" s="1"/>
  <c r="A109" i="463" s="1"/>
  <c r="A110" i="463" s="1"/>
  <c r="A111" i="463" s="1"/>
  <c r="A112" i="463" s="1"/>
  <c r="A113" i="463" s="1"/>
  <c r="A114" i="463" s="1"/>
  <c r="A115" i="463" s="1"/>
  <c r="A116" i="463" s="1"/>
  <c r="A117" i="463" s="1"/>
  <c r="A118" i="463" s="1"/>
  <c r="A119" i="463" s="1"/>
  <c r="A120" i="463" s="1"/>
  <c r="A121" i="463" s="1"/>
  <c r="A122" i="463" s="1"/>
  <c r="A123" i="463" s="1"/>
  <c r="A124" i="463" s="1"/>
  <c r="A125" i="463" s="1"/>
  <c r="A126" i="463" s="1"/>
  <c r="A127" i="463" s="1"/>
  <c r="A128" i="463" s="1"/>
  <c r="A129" i="463" s="1"/>
  <c r="A130" i="463" s="1"/>
  <c r="A131" i="463" s="1"/>
  <c r="A132" i="463" s="1"/>
  <c r="A133" i="463" s="1"/>
  <c r="A134" i="463" s="1"/>
  <c r="A135" i="463" s="1"/>
  <c r="A136" i="463" s="1"/>
  <c r="A137" i="463" s="1"/>
  <c r="A138" i="463" s="1"/>
  <c r="A139" i="463" s="1"/>
  <c r="A140" i="463" s="1"/>
  <c r="A141" i="463" s="1"/>
  <c r="A142" i="463" s="1"/>
  <c r="A143" i="463" s="1"/>
  <c r="A144" i="463" s="1"/>
  <c r="A145" i="463" s="1"/>
  <c r="A146" i="463" s="1"/>
  <c r="A147" i="463" s="1"/>
  <c r="A148" i="463" s="1"/>
  <c r="A149" i="463" s="1"/>
  <c r="A150" i="463" s="1"/>
  <c r="A151" i="463" s="1"/>
  <c r="A152" i="463" s="1"/>
  <c r="A153" i="463" s="1"/>
  <c r="A154" i="463" s="1"/>
  <c r="A155" i="463" s="1"/>
  <c r="A156" i="463" s="1"/>
  <c r="A157" i="463" s="1"/>
  <c r="A158" i="463" s="1"/>
  <c r="A159" i="463" s="1"/>
  <c r="A160" i="463" s="1"/>
  <c r="A161" i="463" s="1"/>
  <c r="A162" i="463" s="1"/>
  <c r="A163" i="463" s="1"/>
  <c r="A164" i="463" s="1"/>
  <c r="A165" i="463" s="1"/>
  <c r="A166" i="463" s="1"/>
  <c r="A167" i="463" s="1"/>
  <c r="A168" i="463" s="1"/>
  <c r="A169" i="463" s="1"/>
  <c r="A170" i="463" s="1"/>
  <c r="A171" i="463" s="1"/>
  <c r="A172" i="463" s="1"/>
  <c r="A173" i="463" s="1"/>
  <c r="A174" i="463" s="1"/>
  <c r="A175" i="463" s="1"/>
  <c r="A176" i="463" s="1"/>
  <c r="A177" i="463" s="1"/>
  <c r="A178" i="463" s="1"/>
  <c r="A179" i="463" s="1"/>
  <c r="A180" i="463" s="1"/>
  <c r="A181" i="463" s="1"/>
  <c r="A182" i="463" s="1"/>
  <c r="A183" i="463" s="1"/>
  <c r="A184" i="463" s="1"/>
  <c r="A185" i="463" s="1"/>
  <c r="A186" i="463" s="1"/>
  <c r="A187" i="463" s="1"/>
  <c r="A188" i="463" s="1"/>
  <c r="A189" i="463" s="1"/>
  <c r="A190" i="463" s="1"/>
  <c r="A191" i="463" s="1"/>
  <c r="A192" i="463" s="1"/>
  <c r="A193" i="463" s="1"/>
  <c r="A194" i="463" s="1"/>
  <c r="A195" i="463" s="1"/>
  <c r="A196" i="463" s="1"/>
  <c r="A197" i="463" s="1"/>
  <c r="A198" i="463" s="1"/>
  <c r="A199" i="463" s="1"/>
  <c r="A200" i="463" s="1"/>
  <c r="A201" i="463" s="1"/>
  <c r="A202" i="463" s="1"/>
  <c r="A203" i="463" s="1"/>
  <c r="A204" i="463" s="1"/>
  <c r="A205" i="463" s="1"/>
  <c r="A206" i="463" s="1"/>
  <c r="A207" i="463" s="1"/>
  <c r="A208" i="463" s="1"/>
  <c r="A209" i="463" s="1"/>
  <c r="A210" i="463" s="1"/>
  <c r="A211" i="463" s="1"/>
  <c r="A212" i="463" s="1"/>
  <c r="A213" i="463" s="1"/>
  <c r="A214" i="463" s="1"/>
  <c r="A215" i="463" s="1"/>
  <c r="A216" i="463" s="1"/>
  <c r="A217" i="463" s="1"/>
  <c r="A218" i="463" s="1"/>
  <c r="A219" i="463" s="1"/>
  <c r="A220" i="463" s="1"/>
  <c r="A221" i="463" s="1"/>
  <c r="A222" i="463" s="1"/>
  <c r="A223" i="463" s="1"/>
  <c r="A224" i="463" s="1"/>
  <c r="A225" i="463" s="1"/>
  <c r="A226" i="463" s="1"/>
  <c r="A227" i="463" s="1"/>
  <c r="A228" i="463" s="1"/>
  <c r="A229" i="463" s="1"/>
  <c r="A230" i="463" s="1"/>
  <c r="A231" i="463" s="1"/>
  <c r="A232" i="463" s="1"/>
  <c r="A233" i="463" s="1"/>
  <c r="A234" i="463" s="1"/>
  <c r="A235" i="463" s="1"/>
  <c r="A236" i="463" s="1"/>
  <c r="A237" i="463" s="1"/>
  <c r="A238" i="463" s="1"/>
  <c r="A239" i="463" s="1"/>
  <c r="A240" i="463" s="1"/>
  <c r="A241" i="463" s="1"/>
  <c r="A242" i="463" s="1"/>
  <c r="A243" i="463" s="1"/>
  <c r="A244" i="463" s="1"/>
  <c r="A245" i="463" s="1"/>
  <c r="A246" i="463" s="1"/>
  <c r="A247" i="463" s="1"/>
  <c r="A248" i="463" s="1"/>
  <c r="A249" i="463" s="1"/>
  <c r="A250" i="463" s="1"/>
  <c r="A251" i="463" s="1"/>
  <c r="A252" i="463" s="1"/>
  <c r="A253" i="463" s="1"/>
  <c r="A254" i="463" s="1"/>
  <c r="A255" i="463" s="1"/>
  <c r="A256" i="463" s="1"/>
  <c r="A257" i="463" s="1"/>
  <c r="A258" i="463" s="1"/>
  <c r="A259" i="463" s="1"/>
  <c r="A260" i="463" s="1"/>
  <c r="A261" i="463" s="1"/>
  <c r="A262" i="463" s="1"/>
  <c r="A263" i="463" s="1"/>
  <c r="A264" i="463" s="1"/>
  <c r="A265" i="463" s="1"/>
  <c r="A266" i="463" s="1"/>
  <c r="A267" i="463" s="1"/>
  <c r="A268" i="463" s="1"/>
  <c r="A269" i="463" s="1"/>
  <c r="A270" i="463" s="1"/>
  <c r="A271" i="463" s="1"/>
  <c r="A272" i="463" s="1"/>
  <c r="A273" i="463" s="1"/>
  <c r="A274" i="463" s="1"/>
  <c r="A275" i="463" s="1"/>
  <c r="A276" i="463" s="1"/>
  <c r="A277" i="463" s="1"/>
  <c r="A278" i="463" s="1"/>
  <c r="A279" i="463" s="1"/>
  <c r="A280" i="463" s="1"/>
  <c r="A281" i="463" s="1"/>
  <c r="A282" i="463" s="1"/>
  <c r="A283" i="463" s="1"/>
  <c r="A284" i="463" s="1"/>
  <c r="A285" i="463" s="1"/>
  <c r="A286" i="463" s="1"/>
  <c r="A287" i="463" s="1"/>
  <c r="A288" i="463" s="1"/>
  <c r="A289" i="463" s="1"/>
  <c r="A290" i="463" s="1"/>
  <c r="A291" i="463" s="1"/>
  <c r="A292" i="463" s="1"/>
  <c r="A293" i="463" s="1"/>
  <c r="A294" i="463" s="1"/>
  <c r="A295" i="463" s="1"/>
  <c r="A296" i="463" s="1"/>
  <c r="A297" i="463" s="1"/>
  <c r="A298" i="463" s="1"/>
  <c r="A299" i="463" s="1"/>
  <c r="A300" i="463" s="1"/>
  <c r="P20" i="463"/>
  <c r="M20" i="463"/>
  <c r="J20" i="463"/>
  <c r="G20" i="463"/>
  <c r="D20" i="463"/>
  <c r="I14" i="463"/>
  <c r="H14" i="463"/>
  <c r="D13" i="463"/>
  <c r="D12" i="463"/>
  <c r="P5" i="463"/>
  <c r="P228" i="462"/>
  <c r="M228" i="462"/>
  <c r="J228" i="462"/>
  <c r="G228" i="462"/>
  <c r="D228" i="462"/>
  <c r="P227" i="462"/>
  <c r="M227" i="462"/>
  <c r="J227" i="462"/>
  <c r="G227" i="462"/>
  <c r="D227" i="462"/>
  <c r="P226" i="462"/>
  <c r="M226" i="462"/>
  <c r="J226" i="462"/>
  <c r="G226" i="462"/>
  <c r="D226" i="462"/>
  <c r="P225" i="462"/>
  <c r="M225" i="462"/>
  <c r="J225" i="462"/>
  <c r="G225" i="462"/>
  <c r="D225" i="462"/>
  <c r="P224" i="462"/>
  <c r="M224" i="462"/>
  <c r="J224" i="462"/>
  <c r="G224" i="462"/>
  <c r="D224" i="462"/>
  <c r="P223" i="462"/>
  <c r="M223" i="462"/>
  <c r="J223" i="462"/>
  <c r="G223" i="462"/>
  <c r="D223" i="462"/>
  <c r="P222" i="462"/>
  <c r="M222" i="462"/>
  <c r="J222" i="462"/>
  <c r="G222" i="462"/>
  <c r="D222" i="462"/>
  <c r="P221" i="462"/>
  <c r="M221" i="462"/>
  <c r="J221" i="462"/>
  <c r="G221" i="462"/>
  <c r="D221" i="462"/>
  <c r="P220" i="462"/>
  <c r="M220" i="462"/>
  <c r="J220" i="462"/>
  <c r="G220" i="462"/>
  <c r="D220" i="462"/>
  <c r="P219" i="462"/>
  <c r="M219" i="462"/>
  <c r="J219" i="462"/>
  <c r="G219" i="462"/>
  <c r="D219" i="462"/>
  <c r="P218" i="462"/>
  <c r="M218" i="462"/>
  <c r="J218" i="462"/>
  <c r="G218" i="462"/>
  <c r="D218" i="462"/>
  <c r="P217" i="462"/>
  <c r="M217" i="462"/>
  <c r="J217" i="462"/>
  <c r="G217" i="462"/>
  <c r="D217" i="462"/>
  <c r="P216" i="462"/>
  <c r="M216" i="462"/>
  <c r="J216" i="462"/>
  <c r="G216" i="462"/>
  <c r="D216" i="462"/>
  <c r="P215" i="462"/>
  <c r="M215" i="462"/>
  <c r="J215" i="462"/>
  <c r="G215" i="462"/>
  <c r="D215" i="462"/>
  <c r="P214" i="462"/>
  <c r="M214" i="462"/>
  <c r="J214" i="462"/>
  <c r="G214" i="462"/>
  <c r="D214" i="462"/>
  <c r="P213" i="462"/>
  <c r="M213" i="462"/>
  <c r="J213" i="462"/>
  <c r="G213" i="462"/>
  <c r="D213" i="462"/>
  <c r="P212" i="462"/>
  <c r="M212" i="462"/>
  <c r="J212" i="462"/>
  <c r="G212" i="462"/>
  <c r="D212" i="462"/>
  <c r="P211" i="462"/>
  <c r="M211" i="462"/>
  <c r="J211" i="462"/>
  <c r="G211" i="462"/>
  <c r="D211" i="462"/>
  <c r="P210" i="462"/>
  <c r="M210" i="462"/>
  <c r="J210" i="462"/>
  <c r="G210" i="462"/>
  <c r="D210" i="462"/>
  <c r="P209" i="462"/>
  <c r="M209" i="462"/>
  <c r="J209" i="462"/>
  <c r="G209" i="462"/>
  <c r="D209" i="462"/>
  <c r="P208" i="462"/>
  <c r="M208" i="462"/>
  <c r="J208" i="462"/>
  <c r="G208" i="462"/>
  <c r="D208" i="462"/>
  <c r="P207" i="462"/>
  <c r="M207" i="462"/>
  <c r="J207" i="462"/>
  <c r="G207" i="462"/>
  <c r="D207" i="462"/>
  <c r="P206" i="462"/>
  <c r="M206" i="462"/>
  <c r="J206" i="462"/>
  <c r="G206" i="462"/>
  <c r="D206" i="462"/>
  <c r="P205" i="462"/>
  <c r="M205" i="462"/>
  <c r="J205" i="462"/>
  <c r="G205" i="462"/>
  <c r="D205" i="462"/>
  <c r="P204" i="462"/>
  <c r="M204" i="462"/>
  <c r="J204" i="462"/>
  <c r="G204" i="462"/>
  <c r="D204" i="462"/>
  <c r="P203" i="462"/>
  <c r="M203" i="462"/>
  <c r="J203" i="462"/>
  <c r="G203" i="462"/>
  <c r="D203" i="462"/>
  <c r="P202" i="462"/>
  <c r="M202" i="462"/>
  <c r="J202" i="462"/>
  <c r="G202" i="462"/>
  <c r="D202" i="462"/>
  <c r="P201" i="462"/>
  <c r="M201" i="462"/>
  <c r="J201" i="462"/>
  <c r="G201" i="462"/>
  <c r="D201" i="462"/>
  <c r="P200" i="462"/>
  <c r="M200" i="462"/>
  <c r="J200" i="462"/>
  <c r="G200" i="462"/>
  <c r="D200" i="462"/>
  <c r="P199" i="462"/>
  <c r="M199" i="462"/>
  <c r="J199" i="462"/>
  <c r="G199" i="462"/>
  <c r="D199" i="462"/>
  <c r="P198" i="462"/>
  <c r="M198" i="462"/>
  <c r="J198" i="462"/>
  <c r="G198" i="462"/>
  <c r="D198" i="462"/>
  <c r="P197" i="462"/>
  <c r="M197" i="462"/>
  <c r="J197" i="462"/>
  <c r="G197" i="462"/>
  <c r="D197" i="462"/>
  <c r="P196" i="462"/>
  <c r="M196" i="462"/>
  <c r="J196" i="462"/>
  <c r="G196" i="462"/>
  <c r="D196" i="462"/>
  <c r="P195" i="462"/>
  <c r="M195" i="462"/>
  <c r="J195" i="462"/>
  <c r="G195" i="462"/>
  <c r="D195" i="462"/>
  <c r="P194" i="462"/>
  <c r="M194" i="462"/>
  <c r="J194" i="462"/>
  <c r="G194" i="462"/>
  <c r="D194" i="462"/>
  <c r="P193" i="462"/>
  <c r="M193" i="462"/>
  <c r="J193" i="462"/>
  <c r="G193" i="462"/>
  <c r="D193" i="462"/>
  <c r="P192" i="462"/>
  <c r="M192" i="462"/>
  <c r="J192" i="462"/>
  <c r="G192" i="462"/>
  <c r="D192" i="462"/>
  <c r="P191" i="462"/>
  <c r="M191" i="462"/>
  <c r="J191" i="462"/>
  <c r="G191" i="462"/>
  <c r="D191" i="462"/>
  <c r="P190" i="462"/>
  <c r="M190" i="462"/>
  <c r="J190" i="462"/>
  <c r="G190" i="462"/>
  <c r="D190" i="462"/>
  <c r="P189" i="462"/>
  <c r="M189" i="462"/>
  <c r="J189" i="462"/>
  <c r="G189" i="462"/>
  <c r="D189" i="462"/>
  <c r="P188" i="462"/>
  <c r="M188" i="462"/>
  <c r="J188" i="462"/>
  <c r="G188" i="462"/>
  <c r="D188" i="462"/>
  <c r="P187" i="462"/>
  <c r="M187" i="462"/>
  <c r="J187" i="462"/>
  <c r="G187" i="462"/>
  <c r="D187" i="462"/>
  <c r="P186" i="462"/>
  <c r="M186" i="462"/>
  <c r="J186" i="462"/>
  <c r="G186" i="462"/>
  <c r="D186" i="462"/>
  <c r="P185" i="462"/>
  <c r="M185" i="462"/>
  <c r="J185" i="462"/>
  <c r="G185" i="462"/>
  <c r="D185" i="462"/>
  <c r="P184" i="462"/>
  <c r="M184" i="462"/>
  <c r="J184" i="462"/>
  <c r="G184" i="462"/>
  <c r="D184" i="462"/>
  <c r="P183" i="462"/>
  <c r="M183" i="462"/>
  <c r="J183" i="462"/>
  <c r="G183" i="462"/>
  <c r="D183" i="462"/>
  <c r="P182" i="462"/>
  <c r="M182" i="462"/>
  <c r="J182" i="462"/>
  <c r="G182" i="462"/>
  <c r="D182" i="462"/>
  <c r="P181" i="462"/>
  <c r="M181" i="462"/>
  <c r="J181" i="462"/>
  <c r="G181" i="462"/>
  <c r="D181" i="462"/>
  <c r="P180" i="462"/>
  <c r="M180" i="462"/>
  <c r="J180" i="462"/>
  <c r="G180" i="462"/>
  <c r="D180" i="462"/>
  <c r="P179" i="462"/>
  <c r="M179" i="462"/>
  <c r="J179" i="462"/>
  <c r="G179" i="462"/>
  <c r="D179" i="462"/>
  <c r="P178" i="462"/>
  <c r="M178" i="462"/>
  <c r="J178" i="462"/>
  <c r="G178" i="462"/>
  <c r="D178" i="462"/>
  <c r="P177" i="462"/>
  <c r="M177" i="462"/>
  <c r="J177" i="462"/>
  <c r="G177" i="462"/>
  <c r="D177" i="462"/>
  <c r="P176" i="462"/>
  <c r="M176" i="462"/>
  <c r="J176" i="462"/>
  <c r="G176" i="462"/>
  <c r="D176" i="462"/>
  <c r="P175" i="462"/>
  <c r="M175" i="462"/>
  <c r="J175" i="462"/>
  <c r="G175" i="462"/>
  <c r="D175" i="462"/>
  <c r="P174" i="462"/>
  <c r="M174" i="462"/>
  <c r="J174" i="462"/>
  <c r="G174" i="462"/>
  <c r="D174" i="462"/>
  <c r="P173" i="462"/>
  <c r="M173" i="462"/>
  <c r="J173" i="462"/>
  <c r="G173" i="462"/>
  <c r="D173" i="462"/>
  <c r="P172" i="462"/>
  <c r="M172" i="462"/>
  <c r="J172" i="462"/>
  <c r="G172" i="462"/>
  <c r="D172" i="462"/>
  <c r="P171" i="462"/>
  <c r="M171" i="462"/>
  <c r="J171" i="462"/>
  <c r="G171" i="462"/>
  <c r="D171" i="462"/>
  <c r="P170" i="462"/>
  <c r="M170" i="462"/>
  <c r="J170" i="462"/>
  <c r="G170" i="462"/>
  <c r="D170" i="462"/>
  <c r="P169" i="462"/>
  <c r="M169" i="462"/>
  <c r="J169" i="462"/>
  <c r="G169" i="462"/>
  <c r="D169" i="462"/>
  <c r="P168" i="462"/>
  <c r="M168" i="462"/>
  <c r="J168" i="462"/>
  <c r="G168" i="462"/>
  <c r="D168" i="462"/>
  <c r="P167" i="462"/>
  <c r="M167" i="462"/>
  <c r="J167" i="462"/>
  <c r="G167" i="462"/>
  <c r="D167" i="462"/>
  <c r="P166" i="462"/>
  <c r="M166" i="462"/>
  <c r="J166" i="462"/>
  <c r="G166" i="462"/>
  <c r="D166" i="462"/>
  <c r="P165" i="462"/>
  <c r="M165" i="462"/>
  <c r="J165" i="462"/>
  <c r="G165" i="462"/>
  <c r="D165" i="462"/>
  <c r="P164" i="462"/>
  <c r="M164" i="462"/>
  <c r="J164" i="462"/>
  <c r="G164" i="462"/>
  <c r="D164" i="462"/>
  <c r="P163" i="462"/>
  <c r="M163" i="462"/>
  <c r="J163" i="462"/>
  <c r="G163" i="462"/>
  <c r="D163" i="462"/>
  <c r="P162" i="462"/>
  <c r="M162" i="462"/>
  <c r="J162" i="462"/>
  <c r="G162" i="462"/>
  <c r="D162" i="462"/>
  <c r="P161" i="462"/>
  <c r="M161" i="462"/>
  <c r="J161" i="462"/>
  <c r="G161" i="462"/>
  <c r="D161" i="462"/>
  <c r="P160" i="462"/>
  <c r="M160" i="462"/>
  <c r="J160" i="462"/>
  <c r="G160" i="462"/>
  <c r="D160" i="462"/>
  <c r="P159" i="462"/>
  <c r="M159" i="462"/>
  <c r="J159" i="462"/>
  <c r="G159" i="462"/>
  <c r="D159" i="462"/>
  <c r="P158" i="462"/>
  <c r="M158" i="462"/>
  <c r="J158" i="462"/>
  <c r="G158" i="462"/>
  <c r="D158" i="462"/>
  <c r="P157" i="462"/>
  <c r="M157" i="462"/>
  <c r="J157" i="462"/>
  <c r="G157" i="462"/>
  <c r="D157" i="462"/>
  <c r="P156" i="462"/>
  <c r="M156" i="462"/>
  <c r="J156" i="462"/>
  <c r="G156" i="462"/>
  <c r="D156" i="462"/>
  <c r="P155" i="462"/>
  <c r="M155" i="462"/>
  <c r="J155" i="462"/>
  <c r="G155" i="462"/>
  <c r="D155" i="462"/>
  <c r="P154" i="462"/>
  <c r="M154" i="462"/>
  <c r="J154" i="462"/>
  <c r="G154" i="462"/>
  <c r="D154" i="462"/>
  <c r="P153" i="462"/>
  <c r="M153" i="462"/>
  <c r="J153" i="462"/>
  <c r="G153" i="462"/>
  <c r="D153" i="462"/>
  <c r="P152" i="462"/>
  <c r="M152" i="462"/>
  <c r="J152" i="462"/>
  <c r="G152" i="462"/>
  <c r="D152" i="462"/>
  <c r="P151" i="462"/>
  <c r="M151" i="462"/>
  <c r="J151" i="462"/>
  <c r="G151" i="462"/>
  <c r="D151" i="462"/>
  <c r="P150" i="462"/>
  <c r="M150" i="462"/>
  <c r="J150" i="462"/>
  <c r="G150" i="462"/>
  <c r="D150" i="462"/>
  <c r="P149" i="462"/>
  <c r="M149" i="462"/>
  <c r="J149" i="462"/>
  <c r="G149" i="462"/>
  <c r="D149" i="462"/>
  <c r="P148" i="462"/>
  <c r="M148" i="462"/>
  <c r="J148" i="462"/>
  <c r="G148" i="462"/>
  <c r="D148" i="462"/>
  <c r="P147" i="462"/>
  <c r="M147" i="462"/>
  <c r="J147" i="462"/>
  <c r="G147" i="462"/>
  <c r="D147" i="462"/>
  <c r="P146" i="462"/>
  <c r="M146" i="462"/>
  <c r="J146" i="462"/>
  <c r="G146" i="462"/>
  <c r="D146" i="462"/>
  <c r="P145" i="462"/>
  <c r="M145" i="462"/>
  <c r="J145" i="462"/>
  <c r="G145" i="462"/>
  <c r="D145" i="462"/>
  <c r="P144" i="462"/>
  <c r="M144" i="462"/>
  <c r="J144" i="462"/>
  <c r="G144" i="462"/>
  <c r="D144" i="462"/>
  <c r="P143" i="462"/>
  <c r="M143" i="462"/>
  <c r="J143" i="462"/>
  <c r="G143" i="462"/>
  <c r="D143" i="462"/>
  <c r="P142" i="462"/>
  <c r="M142" i="462"/>
  <c r="J142" i="462"/>
  <c r="G142" i="462"/>
  <c r="D142" i="462"/>
  <c r="P141" i="462"/>
  <c r="M141" i="462"/>
  <c r="J141" i="462"/>
  <c r="G141" i="462"/>
  <c r="D141" i="462"/>
  <c r="P140" i="462"/>
  <c r="M140" i="462"/>
  <c r="J140" i="462"/>
  <c r="G140" i="462"/>
  <c r="D140" i="462"/>
  <c r="P139" i="462"/>
  <c r="M139" i="462"/>
  <c r="J139" i="462"/>
  <c r="G139" i="462"/>
  <c r="D139" i="462"/>
  <c r="P138" i="462"/>
  <c r="M138" i="462"/>
  <c r="J138" i="462"/>
  <c r="G138" i="462"/>
  <c r="D138" i="462"/>
  <c r="P137" i="462"/>
  <c r="M137" i="462"/>
  <c r="J137" i="462"/>
  <c r="G137" i="462"/>
  <c r="D137" i="462"/>
  <c r="P136" i="462"/>
  <c r="M136" i="462"/>
  <c r="J136" i="462"/>
  <c r="G136" i="462"/>
  <c r="D136" i="462"/>
  <c r="P135" i="462"/>
  <c r="M135" i="462"/>
  <c r="J135" i="462"/>
  <c r="G135" i="462"/>
  <c r="D135" i="462"/>
  <c r="P134" i="462"/>
  <c r="M134" i="462"/>
  <c r="J134" i="462"/>
  <c r="G134" i="462"/>
  <c r="D134" i="462"/>
  <c r="P133" i="462"/>
  <c r="M133" i="462"/>
  <c r="J133" i="462"/>
  <c r="G133" i="462"/>
  <c r="D133" i="462"/>
  <c r="P132" i="462"/>
  <c r="M132" i="462"/>
  <c r="J132" i="462"/>
  <c r="G132" i="462"/>
  <c r="D132" i="462"/>
  <c r="P131" i="462"/>
  <c r="M131" i="462"/>
  <c r="J131" i="462"/>
  <c r="G131" i="462"/>
  <c r="D131" i="462"/>
  <c r="P130" i="462"/>
  <c r="M130" i="462"/>
  <c r="J130" i="462"/>
  <c r="G130" i="462"/>
  <c r="D130" i="462"/>
  <c r="P129" i="462"/>
  <c r="M129" i="462"/>
  <c r="J129" i="462"/>
  <c r="G129" i="462"/>
  <c r="D129" i="462"/>
  <c r="P128" i="462"/>
  <c r="M128" i="462"/>
  <c r="J128" i="462"/>
  <c r="G128" i="462"/>
  <c r="D128" i="462"/>
  <c r="P127" i="462"/>
  <c r="M127" i="462"/>
  <c r="J127" i="462"/>
  <c r="G127" i="462"/>
  <c r="D127" i="462"/>
  <c r="P126" i="462"/>
  <c r="M126" i="462"/>
  <c r="J126" i="462"/>
  <c r="G126" i="462"/>
  <c r="D126" i="462"/>
  <c r="P125" i="462"/>
  <c r="M125" i="462"/>
  <c r="J125" i="462"/>
  <c r="G125" i="462"/>
  <c r="D125" i="462"/>
  <c r="P124" i="462"/>
  <c r="M124" i="462"/>
  <c r="J124" i="462"/>
  <c r="G124" i="462"/>
  <c r="D124" i="462"/>
  <c r="P123" i="462"/>
  <c r="M123" i="462"/>
  <c r="J123" i="462"/>
  <c r="G123" i="462"/>
  <c r="D123" i="462"/>
  <c r="P122" i="462"/>
  <c r="M122" i="462"/>
  <c r="J122" i="462"/>
  <c r="G122" i="462"/>
  <c r="D122" i="462"/>
  <c r="P121" i="462"/>
  <c r="M121" i="462"/>
  <c r="J121" i="462"/>
  <c r="G121" i="462"/>
  <c r="D121" i="462"/>
  <c r="P120" i="462"/>
  <c r="M120" i="462"/>
  <c r="J120" i="462"/>
  <c r="G120" i="462"/>
  <c r="D120" i="462"/>
  <c r="P119" i="462"/>
  <c r="M119" i="462"/>
  <c r="J119" i="462"/>
  <c r="G119" i="462"/>
  <c r="D119" i="462"/>
  <c r="P118" i="462"/>
  <c r="M118" i="462"/>
  <c r="J118" i="462"/>
  <c r="G118" i="462"/>
  <c r="D118" i="462"/>
  <c r="P117" i="462"/>
  <c r="M117" i="462"/>
  <c r="J117" i="462"/>
  <c r="G117" i="462"/>
  <c r="D117" i="462"/>
  <c r="P116" i="462"/>
  <c r="M116" i="462"/>
  <c r="J116" i="462"/>
  <c r="G116" i="462"/>
  <c r="D116" i="462"/>
  <c r="P115" i="462"/>
  <c r="M115" i="462"/>
  <c r="J115" i="462"/>
  <c r="G115" i="462"/>
  <c r="D115" i="462"/>
  <c r="P114" i="462"/>
  <c r="M114" i="462"/>
  <c r="J114" i="462"/>
  <c r="G114" i="462"/>
  <c r="D114" i="462"/>
  <c r="P113" i="462"/>
  <c r="M113" i="462"/>
  <c r="J113" i="462"/>
  <c r="G113" i="462"/>
  <c r="D113" i="462"/>
  <c r="P112" i="462"/>
  <c r="M112" i="462"/>
  <c r="J112" i="462"/>
  <c r="G112" i="462"/>
  <c r="D112" i="462"/>
  <c r="P111" i="462"/>
  <c r="M111" i="462"/>
  <c r="J111" i="462"/>
  <c r="G111" i="462"/>
  <c r="D111" i="462"/>
  <c r="P110" i="462"/>
  <c r="M110" i="462"/>
  <c r="J110" i="462"/>
  <c r="G110" i="462"/>
  <c r="D110" i="462"/>
  <c r="P109" i="462"/>
  <c r="M109" i="462"/>
  <c r="J109" i="462"/>
  <c r="G109" i="462"/>
  <c r="D109" i="462"/>
  <c r="P108" i="462"/>
  <c r="M108" i="462"/>
  <c r="J108" i="462"/>
  <c r="G108" i="462"/>
  <c r="D108" i="462"/>
  <c r="P107" i="462"/>
  <c r="M107" i="462"/>
  <c r="J107" i="462"/>
  <c r="G107" i="462"/>
  <c r="D107" i="462"/>
  <c r="P106" i="462"/>
  <c r="M106" i="462"/>
  <c r="J106" i="462"/>
  <c r="G106" i="462"/>
  <c r="D106" i="462"/>
  <c r="P105" i="462"/>
  <c r="M105" i="462"/>
  <c r="J105" i="462"/>
  <c r="G105" i="462"/>
  <c r="D105" i="462"/>
  <c r="P104" i="462"/>
  <c r="M104" i="462"/>
  <c r="J104" i="462"/>
  <c r="G104" i="462"/>
  <c r="D104" i="462"/>
  <c r="P103" i="462"/>
  <c r="M103" i="462"/>
  <c r="J103" i="462"/>
  <c r="G103" i="462"/>
  <c r="D103" i="462"/>
  <c r="P102" i="462"/>
  <c r="M102" i="462"/>
  <c r="J102" i="462"/>
  <c r="G102" i="462"/>
  <c r="D102" i="462"/>
  <c r="P101" i="462"/>
  <c r="M101" i="462"/>
  <c r="J101" i="462"/>
  <c r="G101" i="462"/>
  <c r="D101" i="462"/>
  <c r="P100" i="462"/>
  <c r="M100" i="462"/>
  <c r="J100" i="462"/>
  <c r="G100" i="462"/>
  <c r="D100" i="462"/>
  <c r="P99" i="462"/>
  <c r="M99" i="462"/>
  <c r="J99" i="462"/>
  <c r="G99" i="462"/>
  <c r="D99" i="462"/>
  <c r="P98" i="462"/>
  <c r="M98" i="462"/>
  <c r="J98" i="462"/>
  <c r="G98" i="462"/>
  <c r="D98" i="462"/>
  <c r="P97" i="462"/>
  <c r="M97" i="462"/>
  <c r="J97" i="462"/>
  <c r="G97" i="462"/>
  <c r="D97" i="462"/>
  <c r="P96" i="462"/>
  <c r="M96" i="462"/>
  <c r="J96" i="462"/>
  <c r="G96" i="462"/>
  <c r="D96" i="462"/>
  <c r="P95" i="462"/>
  <c r="M95" i="462"/>
  <c r="J95" i="462"/>
  <c r="G95" i="462"/>
  <c r="D95" i="462"/>
  <c r="P94" i="462"/>
  <c r="M94" i="462"/>
  <c r="J94" i="462"/>
  <c r="G94" i="462"/>
  <c r="D94" i="462"/>
  <c r="P93" i="462"/>
  <c r="M93" i="462"/>
  <c r="J93" i="462"/>
  <c r="G93" i="462"/>
  <c r="D93" i="462"/>
  <c r="P92" i="462"/>
  <c r="M92" i="462"/>
  <c r="J92" i="462"/>
  <c r="G92" i="462"/>
  <c r="D92" i="462"/>
  <c r="P91" i="462"/>
  <c r="M91" i="462"/>
  <c r="J91" i="462"/>
  <c r="G91" i="462"/>
  <c r="D91" i="462"/>
  <c r="P90" i="462"/>
  <c r="M90" i="462"/>
  <c r="J90" i="462"/>
  <c r="G90" i="462"/>
  <c r="D90" i="462"/>
  <c r="P89" i="462"/>
  <c r="M89" i="462"/>
  <c r="J89" i="462"/>
  <c r="G89" i="462"/>
  <c r="D89" i="462"/>
  <c r="P88" i="462"/>
  <c r="M88" i="462"/>
  <c r="J88" i="462"/>
  <c r="G88" i="462"/>
  <c r="D88" i="462"/>
  <c r="P87" i="462"/>
  <c r="M87" i="462"/>
  <c r="J87" i="462"/>
  <c r="G87" i="462"/>
  <c r="D87" i="462"/>
  <c r="P86" i="462"/>
  <c r="M86" i="462"/>
  <c r="J86" i="462"/>
  <c r="G86" i="462"/>
  <c r="D86" i="462"/>
  <c r="P85" i="462"/>
  <c r="M85" i="462"/>
  <c r="J85" i="462"/>
  <c r="G85" i="462"/>
  <c r="D85" i="462"/>
  <c r="P84" i="462"/>
  <c r="M84" i="462"/>
  <c r="J84" i="462"/>
  <c r="G84" i="462"/>
  <c r="D84" i="462"/>
  <c r="P83" i="462"/>
  <c r="M83" i="462"/>
  <c r="J83" i="462"/>
  <c r="G83" i="462"/>
  <c r="D83" i="462"/>
  <c r="P82" i="462"/>
  <c r="M82" i="462"/>
  <c r="J82" i="462"/>
  <c r="G82" i="462"/>
  <c r="D82" i="462"/>
  <c r="P81" i="462"/>
  <c r="M81" i="462"/>
  <c r="J81" i="462"/>
  <c r="G81" i="462"/>
  <c r="D81" i="462"/>
  <c r="P80" i="462"/>
  <c r="M80" i="462"/>
  <c r="J80" i="462"/>
  <c r="G80" i="462"/>
  <c r="D80" i="462"/>
  <c r="P79" i="462"/>
  <c r="M79" i="462"/>
  <c r="J79" i="462"/>
  <c r="G79" i="462"/>
  <c r="D79" i="462"/>
  <c r="P78" i="462"/>
  <c r="M78" i="462"/>
  <c r="J78" i="462"/>
  <c r="G78" i="462"/>
  <c r="D78" i="462"/>
  <c r="P77" i="462"/>
  <c r="M77" i="462"/>
  <c r="J77" i="462"/>
  <c r="G77" i="462"/>
  <c r="D77" i="462"/>
  <c r="P76" i="462"/>
  <c r="M76" i="462"/>
  <c r="J76" i="462"/>
  <c r="G76" i="462"/>
  <c r="D76" i="462"/>
  <c r="P75" i="462"/>
  <c r="M75" i="462"/>
  <c r="J75" i="462"/>
  <c r="G75" i="462"/>
  <c r="D75" i="462"/>
  <c r="P74" i="462"/>
  <c r="M74" i="462"/>
  <c r="J74" i="462"/>
  <c r="G74" i="462"/>
  <c r="D74" i="462"/>
  <c r="P73" i="462"/>
  <c r="M73" i="462"/>
  <c r="J73" i="462"/>
  <c r="G73" i="462"/>
  <c r="D73" i="462"/>
  <c r="P72" i="462"/>
  <c r="M72" i="462"/>
  <c r="J72" i="462"/>
  <c r="G72" i="462"/>
  <c r="D72" i="462"/>
  <c r="P71" i="462"/>
  <c r="M71" i="462"/>
  <c r="J71" i="462"/>
  <c r="G71" i="462"/>
  <c r="D71" i="462"/>
  <c r="P70" i="462"/>
  <c r="M70" i="462"/>
  <c r="J70" i="462"/>
  <c r="G70" i="462"/>
  <c r="D70" i="462"/>
  <c r="P69" i="462"/>
  <c r="M69" i="462"/>
  <c r="J69" i="462"/>
  <c r="G69" i="462"/>
  <c r="D69" i="462"/>
  <c r="P68" i="462"/>
  <c r="M68" i="462"/>
  <c r="J68" i="462"/>
  <c r="G68" i="462"/>
  <c r="D68" i="462"/>
  <c r="P67" i="462"/>
  <c r="M67" i="462"/>
  <c r="J67" i="462"/>
  <c r="G67" i="462"/>
  <c r="D67" i="462"/>
  <c r="P66" i="462"/>
  <c r="M66" i="462"/>
  <c r="J66" i="462"/>
  <c r="G66" i="462"/>
  <c r="D66" i="462"/>
  <c r="P65" i="462"/>
  <c r="M65" i="462"/>
  <c r="J65" i="462"/>
  <c r="G65" i="462"/>
  <c r="D65" i="462"/>
  <c r="P64" i="462"/>
  <c r="M64" i="462"/>
  <c r="J64" i="462"/>
  <c r="G64" i="462"/>
  <c r="D64" i="462"/>
  <c r="P63" i="462"/>
  <c r="M63" i="462"/>
  <c r="J63" i="462"/>
  <c r="G63" i="462"/>
  <c r="D63" i="462"/>
  <c r="P62" i="462"/>
  <c r="M62" i="462"/>
  <c r="J62" i="462"/>
  <c r="G62" i="462"/>
  <c r="D62" i="462"/>
  <c r="P61" i="462"/>
  <c r="M61" i="462"/>
  <c r="J61" i="462"/>
  <c r="G61" i="462"/>
  <c r="D61" i="462"/>
  <c r="P60" i="462"/>
  <c r="M60" i="462"/>
  <c r="J60" i="462"/>
  <c r="G60" i="462"/>
  <c r="D60" i="462"/>
  <c r="P59" i="462"/>
  <c r="M59" i="462"/>
  <c r="J59" i="462"/>
  <c r="G59" i="462"/>
  <c r="D59" i="462"/>
  <c r="P58" i="462"/>
  <c r="M58" i="462"/>
  <c r="J58" i="462"/>
  <c r="G58" i="462"/>
  <c r="D58" i="462"/>
  <c r="P57" i="462"/>
  <c r="M57" i="462"/>
  <c r="J57" i="462"/>
  <c r="G57" i="462"/>
  <c r="D57" i="462"/>
  <c r="P56" i="462"/>
  <c r="M56" i="462"/>
  <c r="J56" i="462"/>
  <c r="G56" i="462"/>
  <c r="D56" i="462"/>
  <c r="P55" i="462"/>
  <c r="M55" i="462"/>
  <c r="J55" i="462"/>
  <c r="G55" i="462"/>
  <c r="D55" i="462"/>
  <c r="P54" i="462"/>
  <c r="M54" i="462"/>
  <c r="J54" i="462"/>
  <c r="G54" i="462"/>
  <c r="D54" i="462"/>
  <c r="P53" i="462"/>
  <c r="M53" i="462"/>
  <c r="J53" i="462"/>
  <c r="G53" i="462"/>
  <c r="D53" i="462"/>
  <c r="P52" i="462"/>
  <c r="M52" i="462"/>
  <c r="J52" i="462"/>
  <c r="G52" i="462"/>
  <c r="D52" i="462"/>
  <c r="P51" i="462"/>
  <c r="M51" i="462"/>
  <c r="J51" i="462"/>
  <c r="G51" i="462"/>
  <c r="D51" i="462"/>
  <c r="P50" i="462"/>
  <c r="M50" i="462"/>
  <c r="J50" i="462"/>
  <c r="G50" i="462"/>
  <c r="D50" i="462"/>
  <c r="P49" i="462"/>
  <c r="M49" i="462"/>
  <c r="J49" i="462"/>
  <c r="G49" i="462"/>
  <c r="D49" i="462"/>
  <c r="P48" i="462"/>
  <c r="M48" i="462"/>
  <c r="J48" i="462"/>
  <c r="G48" i="462"/>
  <c r="D48" i="462"/>
  <c r="P47" i="462"/>
  <c r="M47" i="462"/>
  <c r="J47" i="462"/>
  <c r="G47" i="462"/>
  <c r="D47" i="462"/>
  <c r="P46" i="462"/>
  <c r="M46" i="462"/>
  <c r="J46" i="462"/>
  <c r="G46" i="462"/>
  <c r="D46" i="462"/>
  <c r="P45" i="462"/>
  <c r="M45" i="462"/>
  <c r="J45" i="462"/>
  <c r="G45" i="462"/>
  <c r="D45" i="462"/>
  <c r="P44" i="462"/>
  <c r="M44" i="462"/>
  <c r="J44" i="462"/>
  <c r="G44" i="462"/>
  <c r="D44" i="462"/>
  <c r="P43" i="462"/>
  <c r="M43" i="462"/>
  <c r="J43" i="462"/>
  <c r="G43" i="462"/>
  <c r="D43" i="462"/>
  <c r="P42" i="462"/>
  <c r="M42" i="462"/>
  <c r="J42" i="462"/>
  <c r="G42" i="462"/>
  <c r="D42" i="462"/>
  <c r="P41" i="462"/>
  <c r="M41" i="462"/>
  <c r="J41" i="462"/>
  <c r="G41" i="462"/>
  <c r="D41" i="462"/>
  <c r="P40" i="462"/>
  <c r="M40" i="462"/>
  <c r="J40" i="462"/>
  <c r="G40" i="462"/>
  <c r="D40" i="462"/>
  <c r="P39" i="462"/>
  <c r="M39" i="462"/>
  <c r="J39" i="462"/>
  <c r="G39" i="462"/>
  <c r="D39" i="462"/>
  <c r="P38" i="462"/>
  <c r="M38" i="462"/>
  <c r="J38" i="462"/>
  <c r="G38" i="462"/>
  <c r="D38" i="462"/>
  <c r="P37" i="462"/>
  <c r="M37" i="462"/>
  <c r="J37" i="462"/>
  <c r="G37" i="462"/>
  <c r="D37" i="462"/>
  <c r="P36" i="462"/>
  <c r="M36" i="462"/>
  <c r="J36" i="462"/>
  <c r="G36" i="462"/>
  <c r="D36" i="462"/>
  <c r="P35" i="462"/>
  <c r="M35" i="462"/>
  <c r="J35" i="462"/>
  <c r="G35" i="462"/>
  <c r="D35" i="462"/>
  <c r="P34" i="462"/>
  <c r="M34" i="462"/>
  <c r="J34" i="462"/>
  <c r="G34" i="462"/>
  <c r="D34" i="462"/>
  <c r="P33" i="462"/>
  <c r="M33" i="462"/>
  <c r="J33" i="462"/>
  <c r="G33" i="462"/>
  <c r="D33" i="462"/>
  <c r="P32" i="462"/>
  <c r="M32" i="462"/>
  <c r="J32" i="462"/>
  <c r="G32" i="462"/>
  <c r="D32" i="462"/>
  <c r="P31" i="462"/>
  <c r="M31" i="462"/>
  <c r="J31" i="462"/>
  <c r="G31" i="462"/>
  <c r="D31" i="462"/>
  <c r="P30" i="462"/>
  <c r="M30" i="462"/>
  <c r="J30" i="462"/>
  <c r="G30" i="462"/>
  <c r="D30" i="462"/>
  <c r="P29" i="462"/>
  <c r="M29" i="462"/>
  <c r="J29" i="462"/>
  <c r="G29" i="462"/>
  <c r="D29" i="462"/>
  <c r="P28" i="462"/>
  <c r="M28" i="462"/>
  <c r="J28" i="462"/>
  <c r="G28" i="462"/>
  <c r="D28" i="462"/>
  <c r="P27" i="462"/>
  <c r="M27" i="462"/>
  <c r="J27" i="462"/>
  <c r="G27" i="462"/>
  <c r="D27" i="462"/>
  <c r="P26" i="462"/>
  <c r="M26" i="462"/>
  <c r="J26" i="462"/>
  <c r="G26" i="462"/>
  <c r="D26" i="462"/>
  <c r="P25" i="462"/>
  <c r="M25" i="462"/>
  <c r="J25" i="462"/>
  <c r="G25" i="462"/>
  <c r="D25" i="462"/>
  <c r="P24" i="462"/>
  <c r="M24" i="462"/>
  <c r="J24" i="462"/>
  <c r="G24" i="462"/>
  <c r="D24" i="462"/>
  <c r="P23" i="462"/>
  <c r="M23" i="462"/>
  <c r="J23" i="462"/>
  <c r="G23" i="462"/>
  <c r="D23" i="462"/>
  <c r="P22" i="462"/>
  <c r="M22" i="462"/>
  <c r="J22" i="462"/>
  <c r="G22" i="462"/>
  <c r="D22" i="462"/>
  <c r="P21" i="462"/>
  <c r="M21" i="462"/>
  <c r="J21" i="462"/>
  <c r="G21" i="462"/>
  <c r="D21" i="462"/>
  <c r="A21" i="462"/>
  <c r="A22" i="462" s="1"/>
  <c r="A23" i="462" s="1"/>
  <c r="A24" i="462" s="1"/>
  <c r="A25" i="462" s="1"/>
  <c r="A26" i="462" s="1"/>
  <c r="A27" i="462" s="1"/>
  <c r="A28" i="462" s="1"/>
  <c r="A29" i="462" s="1"/>
  <c r="A30" i="462" s="1"/>
  <c r="A31" i="462" s="1"/>
  <c r="A32" i="462" s="1"/>
  <c r="A33" i="462" s="1"/>
  <c r="A34" i="462" s="1"/>
  <c r="A35" i="462" s="1"/>
  <c r="A36" i="462" s="1"/>
  <c r="A37" i="462" s="1"/>
  <c r="A38" i="462" s="1"/>
  <c r="A39" i="462" s="1"/>
  <c r="A40" i="462" s="1"/>
  <c r="A41" i="462" s="1"/>
  <c r="A42" i="462" s="1"/>
  <c r="A43" i="462" s="1"/>
  <c r="A44" i="462" s="1"/>
  <c r="A45" i="462" s="1"/>
  <c r="A46" i="462" s="1"/>
  <c r="A47" i="462" s="1"/>
  <c r="A48" i="462" s="1"/>
  <c r="A49" i="462" s="1"/>
  <c r="A50" i="462" s="1"/>
  <c r="A51" i="462" s="1"/>
  <c r="A52" i="462" s="1"/>
  <c r="A53" i="462" s="1"/>
  <c r="A54" i="462" s="1"/>
  <c r="A55" i="462" s="1"/>
  <c r="A56" i="462" s="1"/>
  <c r="A57" i="462" s="1"/>
  <c r="A58" i="462" s="1"/>
  <c r="A59" i="462" s="1"/>
  <c r="A60" i="462" s="1"/>
  <c r="A61" i="462" s="1"/>
  <c r="A62" i="462" s="1"/>
  <c r="A63" i="462" s="1"/>
  <c r="A64" i="462" s="1"/>
  <c r="A65" i="462" s="1"/>
  <c r="A66" i="462" s="1"/>
  <c r="A67" i="462" s="1"/>
  <c r="A68" i="462" s="1"/>
  <c r="A69" i="462" s="1"/>
  <c r="A70" i="462" s="1"/>
  <c r="A71" i="462" s="1"/>
  <c r="A72" i="462" s="1"/>
  <c r="A73" i="462" s="1"/>
  <c r="A74" i="462" s="1"/>
  <c r="A75" i="462" s="1"/>
  <c r="A76" i="462" s="1"/>
  <c r="A77" i="462" s="1"/>
  <c r="A78" i="462" s="1"/>
  <c r="A79" i="462" s="1"/>
  <c r="A80" i="462" s="1"/>
  <c r="A81" i="462" s="1"/>
  <c r="A82" i="462" s="1"/>
  <c r="A83" i="462" s="1"/>
  <c r="A84" i="462" s="1"/>
  <c r="A85" i="462" s="1"/>
  <c r="A86" i="462" s="1"/>
  <c r="A87" i="462" s="1"/>
  <c r="A88" i="462" s="1"/>
  <c r="A89" i="462" s="1"/>
  <c r="A90" i="462" s="1"/>
  <c r="A91" i="462" s="1"/>
  <c r="A92" i="462" s="1"/>
  <c r="A93" i="462" s="1"/>
  <c r="A94" i="462" s="1"/>
  <c r="A95" i="462" s="1"/>
  <c r="A96" i="462" s="1"/>
  <c r="A97" i="462" s="1"/>
  <c r="A98" i="462" s="1"/>
  <c r="A99" i="462" s="1"/>
  <c r="A100" i="462" s="1"/>
  <c r="A101" i="462" s="1"/>
  <c r="A102" i="462" s="1"/>
  <c r="A103" i="462" s="1"/>
  <c r="A104" i="462" s="1"/>
  <c r="A105" i="462" s="1"/>
  <c r="A106" i="462" s="1"/>
  <c r="A107" i="462" s="1"/>
  <c r="A108" i="462" s="1"/>
  <c r="A109" i="462" s="1"/>
  <c r="A110" i="462" s="1"/>
  <c r="A111" i="462" s="1"/>
  <c r="A112" i="462" s="1"/>
  <c r="A113" i="462" s="1"/>
  <c r="A114" i="462" s="1"/>
  <c r="A115" i="462" s="1"/>
  <c r="A116" i="462" s="1"/>
  <c r="A117" i="462" s="1"/>
  <c r="A118" i="462" s="1"/>
  <c r="A119" i="462" s="1"/>
  <c r="A120" i="462" s="1"/>
  <c r="A121" i="462" s="1"/>
  <c r="A122" i="462" s="1"/>
  <c r="A123" i="462" s="1"/>
  <c r="A124" i="462" s="1"/>
  <c r="A125" i="462" s="1"/>
  <c r="A126" i="462" s="1"/>
  <c r="A127" i="462" s="1"/>
  <c r="A128" i="462" s="1"/>
  <c r="A129" i="462" s="1"/>
  <c r="A130" i="462" s="1"/>
  <c r="A131" i="462" s="1"/>
  <c r="A132" i="462" s="1"/>
  <c r="A133" i="462" s="1"/>
  <c r="A134" i="462" s="1"/>
  <c r="A135" i="462" s="1"/>
  <c r="A136" i="462" s="1"/>
  <c r="A137" i="462" s="1"/>
  <c r="A138" i="462" s="1"/>
  <c r="A139" i="462" s="1"/>
  <c r="A140" i="462" s="1"/>
  <c r="A141" i="462" s="1"/>
  <c r="A142" i="462" s="1"/>
  <c r="A143" i="462" s="1"/>
  <c r="A144" i="462" s="1"/>
  <c r="A145" i="462" s="1"/>
  <c r="A146" i="462" s="1"/>
  <c r="A147" i="462" s="1"/>
  <c r="A148" i="462" s="1"/>
  <c r="A149" i="462" s="1"/>
  <c r="A150" i="462" s="1"/>
  <c r="A151" i="462" s="1"/>
  <c r="A152" i="462" s="1"/>
  <c r="A153" i="462" s="1"/>
  <c r="A154" i="462" s="1"/>
  <c r="A155" i="462" s="1"/>
  <c r="A156" i="462" s="1"/>
  <c r="A157" i="462" s="1"/>
  <c r="A158" i="462" s="1"/>
  <c r="A159" i="462" s="1"/>
  <c r="A160" i="462" s="1"/>
  <c r="A161" i="462" s="1"/>
  <c r="A162" i="462" s="1"/>
  <c r="A163" i="462" s="1"/>
  <c r="A164" i="462" s="1"/>
  <c r="A165" i="462" s="1"/>
  <c r="A166" i="462" s="1"/>
  <c r="A167" i="462" s="1"/>
  <c r="A168" i="462" s="1"/>
  <c r="A169" i="462" s="1"/>
  <c r="A170" i="462" s="1"/>
  <c r="A171" i="462" s="1"/>
  <c r="A172" i="462" s="1"/>
  <c r="A173" i="462" s="1"/>
  <c r="A174" i="462" s="1"/>
  <c r="A175" i="462" s="1"/>
  <c r="A176" i="462" s="1"/>
  <c r="A177" i="462" s="1"/>
  <c r="A178" i="462" s="1"/>
  <c r="A179" i="462" s="1"/>
  <c r="A180" i="462" s="1"/>
  <c r="A181" i="462" s="1"/>
  <c r="A182" i="462" s="1"/>
  <c r="A183" i="462" s="1"/>
  <c r="A184" i="462" s="1"/>
  <c r="A185" i="462" s="1"/>
  <c r="A186" i="462" s="1"/>
  <c r="A187" i="462" s="1"/>
  <c r="A188" i="462" s="1"/>
  <c r="A189" i="462" s="1"/>
  <c r="A190" i="462" s="1"/>
  <c r="A191" i="462" s="1"/>
  <c r="A192" i="462" s="1"/>
  <c r="A193" i="462" s="1"/>
  <c r="A194" i="462" s="1"/>
  <c r="A195" i="462" s="1"/>
  <c r="A196" i="462" s="1"/>
  <c r="A197" i="462" s="1"/>
  <c r="A198" i="462" s="1"/>
  <c r="A199" i="462" s="1"/>
  <c r="A200" i="462" s="1"/>
  <c r="A201" i="462" s="1"/>
  <c r="A202" i="462" s="1"/>
  <c r="A203" i="462" s="1"/>
  <c r="A204" i="462" s="1"/>
  <c r="A205" i="462" s="1"/>
  <c r="A206" i="462" s="1"/>
  <c r="A207" i="462" s="1"/>
  <c r="A208" i="462" s="1"/>
  <c r="A209" i="462" s="1"/>
  <c r="A210" i="462" s="1"/>
  <c r="A211" i="462" s="1"/>
  <c r="A212" i="462" s="1"/>
  <c r="A213" i="462" s="1"/>
  <c r="A214" i="462" s="1"/>
  <c r="A215" i="462" s="1"/>
  <c r="A216" i="462" s="1"/>
  <c r="A217" i="462" s="1"/>
  <c r="A218" i="462" s="1"/>
  <c r="A219" i="462" s="1"/>
  <c r="A220" i="462" s="1"/>
  <c r="A221" i="462" s="1"/>
  <c r="A222" i="462" s="1"/>
  <c r="A223" i="462" s="1"/>
  <c r="A224" i="462" s="1"/>
  <c r="A225" i="462" s="1"/>
  <c r="A226" i="462" s="1"/>
  <c r="A227" i="462" s="1"/>
  <c r="A228" i="462" s="1"/>
  <c r="A229" i="462" s="1"/>
  <c r="A230" i="462" s="1"/>
  <c r="A231" i="462" s="1"/>
  <c r="A232" i="462" s="1"/>
  <c r="A233" i="462" s="1"/>
  <c r="A234" i="462" s="1"/>
  <c r="A235" i="462" s="1"/>
  <c r="A236" i="462" s="1"/>
  <c r="A237" i="462" s="1"/>
  <c r="A238" i="462" s="1"/>
  <c r="A239" i="462" s="1"/>
  <c r="A240" i="462" s="1"/>
  <c r="A241" i="462" s="1"/>
  <c r="A242" i="462" s="1"/>
  <c r="A243" i="462" s="1"/>
  <c r="A244" i="462" s="1"/>
  <c r="A245" i="462" s="1"/>
  <c r="A246" i="462" s="1"/>
  <c r="A247" i="462" s="1"/>
  <c r="A248" i="462" s="1"/>
  <c r="A249" i="462" s="1"/>
  <c r="A250" i="462" s="1"/>
  <c r="A251" i="462" s="1"/>
  <c r="A252" i="462" s="1"/>
  <c r="A253" i="462" s="1"/>
  <c r="A254" i="462" s="1"/>
  <c r="A255" i="462" s="1"/>
  <c r="A256" i="462" s="1"/>
  <c r="A257" i="462" s="1"/>
  <c r="A258" i="462" s="1"/>
  <c r="A259" i="462" s="1"/>
  <c r="A260" i="462" s="1"/>
  <c r="A261" i="462" s="1"/>
  <c r="A262" i="462" s="1"/>
  <c r="A263" i="462" s="1"/>
  <c r="A264" i="462" s="1"/>
  <c r="A265" i="462" s="1"/>
  <c r="A266" i="462" s="1"/>
  <c r="A267" i="462" s="1"/>
  <c r="A268" i="462" s="1"/>
  <c r="A269" i="462" s="1"/>
  <c r="A270" i="462" s="1"/>
  <c r="A271" i="462" s="1"/>
  <c r="A272" i="462" s="1"/>
  <c r="A273" i="462" s="1"/>
  <c r="A274" i="462" s="1"/>
  <c r="A275" i="462" s="1"/>
  <c r="A276" i="462" s="1"/>
  <c r="A277" i="462" s="1"/>
  <c r="A278" i="462" s="1"/>
  <c r="A279" i="462" s="1"/>
  <c r="A280" i="462" s="1"/>
  <c r="A281" i="462" s="1"/>
  <c r="A282" i="462" s="1"/>
  <c r="A283" i="462" s="1"/>
  <c r="A284" i="462" s="1"/>
  <c r="A285" i="462" s="1"/>
  <c r="A286" i="462" s="1"/>
  <c r="A287" i="462" s="1"/>
  <c r="A288" i="462" s="1"/>
  <c r="A289" i="462" s="1"/>
  <c r="A290" i="462" s="1"/>
  <c r="A291" i="462" s="1"/>
  <c r="A292" i="462" s="1"/>
  <c r="A293" i="462" s="1"/>
  <c r="A294" i="462" s="1"/>
  <c r="A295" i="462" s="1"/>
  <c r="A296" i="462" s="1"/>
  <c r="A297" i="462" s="1"/>
  <c r="A298" i="462" s="1"/>
  <c r="A299" i="462" s="1"/>
  <c r="A300" i="462" s="1"/>
  <c r="P20" i="462"/>
  <c r="M20" i="462"/>
  <c r="J20" i="462"/>
  <c r="G20" i="462"/>
  <c r="D20" i="462"/>
  <c r="I14" i="462"/>
  <c r="H14" i="462"/>
  <c r="D13" i="462"/>
  <c r="D12" i="462"/>
  <c r="P5" i="462"/>
  <c r="P228" i="461"/>
  <c r="M228" i="461"/>
  <c r="J228" i="461"/>
  <c r="G228" i="461"/>
  <c r="D228" i="461"/>
  <c r="P227" i="461"/>
  <c r="M227" i="461"/>
  <c r="J227" i="461"/>
  <c r="G227" i="461"/>
  <c r="D227" i="461"/>
  <c r="P226" i="461"/>
  <c r="M226" i="461"/>
  <c r="J226" i="461"/>
  <c r="G226" i="461"/>
  <c r="D226" i="461"/>
  <c r="P225" i="461"/>
  <c r="M225" i="461"/>
  <c r="J225" i="461"/>
  <c r="G225" i="461"/>
  <c r="D225" i="461"/>
  <c r="P224" i="461"/>
  <c r="M224" i="461"/>
  <c r="J224" i="461"/>
  <c r="G224" i="461"/>
  <c r="D224" i="461"/>
  <c r="P223" i="461"/>
  <c r="M223" i="461"/>
  <c r="J223" i="461"/>
  <c r="G223" i="461"/>
  <c r="D223" i="461"/>
  <c r="P222" i="461"/>
  <c r="M222" i="461"/>
  <c r="J222" i="461"/>
  <c r="G222" i="461"/>
  <c r="D222" i="461"/>
  <c r="P221" i="461"/>
  <c r="M221" i="461"/>
  <c r="J221" i="461"/>
  <c r="G221" i="461"/>
  <c r="D221" i="461"/>
  <c r="P220" i="461"/>
  <c r="M220" i="461"/>
  <c r="J220" i="461"/>
  <c r="G220" i="461"/>
  <c r="D220" i="461"/>
  <c r="P219" i="461"/>
  <c r="M219" i="461"/>
  <c r="J219" i="461"/>
  <c r="G219" i="461"/>
  <c r="D219" i="461"/>
  <c r="P218" i="461"/>
  <c r="M218" i="461"/>
  <c r="J218" i="461"/>
  <c r="G218" i="461"/>
  <c r="D218" i="461"/>
  <c r="P217" i="461"/>
  <c r="M217" i="461"/>
  <c r="J217" i="461"/>
  <c r="G217" i="461"/>
  <c r="D217" i="461"/>
  <c r="P216" i="461"/>
  <c r="M216" i="461"/>
  <c r="J216" i="461"/>
  <c r="G216" i="461"/>
  <c r="D216" i="461"/>
  <c r="P215" i="461"/>
  <c r="M215" i="461"/>
  <c r="J215" i="461"/>
  <c r="G215" i="461"/>
  <c r="D215" i="461"/>
  <c r="P214" i="461"/>
  <c r="M214" i="461"/>
  <c r="J214" i="461"/>
  <c r="G214" i="461"/>
  <c r="D214" i="461"/>
  <c r="P213" i="461"/>
  <c r="M213" i="461"/>
  <c r="J213" i="461"/>
  <c r="G213" i="461"/>
  <c r="D213" i="461"/>
  <c r="P212" i="461"/>
  <c r="M212" i="461"/>
  <c r="J212" i="461"/>
  <c r="G212" i="461"/>
  <c r="D212" i="461"/>
  <c r="P211" i="461"/>
  <c r="M211" i="461"/>
  <c r="J211" i="461"/>
  <c r="G211" i="461"/>
  <c r="D211" i="461"/>
  <c r="P210" i="461"/>
  <c r="M210" i="461"/>
  <c r="J210" i="461"/>
  <c r="G210" i="461"/>
  <c r="D210" i="461"/>
  <c r="P209" i="461"/>
  <c r="M209" i="461"/>
  <c r="J209" i="461"/>
  <c r="G209" i="461"/>
  <c r="D209" i="461"/>
  <c r="P208" i="461"/>
  <c r="M208" i="461"/>
  <c r="J208" i="461"/>
  <c r="G208" i="461"/>
  <c r="D208" i="461"/>
  <c r="P207" i="461"/>
  <c r="M207" i="461"/>
  <c r="J207" i="461"/>
  <c r="G207" i="461"/>
  <c r="D207" i="461"/>
  <c r="P206" i="461"/>
  <c r="M206" i="461"/>
  <c r="J206" i="461"/>
  <c r="G206" i="461"/>
  <c r="D206" i="461"/>
  <c r="P205" i="461"/>
  <c r="M205" i="461"/>
  <c r="J205" i="461"/>
  <c r="G205" i="461"/>
  <c r="D205" i="461"/>
  <c r="P204" i="461"/>
  <c r="M204" i="461"/>
  <c r="J204" i="461"/>
  <c r="G204" i="461"/>
  <c r="D204" i="461"/>
  <c r="P203" i="461"/>
  <c r="M203" i="461"/>
  <c r="J203" i="461"/>
  <c r="G203" i="461"/>
  <c r="D203" i="461"/>
  <c r="P202" i="461"/>
  <c r="M202" i="461"/>
  <c r="J202" i="461"/>
  <c r="G202" i="461"/>
  <c r="D202" i="461"/>
  <c r="P201" i="461"/>
  <c r="M201" i="461"/>
  <c r="J201" i="461"/>
  <c r="G201" i="461"/>
  <c r="D201" i="461"/>
  <c r="P200" i="461"/>
  <c r="M200" i="461"/>
  <c r="J200" i="461"/>
  <c r="G200" i="461"/>
  <c r="D200" i="461"/>
  <c r="P199" i="461"/>
  <c r="M199" i="461"/>
  <c r="J199" i="461"/>
  <c r="G199" i="461"/>
  <c r="D199" i="461"/>
  <c r="P198" i="461"/>
  <c r="M198" i="461"/>
  <c r="J198" i="461"/>
  <c r="G198" i="461"/>
  <c r="D198" i="461"/>
  <c r="P197" i="461"/>
  <c r="M197" i="461"/>
  <c r="J197" i="461"/>
  <c r="G197" i="461"/>
  <c r="D197" i="461"/>
  <c r="P196" i="461"/>
  <c r="M196" i="461"/>
  <c r="J196" i="461"/>
  <c r="G196" i="461"/>
  <c r="D196" i="461"/>
  <c r="P195" i="461"/>
  <c r="M195" i="461"/>
  <c r="J195" i="461"/>
  <c r="G195" i="461"/>
  <c r="D195" i="461"/>
  <c r="P194" i="461"/>
  <c r="M194" i="461"/>
  <c r="J194" i="461"/>
  <c r="G194" i="461"/>
  <c r="D194" i="461"/>
  <c r="P193" i="461"/>
  <c r="M193" i="461"/>
  <c r="J193" i="461"/>
  <c r="G193" i="461"/>
  <c r="D193" i="461"/>
  <c r="P192" i="461"/>
  <c r="M192" i="461"/>
  <c r="J192" i="461"/>
  <c r="G192" i="461"/>
  <c r="D192" i="461"/>
  <c r="P191" i="461"/>
  <c r="M191" i="461"/>
  <c r="J191" i="461"/>
  <c r="G191" i="461"/>
  <c r="D191" i="461"/>
  <c r="P190" i="461"/>
  <c r="M190" i="461"/>
  <c r="J190" i="461"/>
  <c r="G190" i="461"/>
  <c r="D190" i="461"/>
  <c r="P189" i="461"/>
  <c r="M189" i="461"/>
  <c r="J189" i="461"/>
  <c r="G189" i="461"/>
  <c r="D189" i="461"/>
  <c r="P188" i="461"/>
  <c r="M188" i="461"/>
  <c r="J188" i="461"/>
  <c r="G188" i="461"/>
  <c r="D188" i="461"/>
  <c r="P187" i="461"/>
  <c r="M187" i="461"/>
  <c r="J187" i="461"/>
  <c r="G187" i="461"/>
  <c r="D187" i="461"/>
  <c r="P186" i="461"/>
  <c r="M186" i="461"/>
  <c r="J186" i="461"/>
  <c r="G186" i="461"/>
  <c r="D186" i="461"/>
  <c r="P185" i="461"/>
  <c r="M185" i="461"/>
  <c r="J185" i="461"/>
  <c r="G185" i="461"/>
  <c r="D185" i="461"/>
  <c r="P184" i="461"/>
  <c r="M184" i="461"/>
  <c r="J184" i="461"/>
  <c r="G184" i="461"/>
  <c r="D184" i="461"/>
  <c r="P183" i="461"/>
  <c r="M183" i="461"/>
  <c r="J183" i="461"/>
  <c r="G183" i="461"/>
  <c r="D183" i="461"/>
  <c r="P182" i="461"/>
  <c r="M182" i="461"/>
  <c r="J182" i="461"/>
  <c r="G182" i="461"/>
  <c r="D182" i="461"/>
  <c r="P181" i="461"/>
  <c r="M181" i="461"/>
  <c r="J181" i="461"/>
  <c r="G181" i="461"/>
  <c r="D181" i="461"/>
  <c r="P180" i="461"/>
  <c r="M180" i="461"/>
  <c r="J180" i="461"/>
  <c r="G180" i="461"/>
  <c r="D180" i="461"/>
  <c r="P179" i="461"/>
  <c r="M179" i="461"/>
  <c r="J179" i="461"/>
  <c r="G179" i="461"/>
  <c r="D179" i="461"/>
  <c r="P178" i="461"/>
  <c r="M178" i="461"/>
  <c r="J178" i="461"/>
  <c r="G178" i="461"/>
  <c r="D178" i="461"/>
  <c r="P177" i="461"/>
  <c r="M177" i="461"/>
  <c r="J177" i="461"/>
  <c r="G177" i="461"/>
  <c r="D177" i="461"/>
  <c r="P176" i="461"/>
  <c r="M176" i="461"/>
  <c r="J176" i="461"/>
  <c r="G176" i="461"/>
  <c r="D176" i="461"/>
  <c r="P175" i="461"/>
  <c r="M175" i="461"/>
  <c r="J175" i="461"/>
  <c r="G175" i="461"/>
  <c r="D175" i="461"/>
  <c r="P174" i="461"/>
  <c r="M174" i="461"/>
  <c r="J174" i="461"/>
  <c r="G174" i="461"/>
  <c r="D174" i="461"/>
  <c r="P173" i="461"/>
  <c r="M173" i="461"/>
  <c r="J173" i="461"/>
  <c r="G173" i="461"/>
  <c r="D173" i="461"/>
  <c r="P172" i="461"/>
  <c r="M172" i="461"/>
  <c r="J172" i="461"/>
  <c r="G172" i="461"/>
  <c r="D172" i="461"/>
  <c r="P171" i="461"/>
  <c r="M171" i="461"/>
  <c r="J171" i="461"/>
  <c r="G171" i="461"/>
  <c r="D171" i="461"/>
  <c r="P170" i="461"/>
  <c r="M170" i="461"/>
  <c r="J170" i="461"/>
  <c r="G170" i="461"/>
  <c r="D170" i="461"/>
  <c r="P169" i="461"/>
  <c r="M169" i="461"/>
  <c r="J169" i="461"/>
  <c r="G169" i="461"/>
  <c r="D169" i="461"/>
  <c r="P168" i="461"/>
  <c r="M168" i="461"/>
  <c r="J168" i="461"/>
  <c r="G168" i="461"/>
  <c r="D168" i="461"/>
  <c r="P167" i="461"/>
  <c r="M167" i="461"/>
  <c r="J167" i="461"/>
  <c r="G167" i="461"/>
  <c r="D167" i="461"/>
  <c r="P166" i="461"/>
  <c r="M166" i="461"/>
  <c r="J166" i="461"/>
  <c r="G166" i="461"/>
  <c r="D166" i="461"/>
  <c r="P165" i="461"/>
  <c r="M165" i="461"/>
  <c r="J165" i="461"/>
  <c r="G165" i="461"/>
  <c r="D165" i="461"/>
  <c r="P164" i="461"/>
  <c r="M164" i="461"/>
  <c r="J164" i="461"/>
  <c r="G164" i="461"/>
  <c r="D164" i="461"/>
  <c r="P163" i="461"/>
  <c r="M163" i="461"/>
  <c r="J163" i="461"/>
  <c r="G163" i="461"/>
  <c r="D163" i="461"/>
  <c r="P162" i="461"/>
  <c r="M162" i="461"/>
  <c r="J162" i="461"/>
  <c r="G162" i="461"/>
  <c r="D162" i="461"/>
  <c r="P161" i="461"/>
  <c r="M161" i="461"/>
  <c r="J161" i="461"/>
  <c r="G161" i="461"/>
  <c r="D161" i="461"/>
  <c r="P160" i="461"/>
  <c r="M160" i="461"/>
  <c r="J160" i="461"/>
  <c r="G160" i="461"/>
  <c r="D160" i="461"/>
  <c r="P159" i="461"/>
  <c r="M159" i="461"/>
  <c r="J159" i="461"/>
  <c r="G159" i="461"/>
  <c r="D159" i="461"/>
  <c r="P158" i="461"/>
  <c r="M158" i="461"/>
  <c r="J158" i="461"/>
  <c r="G158" i="461"/>
  <c r="D158" i="461"/>
  <c r="P157" i="461"/>
  <c r="M157" i="461"/>
  <c r="J157" i="461"/>
  <c r="G157" i="461"/>
  <c r="D157" i="461"/>
  <c r="P156" i="461"/>
  <c r="M156" i="461"/>
  <c r="J156" i="461"/>
  <c r="G156" i="461"/>
  <c r="D156" i="461"/>
  <c r="P155" i="461"/>
  <c r="M155" i="461"/>
  <c r="J155" i="461"/>
  <c r="G155" i="461"/>
  <c r="D155" i="461"/>
  <c r="P154" i="461"/>
  <c r="M154" i="461"/>
  <c r="J154" i="461"/>
  <c r="G154" i="461"/>
  <c r="D154" i="461"/>
  <c r="P153" i="461"/>
  <c r="M153" i="461"/>
  <c r="J153" i="461"/>
  <c r="G153" i="461"/>
  <c r="D153" i="461"/>
  <c r="P152" i="461"/>
  <c r="M152" i="461"/>
  <c r="J152" i="461"/>
  <c r="G152" i="461"/>
  <c r="D152" i="461"/>
  <c r="P151" i="461"/>
  <c r="M151" i="461"/>
  <c r="J151" i="461"/>
  <c r="G151" i="461"/>
  <c r="D151" i="461"/>
  <c r="P150" i="461"/>
  <c r="M150" i="461"/>
  <c r="J150" i="461"/>
  <c r="G150" i="461"/>
  <c r="D150" i="461"/>
  <c r="P149" i="461"/>
  <c r="M149" i="461"/>
  <c r="J149" i="461"/>
  <c r="G149" i="461"/>
  <c r="D149" i="461"/>
  <c r="P148" i="461"/>
  <c r="M148" i="461"/>
  <c r="J148" i="461"/>
  <c r="G148" i="461"/>
  <c r="D148" i="461"/>
  <c r="P147" i="461"/>
  <c r="M147" i="461"/>
  <c r="J147" i="461"/>
  <c r="G147" i="461"/>
  <c r="D147" i="461"/>
  <c r="P146" i="461"/>
  <c r="M146" i="461"/>
  <c r="J146" i="461"/>
  <c r="G146" i="461"/>
  <c r="D146" i="461"/>
  <c r="P145" i="461"/>
  <c r="M145" i="461"/>
  <c r="J145" i="461"/>
  <c r="G145" i="461"/>
  <c r="D145" i="461"/>
  <c r="P144" i="461"/>
  <c r="M144" i="461"/>
  <c r="J144" i="461"/>
  <c r="G144" i="461"/>
  <c r="D144" i="461"/>
  <c r="P143" i="461"/>
  <c r="M143" i="461"/>
  <c r="J143" i="461"/>
  <c r="G143" i="461"/>
  <c r="D143" i="461"/>
  <c r="P142" i="461"/>
  <c r="M142" i="461"/>
  <c r="J142" i="461"/>
  <c r="G142" i="461"/>
  <c r="D142" i="461"/>
  <c r="P141" i="461"/>
  <c r="M141" i="461"/>
  <c r="J141" i="461"/>
  <c r="G141" i="461"/>
  <c r="D141" i="461"/>
  <c r="P140" i="461"/>
  <c r="M140" i="461"/>
  <c r="J140" i="461"/>
  <c r="G140" i="461"/>
  <c r="D140" i="461"/>
  <c r="P139" i="461"/>
  <c r="M139" i="461"/>
  <c r="J139" i="461"/>
  <c r="G139" i="461"/>
  <c r="D139" i="461"/>
  <c r="P138" i="461"/>
  <c r="M138" i="461"/>
  <c r="J138" i="461"/>
  <c r="G138" i="461"/>
  <c r="D138" i="461"/>
  <c r="P137" i="461"/>
  <c r="M137" i="461"/>
  <c r="J137" i="461"/>
  <c r="G137" i="461"/>
  <c r="D137" i="461"/>
  <c r="P136" i="461"/>
  <c r="M136" i="461"/>
  <c r="J136" i="461"/>
  <c r="G136" i="461"/>
  <c r="D136" i="461"/>
  <c r="P135" i="461"/>
  <c r="M135" i="461"/>
  <c r="J135" i="461"/>
  <c r="G135" i="461"/>
  <c r="D135" i="461"/>
  <c r="P134" i="461"/>
  <c r="M134" i="461"/>
  <c r="J134" i="461"/>
  <c r="G134" i="461"/>
  <c r="D134" i="461"/>
  <c r="P133" i="461"/>
  <c r="M133" i="461"/>
  <c r="J133" i="461"/>
  <c r="G133" i="461"/>
  <c r="D133" i="461"/>
  <c r="P132" i="461"/>
  <c r="M132" i="461"/>
  <c r="J132" i="461"/>
  <c r="G132" i="461"/>
  <c r="D132" i="461"/>
  <c r="P131" i="461"/>
  <c r="M131" i="461"/>
  <c r="J131" i="461"/>
  <c r="G131" i="461"/>
  <c r="D131" i="461"/>
  <c r="P130" i="461"/>
  <c r="M130" i="461"/>
  <c r="J130" i="461"/>
  <c r="G130" i="461"/>
  <c r="D130" i="461"/>
  <c r="P129" i="461"/>
  <c r="M129" i="461"/>
  <c r="J129" i="461"/>
  <c r="G129" i="461"/>
  <c r="D129" i="461"/>
  <c r="P128" i="461"/>
  <c r="M128" i="461"/>
  <c r="J128" i="461"/>
  <c r="G128" i="461"/>
  <c r="D128" i="461"/>
  <c r="P127" i="461"/>
  <c r="M127" i="461"/>
  <c r="J127" i="461"/>
  <c r="G127" i="461"/>
  <c r="D127" i="461"/>
  <c r="P126" i="461"/>
  <c r="M126" i="461"/>
  <c r="J126" i="461"/>
  <c r="G126" i="461"/>
  <c r="D126" i="461"/>
  <c r="P125" i="461"/>
  <c r="M125" i="461"/>
  <c r="J125" i="461"/>
  <c r="G125" i="461"/>
  <c r="D125" i="461"/>
  <c r="P124" i="461"/>
  <c r="M124" i="461"/>
  <c r="J124" i="461"/>
  <c r="G124" i="461"/>
  <c r="D124" i="461"/>
  <c r="P123" i="461"/>
  <c r="M123" i="461"/>
  <c r="J123" i="461"/>
  <c r="G123" i="461"/>
  <c r="D123" i="461"/>
  <c r="P122" i="461"/>
  <c r="M122" i="461"/>
  <c r="J122" i="461"/>
  <c r="G122" i="461"/>
  <c r="D122" i="461"/>
  <c r="P121" i="461"/>
  <c r="M121" i="461"/>
  <c r="J121" i="461"/>
  <c r="G121" i="461"/>
  <c r="D121" i="461"/>
  <c r="P120" i="461"/>
  <c r="M120" i="461"/>
  <c r="J120" i="461"/>
  <c r="G120" i="461"/>
  <c r="D120" i="461"/>
  <c r="P119" i="461"/>
  <c r="M119" i="461"/>
  <c r="J119" i="461"/>
  <c r="G119" i="461"/>
  <c r="D119" i="461"/>
  <c r="P118" i="461"/>
  <c r="M118" i="461"/>
  <c r="J118" i="461"/>
  <c r="G118" i="461"/>
  <c r="D118" i="461"/>
  <c r="P117" i="461"/>
  <c r="M117" i="461"/>
  <c r="J117" i="461"/>
  <c r="G117" i="461"/>
  <c r="D117" i="461"/>
  <c r="P116" i="461"/>
  <c r="M116" i="461"/>
  <c r="J116" i="461"/>
  <c r="G116" i="461"/>
  <c r="D116" i="461"/>
  <c r="P115" i="461"/>
  <c r="M115" i="461"/>
  <c r="J115" i="461"/>
  <c r="G115" i="461"/>
  <c r="D115" i="461"/>
  <c r="P114" i="461"/>
  <c r="M114" i="461"/>
  <c r="J114" i="461"/>
  <c r="G114" i="461"/>
  <c r="D114" i="461"/>
  <c r="P113" i="461"/>
  <c r="M113" i="461"/>
  <c r="J113" i="461"/>
  <c r="G113" i="461"/>
  <c r="D113" i="461"/>
  <c r="P112" i="461"/>
  <c r="M112" i="461"/>
  <c r="J112" i="461"/>
  <c r="G112" i="461"/>
  <c r="D112" i="461"/>
  <c r="P111" i="461"/>
  <c r="M111" i="461"/>
  <c r="J111" i="461"/>
  <c r="G111" i="461"/>
  <c r="D111" i="461"/>
  <c r="P110" i="461"/>
  <c r="M110" i="461"/>
  <c r="J110" i="461"/>
  <c r="G110" i="461"/>
  <c r="D110" i="461"/>
  <c r="P109" i="461"/>
  <c r="M109" i="461"/>
  <c r="J109" i="461"/>
  <c r="G109" i="461"/>
  <c r="D109" i="461"/>
  <c r="P108" i="461"/>
  <c r="M108" i="461"/>
  <c r="J108" i="461"/>
  <c r="G108" i="461"/>
  <c r="D108" i="461"/>
  <c r="P107" i="461"/>
  <c r="M107" i="461"/>
  <c r="J107" i="461"/>
  <c r="G107" i="461"/>
  <c r="D107" i="461"/>
  <c r="P106" i="461"/>
  <c r="M106" i="461"/>
  <c r="J106" i="461"/>
  <c r="G106" i="461"/>
  <c r="D106" i="461"/>
  <c r="P105" i="461"/>
  <c r="M105" i="461"/>
  <c r="J105" i="461"/>
  <c r="G105" i="461"/>
  <c r="D105" i="461"/>
  <c r="P104" i="461"/>
  <c r="M104" i="461"/>
  <c r="J104" i="461"/>
  <c r="G104" i="461"/>
  <c r="D104" i="461"/>
  <c r="P103" i="461"/>
  <c r="M103" i="461"/>
  <c r="J103" i="461"/>
  <c r="G103" i="461"/>
  <c r="D103" i="461"/>
  <c r="P102" i="461"/>
  <c r="M102" i="461"/>
  <c r="J102" i="461"/>
  <c r="G102" i="461"/>
  <c r="D102" i="461"/>
  <c r="P101" i="461"/>
  <c r="M101" i="461"/>
  <c r="J101" i="461"/>
  <c r="G101" i="461"/>
  <c r="D101" i="461"/>
  <c r="P100" i="461"/>
  <c r="M100" i="461"/>
  <c r="J100" i="461"/>
  <c r="G100" i="461"/>
  <c r="D100" i="461"/>
  <c r="P99" i="461"/>
  <c r="M99" i="461"/>
  <c r="J99" i="461"/>
  <c r="G99" i="461"/>
  <c r="D99" i="461"/>
  <c r="P98" i="461"/>
  <c r="M98" i="461"/>
  <c r="J98" i="461"/>
  <c r="G98" i="461"/>
  <c r="D98" i="461"/>
  <c r="P97" i="461"/>
  <c r="M97" i="461"/>
  <c r="J97" i="461"/>
  <c r="G97" i="461"/>
  <c r="D97" i="461"/>
  <c r="P96" i="461"/>
  <c r="M96" i="461"/>
  <c r="J96" i="461"/>
  <c r="G96" i="461"/>
  <c r="D96" i="461"/>
  <c r="P95" i="461"/>
  <c r="M95" i="461"/>
  <c r="J95" i="461"/>
  <c r="G95" i="461"/>
  <c r="D95" i="461"/>
  <c r="P94" i="461"/>
  <c r="M94" i="461"/>
  <c r="J94" i="461"/>
  <c r="G94" i="461"/>
  <c r="D94" i="461"/>
  <c r="P93" i="461"/>
  <c r="M93" i="461"/>
  <c r="J93" i="461"/>
  <c r="G93" i="461"/>
  <c r="D93" i="461"/>
  <c r="P92" i="461"/>
  <c r="M92" i="461"/>
  <c r="J92" i="461"/>
  <c r="G92" i="461"/>
  <c r="D92" i="461"/>
  <c r="P91" i="461"/>
  <c r="M91" i="461"/>
  <c r="J91" i="461"/>
  <c r="G91" i="461"/>
  <c r="D91" i="461"/>
  <c r="P90" i="461"/>
  <c r="M90" i="461"/>
  <c r="J90" i="461"/>
  <c r="G90" i="461"/>
  <c r="D90" i="461"/>
  <c r="P89" i="461"/>
  <c r="M89" i="461"/>
  <c r="J89" i="461"/>
  <c r="G89" i="461"/>
  <c r="D89" i="461"/>
  <c r="P88" i="461"/>
  <c r="M88" i="461"/>
  <c r="J88" i="461"/>
  <c r="G88" i="461"/>
  <c r="D88" i="461"/>
  <c r="P87" i="461"/>
  <c r="M87" i="461"/>
  <c r="J87" i="461"/>
  <c r="G87" i="461"/>
  <c r="D87" i="461"/>
  <c r="P86" i="461"/>
  <c r="M86" i="461"/>
  <c r="J86" i="461"/>
  <c r="G86" i="461"/>
  <c r="D86" i="461"/>
  <c r="P85" i="461"/>
  <c r="M85" i="461"/>
  <c r="J85" i="461"/>
  <c r="G85" i="461"/>
  <c r="D85" i="461"/>
  <c r="P84" i="461"/>
  <c r="M84" i="461"/>
  <c r="J84" i="461"/>
  <c r="G84" i="461"/>
  <c r="D84" i="461"/>
  <c r="P83" i="461"/>
  <c r="M83" i="461"/>
  <c r="J83" i="461"/>
  <c r="G83" i="461"/>
  <c r="D83" i="461"/>
  <c r="P82" i="461"/>
  <c r="M82" i="461"/>
  <c r="J82" i="461"/>
  <c r="G82" i="461"/>
  <c r="D82" i="461"/>
  <c r="P81" i="461"/>
  <c r="M81" i="461"/>
  <c r="J81" i="461"/>
  <c r="G81" i="461"/>
  <c r="D81" i="461"/>
  <c r="P80" i="461"/>
  <c r="M80" i="461"/>
  <c r="J80" i="461"/>
  <c r="G80" i="461"/>
  <c r="D80" i="461"/>
  <c r="P79" i="461"/>
  <c r="M79" i="461"/>
  <c r="J79" i="461"/>
  <c r="G79" i="461"/>
  <c r="D79" i="461"/>
  <c r="P78" i="461"/>
  <c r="M78" i="461"/>
  <c r="J78" i="461"/>
  <c r="G78" i="461"/>
  <c r="D78" i="461"/>
  <c r="P77" i="461"/>
  <c r="M77" i="461"/>
  <c r="J77" i="461"/>
  <c r="G77" i="461"/>
  <c r="D77" i="461"/>
  <c r="P76" i="461"/>
  <c r="M76" i="461"/>
  <c r="J76" i="461"/>
  <c r="G76" i="461"/>
  <c r="D76" i="461"/>
  <c r="P75" i="461"/>
  <c r="M75" i="461"/>
  <c r="J75" i="461"/>
  <c r="G75" i="461"/>
  <c r="D75" i="461"/>
  <c r="P74" i="461"/>
  <c r="M74" i="461"/>
  <c r="J74" i="461"/>
  <c r="G74" i="461"/>
  <c r="D74" i="461"/>
  <c r="P73" i="461"/>
  <c r="M73" i="461"/>
  <c r="J73" i="461"/>
  <c r="G73" i="461"/>
  <c r="D73" i="461"/>
  <c r="P72" i="461"/>
  <c r="M72" i="461"/>
  <c r="J72" i="461"/>
  <c r="G72" i="461"/>
  <c r="D72" i="461"/>
  <c r="P71" i="461"/>
  <c r="M71" i="461"/>
  <c r="J71" i="461"/>
  <c r="G71" i="461"/>
  <c r="D71" i="461"/>
  <c r="P70" i="461"/>
  <c r="M70" i="461"/>
  <c r="J70" i="461"/>
  <c r="G70" i="461"/>
  <c r="D70" i="461"/>
  <c r="P69" i="461"/>
  <c r="M69" i="461"/>
  <c r="J69" i="461"/>
  <c r="G69" i="461"/>
  <c r="D69" i="461"/>
  <c r="P68" i="461"/>
  <c r="M68" i="461"/>
  <c r="J68" i="461"/>
  <c r="G68" i="461"/>
  <c r="D68" i="461"/>
  <c r="P67" i="461"/>
  <c r="M67" i="461"/>
  <c r="J67" i="461"/>
  <c r="G67" i="461"/>
  <c r="D67" i="461"/>
  <c r="P66" i="461"/>
  <c r="M66" i="461"/>
  <c r="J66" i="461"/>
  <c r="G66" i="461"/>
  <c r="D66" i="461"/>
  <c r="P65" i="461"/>
  <c r="M65" i="461"/>
  <c r="J65" i="461"/>
  <c r="G65" i="461"/>
  <c r="D65" i="461"/>
  <c r="P64" i="461"/>
  <c r="M64" i="461"/>
  <c r="J64" i="461"/>
  <c r="G64" i="461"/>
  <c r="D64" i="461"/>
  <c r="P63" i="461"/>
  <c r="M63" i="461"/>
  <c r="J63" i="461"/>
  <c r="G63" i="461"/>
  <c r="D63" i="461"/>
  <c r="P62" i="461"/>
  <c r="M62" i="461"/>
  <c r="J62" i="461"/>
  <c r="G62" i="461"/>
  <c r="D62" i="461"/>
  <c r="P61" i="461"/>
  <c r="M61" i="461"/>
  <c r="J61" i="461"/>
  <c r="G61" i="461"/>
  <c r="D61" i="461"/>
  <c r="P60" i="461"/>
  <c r="M60" i="461"/>
  <c r="J60" i="461"/>
  <c r="G60" i="461"/>
  <c r="D60" i="461"/>
  <c r="P59" i="461"/>
  <c r="M59" i="461"/>
  <c r="J59" i="461"/>
  <c r="G59" i="461"/>
  <c r="D59" i="461"/>
  <c r="P58" i="461"/>
  <c r="M58" i="461"/>
  <c r="J58" i="461"/>
  <c r="G58" i="461"/>
  <c r="D58" i="461"/>
  <c r="P57" i="461"/>
  <c r="M57" i="461"/>
  <c r="J57" i="461"/>
  <c r="G57" i="461"/>
  <c r="D57" i="461"/>
  <c r="P56" i="461"/>
  <c r="M56" i="461"/>
  <c r="J56" i="461"/>
  <c r="G56" i="461"/>
  <c r="D56" i="461"/>
  <c r="P55" i="461"/>
  <c r="M55" i="461"/>
  <c r="J55" i="461"/>
  <c r="G55" i="461"/>
  <c r="D55" i="461"/>
  <c r="P54" i="461"/>
  <c r="M54" i="461"/>
  <c r="J54" i="461"/>
  <c r="G54" i="461"/>
  <c r="D54" i="461"/>
  <c r="P53" i="461"/>
  <c r="M53" i="461"/>
  <c r="J53" i="461"/>
  <c r="G53" i="461"/>
  <c r="D53" i="461"/>
  <c r="P52" i="461"/>
  <c r="M52" i="461"/>
  <c r="J52" i="461"/>
  <c r="G52" i="461"/>
  <c r="D52" i="461"/>
  <c r="P51" i="461"/>
  <c r="M51" i="461"/>
  <c r="J51" i="461"/>
  <c r="G51" i="461"/>
  <c r="D51" i="461"/>
  <c r="P50" i="461"/>
  <c r="M50" i="461"/>
  <c r="J50" i="461"/>
  <c r="G50" i="461"/>
  <c r="D50" i="461"/>
  <c r="P49" i="461"/>
  <c r="M49" i="461"/>
  <c r="J49" i="461"/>
  <c r="G49" i="461"/>
  <c r="D49" i="461"/>
  <c r="P48" i="461"/>
  <c r="M48" i="461"/>
  <c r="J48" i="461"/>
  <c r="G48" i="461"/>
  <c r="D48" i="461"/>
  <c r="P47" i="461"/>
  <c r="M47" i="461"/>
  <c r="J47" i="461"/>
  <c r="G47" i="461"/>
  <c r="D47" i="461"/>
  <c r="P46" i="461"/>
  <c r="M46" i="461"/>
  <c r="J46" i="461"/>
  <c r="G46" i="461"/>
  <c r="D46" i="461"/>
  <c r="P45" i="461"/>
  <c r="M45" i="461"/>
  <c r="J45" i="461"/>
  <c r="G45" i="461"/>
  <c r="D45" i="461"/>
  <c r="P44" i="461"/>
  <c r="M44" i="461"/>
  <c r="J44" i="461"/>
  <c r="G44" i="461"/>
  <c r="D44" i="461"/>
  <c r="P43" i="461"/>
  <c r="M43" i="461"/>
  <c r="J43" i="461"/>
  <c r="G43" i="461"/>
  <c r="D43" i="461"/>
  <c r="P42" i="461"/>
  <c r="M42" i="461"/>
  <c r="J42" i="461"/>
  <c r="G42" i="461"/>
  <c r="D42" i="461"/>
  <c r="P41" i="461"/>
  <c r="M41" i="461"/>
  <c r="J41" i="461"/>
  <c r="G41" i="461"/>
  <c r="D41" i="461"/>
  <c r="P40" i="461"/>
  <c r="M40" i="461"/>
  <c r="J40" i="461"/>
  <c r="G40" i="461"/>
  <c r="D40" i="461"/>
  <c r="P39" i="461"/>
  <c r="M39" i="461"/>
  <c r="J39" i="461"/>
  <c r="G39" i="461"/>
  <c r="D39" i="461"/>
  <c r="P38" i="461"/>
  <c r="M38" i="461"/>
  <c r="J38" i="461"/>
  <c r="G38" i="461"/>
  <c r="D38" i="461"/>
  <c r="P37" i="461"/>
  <c r="M37" i="461"/>
  <c r="J37" i="461"/>
  <c r="G37" i="461"/>
  <c r="D37" i="461"/>
  <c r="P36" i="461"/>
  <c r="M36" i="461"/>
  <c r="J36" i="461"/>
  <c r="G36" i="461"/>
  <c r="D36" i="461"/>
  <c r="P35" i="461"/>
  <c r="M35" i="461"/>
  <c r="J35" i="461"/>
  <c r="G35" i="461"/>
  <c r="D35" i="461"/>
  <c r="P34" i="461"/>
  <c r="M34" i="461"/>
  <c r="J34" i="461"/>
  <c r="G34" i="461"/>
  <c r="D34" i="461"/>
  <c r="P33" i="461"/>
  <c r="M33" i="461"/>
  <c r="J33" i="461"/>
  <c r="G33" i="461"/>
  <c r="D33" i="461"/>
  <c r="P32" i="461"/>
  <c r="M32" i="461"/>
  <c r="J32" i="461"/>
  <c r="G32" i="461"/>
  <c r="D32" i="461"/>
  <c r="P31" i="461"/>
  <c r="M31" i="461"/>
  <c r="J31" i="461"/>
  <c r="G31" i="461"/>
  <c r="D31" i="461"/>
  <c r="P30" i="461"/>
  <c r="M30" i="461"/>
  <c r="J30" i="461"/>
  <c r="G30" i="461"/>
  <c r="D30" i="461"/>
  <c r="P29" i="461"/>
  <c r="M29" i="461"/>
  <c r="J29" i="461"/>
  <c r="G29" i="461"/>
  <c r="D29" i="461"/>
  <c r="P28" i="461"/>
  <c r="M28" i="461"/>
  <c r="J28" i="461"/>
  <c r="G28" i="461"/>
  <c r="D28" i="461"/>
  <c r="P27" i="461"/>
  <c r="M27" i="461"/>
  <c r="J27" i="461"/>
  <c r="G27" i="461"/>
  <c r="D27" i="461"/>
  <c r="P26" i="461"/>
  <c r="M26" i="461"/>
  <c r="J26" i="461"/>
  <c r="G26" i="461"/>
  <c r="D26" i="461"/>
  <c r="P25" i="461"/>
  <c r="M25" i="461"/>
  <c r="J25" i="461"/>
  <c r="G25" i="461"/>
  <c r="D25" i="461"/>
  <c r="P24" i="461"/>
  <c r="M24" i="461"/>
  <c r="J24" i="461"/>
  <c r="G24" i="461"/>
  <c r="D24" i="461"/>
  <c r="P23" i="461"/>
  <c r="M23" i="461"/>
  <c r="J23" i="461"/>
  <c r="G23" i="461"/>
  <c r="D23" i="461"/>
  <c r="P22" i="461"/>
  <c r="M22" i="461"/>
  <c r="J22" i="461"/>
  <c r="G22" i="461"/>
  <c r="D22" i="461"/>
  <c r="P21" i="461"/>
  <c r="M21" i="461"/>
  <c r="J21" i="461"/>
  <c r="G21" i="461"/>
  <c r="D21" i="461"/>
  <c r="A21" i="461"/>
  <c r="A22" i="461" s="1"/>
  <c r="A23" i="461" s="1"/>
  <c r="A24" i="461" s="1"/>
  <c r="A25" i="461" s="1"/>
  <c r="A26" i="461" s="1"/>
  <c r="A27" i="461" s="1"/>
  <c r="A28" i="461" s="1"/>
  <c r="A29" i="461" s="1"/>
  <c r="A30" i="461" s="1"/>
  <c r="A31" i="461" s="1"/>
  <c r="A32" i="461" s="1"/>
  <c r="A33" i="461" s="1"/>
  <c r="A34" i="461" s="1"/>
  <c r="A35" i="461" s="1"/>
  <c r="A36" i="461" s="1"/>
  <c r="A37" i="461" s="1"/>
  <c r="A38" i="461" s="1"/>
  <c r="A39" i="461" s="1"/>
  <c r="A40" i="461" s="1"/>
  <c r="A41" i="461" s="1"/>
  <c r="A42" i="461" s="1"/>
  <c r="A43" i="461" s="1"/>
  <c r="A44" i="461" s="1"/>
  <c r="A45" i="461" s="1"/>
  <c r="A46" i="461" s="1"/>
  <c r="A47" i="461" s="1"/>
  <c r="A48" i="461" s="1"/>
  <c r="A49" i="461" s="1"/>
  <c r="A50" i="461" s="1"/>
  <c r="A51" i="461" s="1"/>
  <c r="A52" i="461" s="1"/>
  <c r="A53" i="461" s="1"/>
  <c r="A54" i="461" s="1"/>
  <c r="A55" i="461" s="1"/>
  <c r="A56" i="461" s="1"/>
  <c r="A57" i="461" s="1"/>
  <c r="A58" i="461" s="1"/>
  <c r="A59" i="461" s="1"/>
  <c r="A60" i="461" s="1"/>
  <c r="A61" i="461" s="1"/>
  <c r="A62" i="461" s="1"/>
  <c r="A63" i="461" s="1"/>
  <c r="A64" i="461" s="1"/>
  <c r="A65" i="461" s="1"/>
  <c r="A66" i="461" s="1"/>
  <c r="A67" i="461" s="1"/>
  <c r="A68" i="461" s="1"/>
  <c r="A69" i="461" s="1"/>
  <c r="A70" i="461" s="1"/>
  <c r="A71" i="461" s="1"/>
  <c r="A72" i="461" s="1"/>
  <c r="A73" i="461" s="1"/>
  <c r="A74" i="461" s="1"/>
  <c r="A75" i="461" s="1"/>
  <c r="A76" i="461" s="1"/>
  <c r="A77" i="461" s="1"/>
  <c r="A78" i="461" s="1"/>
  <c r="A79" i="461" s="1"/>
  <c r="A80" i="461" s="1"/>
  <c r="A81" i="461" s="1"/>
  <c r="A82" i="461" s="1"/>
  <c r="A83" i="461" s="1"/>
  <c r="A84" i="461" s="1"/>
  <c r="A85" i="461" s="1"/>
  <c r="A86" i="461" s="1"/>
  <c r="A87" i="461" s="1"/>
  <c r="A88" i="461" s="1"/>
  <c r="A89" i="461" s="1"/>
  <c r="A90" i="461" s="1"/>
  <c r="A91" i="461" s="1"/>
  <c r="A92" i="461" s="1"/>
  <c r="A93" i="461" s="1"/>
  <c r="A94" i="461" s="1"/>
  <c r="A95" i="461" s="1"/>
  <c r="A96" i="461" s="1"/>
  <c r="A97" i="461" s="1"/>
  <c r="A98" i="461" s="1"/>
  <c r="A99" i="461" s="1"/>
  <c r="A100" i="461" s="1"/>
  <c r="A101" i="461" s="1"/>
  <c r="A102" i="461" s="1"/>
  <c r="A103" i="461" s="1"/>
  <c r="A104" i="461" s="1"/>
  <c r="A105" i="461" s="1"/>
  <c r="A106" i="461" s="1"/>
  <c r="A107" i="461" s="1"/>
  <c r="A108" i="461" s="1"/>
  <c r="A109" i="461" s="1"/>
  <c r="A110" i="461" s="1"/>
  <c r="A111" i="461" s="1"/>
  <c r="A112" i="461" s="1"/>
  <c r="A113" i="461" s="1"/>
  <c r="A114" i="461" s="1"/>
  <c r="A115" i="461" s="1"/>
  <c r="A116" i="461" s="1"/>
  <c r="A117" i="461" s="1"/>
  <c r="A118" i="461" s="1"/>
  <c r="A119" i="461" s="1"/>
  <c r="A120" i="461" s="1"/>
  <c r="A121" i="461" s="1"/>
  <c r="A122" i="461" s="1"/>
  <c r="A123" i="461" s="1"/>
  <c r="A124" i="461" s="1"/>
  <c r="A125" i="461" s="1"/>
  <c r="A126" i="461" s="1"/>
  <c r="A127" i="461" s="1"/>
  <c r="A128" i="461" s="1"/>
  <c r="A129" i="461" s="1"/>
  <c r="A130" i="461" s="1"/>
  <c r="A131" i="461" s="1"/>
  <c r="A132" i="461" s="1"/>
  <c r="A133" i="461" s="1"/>
  <c r="A134" i="461" s="1"/>
  <c r="A135" i="461" s="1"/>
  <c r="A136" i="461" s="1"/>
  <c r="A137" i="461" s="1"/>
  <c r="A138" i="461" s="1"/>
  <c r="A139" i="461" s="1"/>
  <c r="A140" i="461" s="1"/>
  <c r="A141" i="461" s="1"/>
  <c r="A142" i="461" s="1"/>
  <c r="A143" i="461" s="1"/>
  <c r="A144" i="461" s="1"/>
  <c r="A145" i="461" s="1"/>
  <c r="A146" i="461" s="1"/>
  <c r="A147" i="461" s="1"/>
  <c r="A148" i="461" s="1"/>
  <c r="A149" i="461" s="1"/>
  <c r="A150" i="461" s="1"/>
  <c r="A151" i="461" s="1"/>
  <c r="A152" i="461" s="1"/>
  <c r="A153" i="461" s="1"/>
  <c r="A154" i="461" s="1"/>
  <c r="A155" i="461" s="1"/>
  <c r="A156" i="461" s="1"/>
  <c r="A157" i="461" s="1"/>
  <c r="A158" i="461" s="1"/>
  <c r="A159" i="461" s="1"/>
  <c r="A160" i="461" s="1"/>
  <c r="A161" i="461" s="1"/>
  <c r="A162" i="461" s="1"/>
  <c r="A163" i="461" s="1"/>
  <c r="A164" i="461" s="1"/>
  <c r="A165" i="461" s="1"/>
  <c r="A166" i="461" s="1"/>
  <c r="A167" i="461" s="1"/>
  <c r="A168" i="461" s="1"/>
  <c r="A169" i="461" s="1"/>
  <c r="A170" i="461" s="1"/>
  <c r="A171" i="461" s="1"/>
  <c r="A172" i="461" s="1"/>
  <c r="A173" i="461" s="1"/>
  <c r="A174" i="461" s="1"/>
  <c r="A175" i="461" s="1"/>
  <c r="A176" i="461" s="1"/>
  <c r="A177" i="461" s="1"/>
  <c r="A178" i="461" s="1"/>
  <c r="A179" i="461" s="1"/>
  <c r="A180" i="461" s="1"/>
  <c r="A181" i="461" s="1"/>
  <c r="A182" i="461" s="1"/>
  <c r="A183" i="461" s="1"/>
  <c r="A184" i="461" s="1"/>
  <c r="A185" i="461" s="1"/>
  <c r="A186" i="461" s="1"/>
  <c r="A187" i="461" s="1"/>
  <c r="A188" i="461" s="1"/>
  <c r="A189" i="461" s="1"/>
  <c r="A190" i="461" s="1"/>
  <c r="A191" i="461" s="1"/>
  <c r="A192" i="461" s="1"/>
  <c r="A193" i="461" s="1"/>
  <c r="A194" i="461" s="1"/>
  <c r="A195" i="461" s="1"/>
  <c r="A196" i="461" s="1"/>
  <c r="A197" i="461" s="1"/>
  <c r="A198" i="461" s="1"/>
  <c r="A199" i="461" s="1"/>
  <c r="A200" i="461" s="1"/>
  <c r="A201" i="461" s="1"/>
  <c r="A202" i="461" s="1"/>
  <c r="A203" i="461" s="1"/>
  <c r="A204" i="461" s="1"/>
  <c r="A205" i="461" s="1"/>
  <c r="A206" i="461" s="1"/>
  <c r="A207" i="461" s="1"/>
  <c r="A208" i="461" s="1"/>
  <c r="A209" i="461" s="1"/>
  <c r="A210" i="461" s="1"/>
  <c r="A211" i="461" s="1"/>
  <c r="A212" i="461" s="1"/>
  <c r="A213" i="461" s="1"/>
  <c r="A214" i="461" s="1"/>
  <c r="A215" i="461" s="1"/>
  <c r="A216" i="461" s="1"/>
  <c r="A217" i="461" s="1"/>
  <c r="A218" i="461" s="1"/>
  <c r="A219" i="461" s="1"/>
  <c r="A220" i="461" s="1"/>
  <c r="A221" i="461" s="1"/>
  <c r="A222" i="461" s="1"/>
  <c r="A223" i="461" s="1"/>
  <c r="A224" i="461" s="1"/>
  <c r="A225" i="461" s="1"/>
  <c r="A226" i="461" s="1"/>
  <c r="A227" i="461" s="1"/>
  <c r="A228" i="461" s="1"/>
  <c r="A229" i="461" s="1"/>
  <c r="A230" i="461" s="1"/>
  <c r="A231" i="461" s="1"/>
  <c r="A232" i="461" s="1"/>
  <c r="A233" i="461" s="1"/>
  <c r="A234" i="461" s="1"/>
  <c r="A235" i="461" s="1"/>
  <c r="A236" i="461" s="1"/>
  <c r="A237" i="461" s="1"/>
  <c r="A238" i="461" s="1"/>
  <c r="A239" i="461" s="1"/>
  <c r="A240" i="461" s="1"/>
  <c r="A241" i="461" s="1"/>
  <c r="A242" i="461" s="1"/>
  <c r="A243" i="461" s="1"/>
  <c r="A244" i="461" s="1"/>
  <c r="A245" i="461" s="1"/>
  <c r="A246" i="461" s="1"/>
  <c r="A247" i="461" s="1"/>
  <c r="A248" i="461" s="1"/>
  <c r="A249" i="461" s="1"/>
  <c r="A250" i="461" s="1"/>
  <c r="A251" i="461" s="1"/>
  <c r="A252" i="461" s="1"/>
  <c r="A253" i="461" s="1"/>
  <c r="A254" i="461" s="1"/>
  <c r="A255" i="461" s="1"/>
  <c r="A256" i="461" s="1"/>
  <c r="A257" i="461" s="1"/>
  <c r="A258" i="461" s="1"/>
  <c r="A259" i="461" s="1"/>
  <c r="A260" i="461" s="1"/>
  <c r="A261" i="461" s="1"/>
  <c r="A262" i="461" s="1"/>
  <c r="A263" i="461" s="1"/>
  <c r="A264" i="461" s="1"/>
  <c r="A265" i="461" s="1"/>
  <c r="A266" i="461" s="1"/>
  <c r="A267" i="461" s="1"/>
  <c r="A268" i="461" s="1"/>
  <c r="A269" i="461" s="1"/>
  <c r="A270" i="461" s="1"/>
  <c r="A271" i="461" s="1"/>
  <c r="A272" i="461" s="1"/>
  <c r="A273" i="461" s="1"/>
  <c r="A274" i="461" s="1"/>
  <c r="A275" i="461" s="1"/>
  <c r="A276" i="461" s="1"/>
  <c r="A277" i="461" s="1"/>
  <c r="A278" i="461" s="1"/>
  <c r="A279" i="461" s="1"/>
  <c r="A280" i="461" s="1"/>
  <c r="A281" i="461" s="1"/>
  <c r="A282" i="461" s="1"/>
  <c r="A283" i="461" s="1"/>
  <c r="A284" i="461" s="1"/>
  <c r="A285" i="461" s="1"/>
  <c r="A286" i="461" s="1"/>
  <c r="A287" i="461" s="1"/>
  <c r="A288" i="461" s="1"/>
  <c r="A289" i="461" s="1"/>
  <c r="A290" i="461" s="1"/>
  <c r="A291" i="461" s="1"/>
  <c r="A292" i="461" s="1"/>
  <c r="A293" i="461" s="1"/>
  <c r="A294" i="461" s="1"/>
  <c r="A295" i="461" s="1"/>
  <c r="A296" i="461" s="1"/>
  <c r="A297" i="461" s="1"/>
  <c r="A298" i="461" s="1"/>
  <c r="A299" i="461" s="1"/>
  <c r="A300" i="461" s="1"/>
  <c r="P20" i="461"/>
  <c r="M20" i="461"/>
  <c r="J20" i="461"/>
  <c r="G20" i="461"/>
  <c r="D20" i="461"/>
  <c r="I14" i="461"/>
  <c r="H14" i="461"/>
  <c r="D13" i="461"/>
  <c r="D12" i="461"/>
  <c r="P5" i="461"/>
  <c r="P228" i="460"/>
  <c r="M228" i="460"/>
  <c r="J228" i="460"/>
  <c r="G228" i="460"/>
  <c r="D228" i="460"/>
  <c r="P227" i="460"/>
  <c r="M227" i="460"/>
  <c r="J227" i="460"/>
  <c r="G227" i="460"/>
  <c r="D227" i="460"/>
  <c r="P226" i="460"/>
  <c r="M226" i="460"/>
  <c r="J226" i="460"/>
  <c r="G226" i="460"/>
  <c r="D226" i="460"/>
  <c r="P225" i="460"/>
  <c r="M225" i="460"/>
  <c r="J225" i="460"/>
  <c r="G225" i="460"/>
  <c r="D225" i="460"/>
  <c r="P224" i="460"/>
  <c r="M224" i="460"/>
  <c r="J224" i="460"/>
  <c r="G224" i="460"/>
  <c r="D224" i="460"/>
  <c r="P223" i="460"/>
  <c r="M223" i="460"/>
  <c r="J223" i="460"/>
  <c r="G223" i="460"/>
  <c r="D223" i="460"/>
  <c r="P222" i="460"/>
  <c r="M222" i="460"/>
  <c r="J222" i="460"/>
  <c r="G222" i="460"/>
  <c r="D222" i="460"/>
  <c r="P221" i="460"/>
  <c r="M221" i="460"/>
  <c r="J221" i="460"/>
  <c r="G221" i="460"/>
  <c r="D221" i="460"/>
  <c r="P220" i="460"/>
  <c r="M220" i="460"/>
  <c r="J220" i="460"/>
  <c r="G220" i="460"/>
  <c r="D220" i="460"/>
  <c r="P219" i="460"/>
  <c r="M219" i="460"/>
  <c r="J219" i="460"/>
  <c r="G219" i="460"/>
  <c r="D219" i="460"/>
  <c r="P218" i="460"/>
  <c r="M218" i="460"/>
  <c r="J218" i="460"/>
  <c r="G218" i="460"/>
  <c r="D218" i="460"/>
  <c r="P217" i="460"/>
  <c r="M217" i="460"/>
  <c r="J217" i="460"/>
  <c r="G217" i="460"/>
  <c r="D217" i="460"/>
  <c r="P216" i="460"/>
  <c r="M216" i="460"/>
  <c r="J216" i="460"/>
  <c r="G216" i="460"/>
  <c r="D216" i="460"/>
  <c r="P215" i="460"/>
  <c r="M215" i="460"/>
  <c r="J215" i="460"/>
  <c r="G215" i="460"/>
  <c r="D215" i="460"/>
  <c r="P214" i="460"/>
  <c r="M214" i="460"/>
  <c r="J214" i="460"/>
  <c r="G214" i="460"/>
  <c r="D214" i="460"/>
  <c r="P213" i="460"/>
  <c r="M213" i="460"/>
  <c r="J213" i="460"/>
  <c r="G213" i="460"/>
  <c r="D213" i="460"/>
  <c r="P212" i="460"/>
  <c r="M212" i="460"/>
  <c r="J212" i="460"/>
  <c r="G212" i="460"/>
  <c r="D212" i="460"/>
  <c r="P211" i="460"/>
  <c r="M211" i="460"/>
  <c r="J211" i="460"/>
  <c r="G211" i="460"/>
  <c r="D211" i="460"/>
  <c r="P210" i="460"/>
  <c r="M210" i="460"/>
  <c r="J210" i="460"/>
  <c r="G210" i="460"/>
  <c r="D210" i="460"/>
  <c r="P209" i="460"/>
  <c r="M209" i="460"/>
  <c r="J209" i="460"/>
  <c r="G209" i="460"/>
  <c r="D209" i="460"/>
  <c r="P208" i="460"/>
  <c r="M208" i="460"/>
  <c r="J208" i="460"/>
  <c r="G208" i="460"/>
  <c r="D208" i="460"/>
  <c r="P207" i="460"/>
  <c r="M207" i="460"/>
  <c r="J207" i="460"/>
  <c r="G207" i="460"/>
  <c r="D207" i="460"/>
  <c r="P206" i="460"/>
  <c r="M206" i="460"/>
  <c r="J206" i="460"/>
  <c r="G206" i="460"/>
  <c r="D206" i="460"/>
  <c r="P205" i="460"/>
  <c r="M205" i="460"/>
  <c r="J205" i="460"/>
  <c r="G205" i="460"/>
  <c r="D205" i="460"/>
  <c r="P204" i="460"/>
  <c r="M204" i="460"/>
  <c r="J204" i="460"/>
  <c r="G204" i="460"/>
  <c r="D204" i="460"/>
  <c r="P203" i="460"/>
  <c r="M203" i="460"/>
  <c r="J203" i="460"/>
  <c r="G203" i="460"/>
  <c r="D203" i="460"/>
  <c r="P202" i="460"/>
  <c r="M202" i="460"/>
  <c r="J202" i="460"/>
  <c r="G202" i="460"/>
  <c r="D202" i="460"/>
  <c r="P201" i="460"/>
  <c r="M201" i="460"/>
  <c r="J201" i="460"/>
  <c r="G201" i="460"/>
  <c r="D201" i="460"/>
  <c r="P200" i="460"/>
  <c r="M200" i="460"/>
  <c r="J200" i="460"/>
  <c r="G200" i="460"/>
  <c r="D200" i="460"/>
  <c r="P199" i="460"/>
  <c r="M199" i="460"/>
  <c r="J199" i="460"/>
  <c r="G199" i="460"/>
  <c r="D199" i="460"/>
  <c r="P198" i="460"/>
  <c r="M198" i="460"/>
  <c r="J198" i="460"/>
  <c r="G198" i="460"/>
  <c r="D198" i="460"/>
  <c r="P197" i="460"/>
  <c r="M197" i="460"/>
  <c r="J197" i="460"/>
  <c r="G197" i="460"/>
  <c r="D197" i="460"/>
  <c r="P196" i="460"/>
  <c r="M196" i="460"/>
  <c r="J196" i="460"/>
  <c r="G196" i="460"/>
  <c r="D196" i="460"/>
  <c r="P195" i="460"/>
  <c r="M195" i="460"/>
  <c r="J195" i="460"/>
  <c r="G195" i="460"/>
  <c r="D195" i="460"/>
  <c r="P194" i="460"/>
  <c r="M194" i="460"/>
  <c r="J194" i="460"/>
  <c r="G194" i="460"/>
  <c r="D194" i="460"/>
  <c r="P193" i="460"/>
  <c r="M193" i="460"/>
  <c r="J193" i="460"/>
  <c r="G193" i="460"/>
  <c r="D193" i="460"/>
  <c r="P192" i="460"/>
  <c r="M192" i="460"/>
  <c r="J192" i="460"/>
  <c r="G192" i="460"/>
  <c r="D192" i="460"/>
  <c r="P191" i="460"/>
  <c r="M191" i="460"/>
  <c r="J191" i="460"/>
  <c r="G191" i="460"/>
  <c r="D191" i="460"/>
  <c r="P190" i="460"/>
  <c r="M190" i="460"/>
  <c r="J190" i="460"/>
  <c r="G190" i="460"/>
  <c r="D190" i="460"/>
  <c r="P189" i="460"/>
  <c r="M189" i="460"/>
  <c r="J189" i="460"/>
  <c r="G189" i="460"/>
  <c r="D189" i="460"/>
  <c r="P188" i="460"/>
  <c r="M188" i="460"/>
  <c r="J188" i="460"/>
  <c r="G188" i="460"/>
  <c r="D188" i="460"/>
  <c r="P187" i="460"/>
  <c r="M187" i="460"/>
  <c r="J187" i="460"/>
  <c r="G187" i="460"/>
  <c r="D187" i="460"/>
  <c r="P186" i="460"/>
  <c r="M186" i="460"/>
  <c r="J186" i="460"/>
  <c r="G186" i="460"/>
  <c r="D186" i="460"/>
  <c r="P185" i="460"/>
  <c r="M185" i="460"/>
  <c r="J185" i="460"/>
  <c r="G185" i="460"/>
  <c r="D185" i="460"/>
  <c r="P184" i="460"/>
  <c r="M184" i="460"/>
  <c r="J184" i="460"/>
  <c r="G184" i="460"/>
  <c r="D184" i="460"/>
  <c r="P183" i="460"/>
  <c r="M183" i="460"/>
  <c r="J183" i="460"/>
  <c r="G183" i="460"/>
  <c r="D183" i="460"/>
  <c r="P182" i="460"/>
  <c r="M182" i="460"/>
  <c r="J182" i="460"/>
  <c r="G182" i="460"/>
  <c r="D182" i="460"/>
  <c r="P181" i="460"/>
  <c r="M181" i="460"/>
  <c r="J181" i="460"/>
  <c r="G181" i="460"/>
  <c r="D181" i="460"/>
  <c r="P180" i="460"/>
  <c r="M180" i="460"/>
  <c r="J180" i="460"/>
  <c r="G180" i="460"/>
  <c r="D180" i="460"/>
  <c r="P179" i="460"/>
  <c r="M179" i="460"/>
  <c r="J179" i="460"/>
  <c r="G179" i="460"/>
  <c r="D179" i="460"/>
  <c r="P178" i="460"/>
  <c r="M178" i="460"/>
  <c r="J178" i="460"/>
  <c r="G178" i="460"/>
  <c r="D178" i="460"/>
  <c r="P177" i="460"/>
  <c r="M177" i="460"/>
  <c r="J177" i="460"/>
  <c r="G177" i="460"/>
  <c r="D177" i="460"/>
  <c r="P176" i="460"/>
  <c r="M176" i="460"/>
  <c r="J176" i="460"/>
  <c r="G176" i="460"/>
  <c r="D176" i="460"/>
  <c r="P175" i="460"/>
  <c r="M175" i="460"/>
  <c r="J175" i="460"/>
  <c r="G175" i="460"/>
  <c r="D175" i="460"/>
  <c r="P174" i="460"/>
  <c r="M174" i="460"/>
  <c r="J174" i="460"/>
  <c r="G174" i="460"/>
  <c r="D174" i="460"/>
  <c r="P173" i="460"/>
  <c r="M173" i="460"/>
  <c r="J173" i="460"/>
  <c r="G173" i="460"/>
  <c r="D173" i="460"/>
  <c r="P172" i="460"/>
  <c r="M172" i="460"/>
  <c r="J172" i="460"/>
  <c r="G172" i="460"/>
  <c r="D172" i="460"/>
  <c r="P171" i="460"/>
  <c r="M171" i="460"/>
  <c r="J171" i="460"/>
  <c r="G171" i="460"/>
  <c r="D171" i="460"/>
  <c r="P170" i="460"/>
  <c r="M170" i="460"/>
  <c r="J170" i="460"/>
  <c r="G170" i="460"/>
  <c r="D170" i="460"/>
  <c r="P169" i="460"/>
  <c r="M169" i="460"/>
  <c r="J169" i="460"/>
  <c r="G169" i="460"/>
  <c r="D169" i="460"/>
  <c r="P168" i="460"/>
  <c r="M168" i="460"/>
  <c r="J168" i="460"/>
  <c r="G168" i="460"/>
  <c r="D168" i="460"/>
  <c r="P167" i="460"/>
  <c r="M167" i="460"/>
  <c r="J167" i="460"/>
  <c r="G167" i="460"/>
  <c r="D167" i="460"/>
  <c r="P166" i="460"/>
  <c r="M166" i="460"/>
  <c r="J166" i="460"/>
  <c r="G166" i="460"/>
  <c r="D166" i="460"/>
  <c r="P165" i="460"/>
  <c r="M165" i="460"/>
  <c r="J165" i="460"/>
  <c r="G165" i="460"/>
  <c r="D165" i="460"/>
  <c r="P164" i="460"/>
  <c r="M164" i="460"/>
  <c r="J164" i="460"/>
  <c r="G164" i="460"/>
  <c r="D164" i="460"/>
  <c r="P163" i="460"/>
  <c r="M163" i="460"/>
  <c r="J163" i="460"/>
  <c r="G163" i="460"/>
  <c r="D163" i="460"/>
  <c r="P162" i="460"/>
  <c r="M162" i="460"/>
  <c r="J162" i="460"/>
  <c r="G162" i="460"/>
  <c r="D162" i="460"/>
  <c r="P161" i="460"/>
  <c r="M161" i="460"/>
  <c r="J161" i="460"/>
  <c r="G161" i="460"/>
  <c r="D161" i="460"/>
  <c r="P160" i="460"/>
  <c r="M160" i="460"/>
  <c r="J160" i="460"/>
  <c r="G160" i="460"/>
  <c r="D160" i="460"/>
  <c r="P159" i="460"/>
  <c r="M159" i="460"/>
  <c r="J159" i="460"/>
  <c r="G159" i="460"/>
  <c r="D159" i="460"/>
  <c r="P158" i="460"/>
  <c r="M158" i="460"/>
  <c r="J158" i="460"/>
  <c r="G158" i="460"/>
  <c r="D158" i="460"/>
  <c r="P157" i="460"/>
  <c r="M157" i="460"/>
  <c r="J157" i="460"/>
  <c r="G157" i="460"/>
  <c r="D157" i="460"/>
  <c r="P156" i="460"/>
  <c r="M156" i="460"/>
  <c r="J156" i="460"/>
  <c r="G156" i="460"/>
  <c r="D156" i="460"/>
  <c r="P155" i="460"/>
  <c r="M155" i="460"/>
  <c r="J155" i="460"/>
  <c r="G155" i="460"/>
  <c r="D155" i="460"/>
  <c r="P154" i="460"/>
  <c r="M154" i="460"/>
  <c r="J154" i="460"/>
  <c r="G154" i="460"/>
  <c r="D154" i="460"/>
  <c r="P153" i="460"/>
  <c r="M153" i="460"/>
  <c r="J153" i="460"/>
  <c r="G153" i="460"/>
  <c r="D153" i="460"/>
  <c r="P152" i="460"/>
  <c r="M152" i="460"/>
  <c r="J152" i="460"/>
  <c r="G152" i="460"/>
  <c r="D152" i="460"/>
  <c r="P151" i="460"/>
  <c r="M151" i="460"/>
  <c r="J151" i="460"/>
  <c r="G151" i="460"/>
  <c r="D151" i="460"/>
  <c r="P150" i="460"/>
  <c r="M150" i="460"/>
  <c r="J150" i="460"/>
  <c r="G150" i="460"/>
  <c r="D150" i="460"/>
  <c r="P149" i="460"/>
  <c r="M149" i="460"/>
  <c r="J149" i="460"/>
  <c r="G149" i="460"/>
  <c r="D149" i="460"/>
  <c r="P148" i="460"/>
  <c r="M148" i="460"/>
  <c r="J148" i="460"/>
  <c r="G148" i="460"/>
  <c r="D148" i="460"/>
  <c r="P147" i="460"/>
  <c r="M147" i="460"/>
  <c r="J147" i="460"/>
  <c r="G147" i="460"/>
  <c r="D147" i="460"/>
  <c r="P146" i="460"/>
  <c r="M146" i="460"/>
  <c r="J146" i="460"/>
  <c r="G146" i="460"/>
  <c r="D146" i="460"/>
  <c r="P145" i="460"/>
  <c r="M145" i="460"/>
  <c r="J145" i="460"/>
  <c r="G145" i="460"/>
  <c r="D145" i="460"/>
  <c r="P144" i="460"/>
  <c r="M144" i="460"/>
  <c r="J144" i="460"/>
  <c r="G144" i="460"/>
  <c r="D144" i="460"/>
  <c r="P143" i="460"/>
  <c r="M143" i="460"/>
  <c r="J143" i="460"/>
  <c r="G143" i="460"/>
  <c r="D143" i="460"/>
  <c r="P142" i="460"/>
  <c r="M142" i="460"/>
  <c r="J142" i="460"/>
  <c r="G142" i="460"/>
  <c r="D142" i="460"/>
  <c r="P141" i="460"/>
  <c r="M141" i="460"/>
  <c r="J141" i="460"/>
  <c r="G141" i="460"/>
  <c r="D141" i="460"/>
  <c r="P140" i="460"/>
  <c r="M140" i="460"/>
  <c r="J140" i="460"/>
  <c r="G140" i="460"/>
  <c r="D140" i="460"/>
  <c r="P139" i="460"/>
  <c r="M139" i="460"/>
  <c r="J139" i="460"/>
  <c r="G139" i="460"/>
  <c r="D139" i="460"/>
  <c r="P138" i="460"/>
  <c r="M138" i="460"/>
  <c r="J138" i="460"/>
  <c r="G138" i="460"/>
  <c r="D138" i="460"/>
  <c r="P137" i="460"/>
  <c r="M137" i="460"/>
  <c r="J137" i="460"/>
  <c r="G137" i="460"/>
  <c r="D137" i="460"/>
  <c r="P136" i="460"/>
  <c r="M136" i="460"/>
  <c r="J136" i="460"/>
  <c r="G136" i="460"/>
  <c r="D136" i="460"/>
  <c r="P135" i="460"/>
  <c r="M135" i="460"/>
  <c r="J135" i="460"/>
  <c r="G135" i="460"/>
  <c r="D135" i="460"/>
  <c r="P134" i="460"/>
  <c r="M134" i="460"/>
  <c r="J134" i="460"/>
  <c r="G134" i="460"/>
  <c r="D134" i="460"/>
  <c r="P133" i="460"/>
  <c r="M133" i="460"/>
  <c r="J133" i="460"/>
  <c r="G133" i="460"/>
  <c r="D133" i="460"/>
  <c r="P132" i="460"/>
  <c r="M132" i="460"/>
  <c r="J132" i="460"/>
  <c r="G132" i="460"/>
  <c r="D132" i="460"/>
  <c r="P131" i="460"/>
  <c r="M131" i="460"/>
  <c r="J131" i="460"/>
  <c r="G131" i="460"/>
  <c r="D131" i="460"/>
  <c r="P130" i="460"/>
  <c r="M130" i="460"/>
  <c r="J130" i="460"/>
  <c r="G130" i="460"/>
  <c r="D130" i="460"/>
  <c r="P129" i="460"/>
  <c r="M129" i="460"/>
  <c r="J129" i="460"/>
  <c r="G129" i="460"/>
  <c r="D129" i="460"/>
  <c r="P128" i="460"/>
  <c r="M128" i="460"/>
  <c r="J128" i="460"/>
  <c r="G128" i="460"/>
  <c r="D128" i="460"/>
  <c r="P127" i="460"/>
  <c r="M127" i="460"/>
  <c r="J127" i="460"/>
  <c r="G127" i="460"/>
  <c r="D127" i="460"/>
  <c r="P126" i="460"/>
  <c r="M126" i="460"/>
  <c r="J126" i="460"/>
  <c r="G126" i="460"/>
  <c r="D126" i="460"/>
  <c r="P125" i="460"/>
  <c r="M125" i="460"/>
  <c r="J125" i="460"/>
  <c r="G125" i="460"/>
  <c r="D125" i="460"/>
  <c r="P124" i="460"/>
  <c r="M124" i="460"/>
  <c r="J124" i="460"/>
  <c r="G124" i="460"/>
  <c r="D124" i="460"/>
  <c r="P123" i="460"/>
  <c r="M123" i="460"/>
  <c r="J123" i="460"/>
  <c r="G123" i="460"/>
  <c r="D123" i="460"/>
  <c r="P122" i="460"/>
  <c r="M122" i="460"/>
  <c r="J122" i="460"/>
  <c r="G122" i="460"/>
  <c r="D122" i="460"/>
  <c r="P121" i="460"/>
  <c r="M121" i="460"/>
  <c r="J121" i="460"/>
  <c r="G121" i="460"/>
  <c r="D121" i="460"/>
  <c r="P120" i="460"/>
  <c r="M120" i="460"/>
  <c r="J120" i="460"/>
  <c r="G120" i="460"/>
  <c r="D120" i="460"/>
  <c r="P119" i="460"/>
  <c r="M119" i="460"/>
  <c r="J119" i="460"/>
  <c r="G119" i="460"/>
  <c r="D119" i="460"/>
  <c r="P118" i="460"/>
  <c r="M118" i="460"/>
  <c r="J118" i="460"/>
  <c r="G118" i="460"/>
  <c r="D118" i="460"/>
  <c r="P117" i="460"/>
  <c r="M117" i="460"/>
  <c r="J117" i="460"/>
  <c r="G117" i="460"/>
  <c r="D117" i="460"/>
  <c r="P116" i="460"/>
  <c r="M116" i="460"/>
  <c r="J116" i="460"/>
  <c r="G116" i="460"/>
  <c r="D116" i="460"/>
  <c r="P115" i="460"/>
  <c r="M115" i="460"/>
  <c r="J115" i="460"/>
  <c r="G115" i="460"/>
  <c r="D115" i="460"/>
  <c r="P114" i="460"/>
  <c r="M114" i="460"/>
  <c r="J114" i="460"/>
  <c r="G114" i="460"/>
  <c r="D114" i="460"/>
  <c r="P113" i="460"/>
  <c r="M113" i="460"/>
  <c r="J113" i="460"/>
  <c r="G113" i="460"/>
  <c r="D113" i="460"/>
  <c r="P112" i="460"/>
  <c r="M112" i="460"/>
  <c r="J112" i="460"/>
  <c r="G112" i="460"/>
  <c r="D112" i="460"/>
  <c r="P111" i="460"/>
  <c r="M111" i="460"/>
  <c r="J111" i="460"/>
  <c r="G111" i="460"/>
  <c r="D111" i="460"/>
  <c r="P110" i="460"/>
  <c r="M110" i="460"/>
  <c r="J110" i="460"/>
  <c r="G110" i="460"/>
  <c r="D110" i="460"/>
  <c r="P109" i="460"/>
  <c r="M109" i="460"/>
  <c r="J109" i="460"/>
  <c r="G109" i="460"/>
  <c r="D109" i="460"/>
  <c r="P108" i="460"/>
  <c r="M108" i="460"/>
  <c r="J108" i="460"/>
  <c r="G108" i="460"/>
  <c r="D108" i="460"/>
  <c r="P107" i="460"/>
  <c r="M107" i="460"/>
  <c r="J107" i="460"/>
  <c r="G107" i="460"/>
  <c r="D107" i="460"/>
  <c r="P106" i="460"/>
  <c r="M106" i="460"/>
  <c r="J106" i="460"/>
  <c r="G106" i="460"/>
  <c r="D106" i="460"/>
  <c r="P105" i="460"/>
  <c r="M105" i="460"/>
  <c r="J105" i="460"/>
  <c r="G105" i="460"/>
  <c r="D105" i="460"/>
  <c r="P104" i="460"/>
  <c r="M104" i="460"/>
  <c r="J104" i="460"/>
  <c r="G104" i="460"/>
  <c r="D104" i="460"/>
  <c r="P103" i="460"/>
  <c r="M103" i="460"/>
  <c r="J103" i="460"/>
  <c r="G103" i="460"/>
  <c r="D103" i="460"/>
  <c r="P102" i="460"/>
  <c r="M102" i="460"/>
  <c r="J102" i="460"/>
  <c r="G102" i="460"/>
  <c r="D102" i="460"/>
  <c r="P101" i="460"/>
  <c r="M101" i="460"/>
  <c r="J101" i="460"/>
  <c r="G101" i="460"/>
  <c r="D101" i="460"/>
  <c r="P100" i="460"/>
  <c r="M100" i="460"/>
  <c r="J100" i="460"/>
  <c r="G100" i="460"/>
  <c r="D100" i="460"/>
  <c r="P99" i="460"/>
  <c r="M99" i="460"/>
  <c r="J99" i="460"/>
  <c r="G99" i="460"/>
  <c r="D99" i="460"/>
  <c r="P98" i="460"/>
  <c r="M98" i="460"/>
  <c r="J98" i="460"/>
  <c r="G98" i="460"/>
  <c r="D98" i="460"/>
  <c r="P97" i="460"/>
  <c r="M97" i="460"/>
  <c r="J97" i="460"/>
  <c r="G97" i="460"/>
  <c r="D97" i="460"/>
  <c r="P96" i="460"/>
  <c r="M96" i="460"/>
  <c r="J96" i="460"/>
  <c r="G96" i="460"/>
  <c r="D96" i="460"/>
  <c r="P95" i="460"/>
  <c r="M95" i="460"/>
  <c r="J95" i="460"/>
  <c r="G95" i="460"/>
  <c r="D95" i="460"/>
  <c r="P94" i="460"/>
  <c r="M94" i="460"/>
  <c r="J94" i="460"/>
  <c r="G94" i="460"/>
  <c r="D94" i="460"/>
  <c r="P93" i="460"/>
  <c r="M93" i="460"/>
  <c r="J93" i="460"/>
  <c r="G93" i="460"/>
  <c r="D93" i="460"/>
  <c r="P92" i="460"/>
  <c r="M92" i="460"/>
  <c r="J92" i="460"/>
  <c r="G92" i="460"/>
  <c r="D92" i="460"/>
  <c r="P91" i="460"/>
  <c r="M91" i="460"/>
  <c r="J91" i="460"/>
  <c r="G91" i="460"/>
  <c r="D91" i="460"/>
  <c r="P90" i="460"/>
  <c r="M90" i="460"/>
  <c r="J90" i="460"/>
  <c r="G90" i="460"/>
  <c r="D90" i="460"/>
  <c r="P89" i="460"/>
  <c r="M89" i="460"/>
  <c r="J89" i="460"/>
  <c r="G89" i="460"/>
  <c r="D89" i="460"/>
  <c r="P88" i="460"/>
  <c r="M88" i="460"/>
  <c r="J88" i="460"/>
  <c r="G88" i="460"/>
  <c r="D88" i="460"/>
  <c r="P87" i="460"/>
  <c r="M87" i="460"/>
  <c r="J87" i="460"/>
  <c r="G87" i="460"/>
  <c r="D87" i="460"/>
  <c r="P86" i="460"/>
  <c r="M86" i="460"/>
  <c r="J86" i="460"/>
  <c r="G86" i="460"/>
  <c r="D86" i="460"/>
  <c r="P85" i="460"/>
  <c r="M85" i="460"/>
  <c r="J85" i="460"/>
  <c r="G85" i="460"/>
  <c r="D85" i="460"/>
  <c r="P84" i="460"/>
  <c r="M84" i="460"/>
  <c r="J84" i="460"/>
  <c r="G84" i="460"/>
  <c r="D84" i="460"/>
  <c r="P83" i="460"/>
  <c r="M83" i="460"/>
  <c r="J83" i="460"/>
  <c r="G83" i="460"/>
  <c r="D83" i="460"/>
  <c r="P82" i="460"/>
  <c r="M82" i="460"/>
  <c r="J82" i="460"/>
  <c r="G82" i="460"/>
  <c r="D82" i="460"/>
  <c r="P81" i="460"/>
  <c r="M81" i="460"/>
  <c r="J81" i="460"/>
  <c r="G81" i="460"/>
  <c r="D81" i="460"/>
  <c r="P80" i="460"/>
  <c r="M80" i="460"/>
  <c r="J80" i="460"/>
  <c r="G80" i="460"/>
  <c r="D80" i="460"/>
  <c r="P79" i="460"/>
  <c r="M79" i="460"/>
  <c r="J79" i="460"/>
  <c r="G79" i="460"/>
  <c r="D79" i="460"/>
  <c r="P78" i="460"/>
  <c r="M78" i="460"/>
  <c r="J78" i="460"/>
  <c r="G78" i="460"/>
  <c r="D78" i="460"/>
  <c r="P77" i="460"/>
  <c r="M77" i="460"/>
  <c r="J77" i="460"/>
  <c r="G77" i="460"/>
  <c r="D77" i="460"/>
  <c r="P76" i="460"/>
  <c r="M76" i="460"/>
  <c r="J76" i="460"/>
  <c r="G76" i="460"/>
  <c r="D76" i="460"/>
  <c r="P75" i="460"/>
  <c r="M75" i="460"/>
  <c r="J75" i="460"/>
  <c r="G75" i="460"/>
  <c r="D75" i="460"/>
  <c r="P74" i="460"/>
  <c r="M74" i="460"/>
  <c r="J74" i="460"/>
  <c r="G74" i="460"/>
  <c r="D74" i="460"/>
  <c r="P73" i="460"/>
  <c r="M73" i="460"/>
  <c r="J73" i="460"/>
  <c r="G73" i="460"/>
  <c r="D73" i="460"/>
  <c r="P72" i="460"/>
  <c r="M72" i="460"/>
  <c r="J72" i="460"/>
  <c r="G72" i="460"/>
  <c r="D72" i="460"/>
  <c r="P71" i="460"/>
  <c r="M71" i="460"/>
  <c r="J71" i="460"/>
  <c r="G71" i="460"/>
  <c r="D71" i="460"/>
  <c r="P70" i="460"/>
  <c r="M70" i="460"/>
  <c r="J70" i="460"/>
  <c r="G70" i="460"/>
  <c r="D70" i="460"/>
  <c r="P69" i="460"/>
  <c r="M69" i="460"/>
  <c r="J69" i="460"/>
  <c r="G69" i="460"/>
  <c r="D69" i="460"/>
  <c r="P68" i="460"/>
  <c r="M68" i="460"/>
  <c r="J68" i="460"/>
  <c r="G68" i="460"/>
  <c r="D68" i="460"/>
  <c r="P67" i="460"/>
  <c r="M67" i="460"/>
  <c r="J67" i="460"/>
  <c r="G67" i="460"/>
  <c r="D67" i="460"/>
  <c r="P66" i="460"/>
  <c r="M66" i="460"/>
  <c r="J66" i="460"/>
  <c r="G66" i="460"/>
  <c r="D66" i="460"/>
  <c r="P65" i="460"/>
  <c r="M65" i="460"/>
  <c r="J65" i="460"/>
  <c r="G65" i="460"/>
  <c r="D65" i="460"/>
  <c r="P64" i="460"/>
  <c r="M64" i="460"/>
  <c r="J64" i="460"/>
  <c r="G64" i="460"/>
  <c r="D64" i="460"/>
  <c r="P63" i="460"/>
  <c r="M63" i="460"/>
  <c r="J63" i="460"/>
  <c r="G63" i="460"/>
  <c r="D63" i="460"/>
  <c r="P62" i="460"/>
  <c r="M62" i="460"/>
  <c r="J62" i="460"/>
  <c r="G62" i="460"/>
  <c r="D62" i="460"/>
  <c r="P61" i="460"/>
  <c r="M61" i="460"/>
  <c r="J61" i="460"/>
  <c r="G61" i="460"/>
  <c r="D61" i="460"/>
  <c r="P60" i="460"/>
  <c r="M60" i="460"/>
  <c r="J60" i="460"/>
  <c r="G60" i="460"/>
  <c r="D60" i="460"/>
  <c r="P59" i="460"/>
  <c r="M59" i="460"/>
  <c r="J59" i="460"/>
  <c r="G59" i="460"/>
  <c r="D59" i="460"/>
  <c r="P58" i="460"/>
  <c r="M58" i="460"/>
  <c r="J58" i="460"/>
  <c r="G58" i="460"/>
  <c r="D58" i="460"/>
  <c r="P57" i="460"/>
  <c r="M57" i="460"/>
  <c r="J57" i="460"/>
  <c r="G57" i="460"/>
  <c r="D57" i="460"/>
  <c r="P56" i="460"/>
  <c r="M56" i="460"/>
  <c r="J56" i="460"/>
  <c r="G56" i="460"/>
  <c r="D56" i="460"/>
  <c r="P55" i="460"/>
  <c r="M55" i="460"/>
  <c r="J55" i="460"/>
  <c r="G55" i="460"/>
  <c r="D55" i="460"/>
  <c r="P54" i="460"/>
  <c r="M54" i="460"/>
  <c r="J54" i="460"/>
  <c r="G54" i="460"/>
  <c r="D54" i="460"/>
  <c r="P53" i="460"/>
  <c r="M53" i="460"/>
  <c r="J53" i="460"/>
  <c r="G53" i="460"/>
  <c r="D53" i="460"/>
  <c r="P52" i="460"/>
  <c r="M52" i="460"/>
  <c r="J52" i="460"/>
  <c r="G52" i="460"/>
  <c r="D52" i="460"/>
  <c r="P51" i="460"/>
  <c r="M51" i="460"/>
  <c r="J51" i="460"/>
  <c r="G51" i="460"/>
  <c r="D51" i="460"/>
  <c r="P50" i="460"/>
  <c r="M50" i="460"/>
  <c r="J50" i="460"/>
  <c r="G50" i="460"/>
  <c r="D50" i="460"/>
  <c r="P49" i="460"/>
  <c r="M49" i="460"/>
  <c r="J49" i="460"/>
  <c r="G49" i="460"/>
  <c r="D49" i="460"/>
  <c r="P48" i="460"/>
  <c r="M48" i="460"/>
  <c r="J48" i="460"/>
  <c r="G48" i="460"/>
  <c r="D48" i="460"/>
  <c r="P47" i="460"/>
  <c r="M47" i="460"/>
  <c r="J47" i="460"/>
  <c r="G47" i="460"/>
  <c r="D47" i="460"/>
  <c r="P46" i="460"/>
  <c r="M46" i="460"/>
  <c r="J46" i="460"/>
  <c r="G46" i="460"/>
  <c r="D46" i="460"/>
  <c r="P45" i="460"/>
  <c r="M45" i="460"/>
  <c r="J45" i="460"/>
  <c r="G45" i="460"/>
  <c r="D45" i="460"/>
  <c r="P44" i="460"/>
  <c r="M44" i="460"/>
  <c r="J44" i="460"/>
  <c r="G44" i="460"/>
  <c r="D44" i="460"/>
  <c r="P43" i="460"/>
  <c r="M43" i="460"/>
  <c r="J43" i="460"/>
  <c r="G43" i="460"/>
  <c r="D43" i="460"/>
  <c r="P42" i="460"/>
  <c r="M42" i="460"/>
  <c r="J42" i="460"/>
  <c r="G42" i="460"/>
  <c r="D42" i="460"/>
  <c r="P41" i="460"/>
  <c r="M41" i="460"/>
  <c r="J41" i="460"/>
  <c r="G41" i="460"/>
  <c r="D41" i="460"/>
  <c r="P40" i="460"/>
  <c r="M40" i="460"/>
  <c r="J40" i="460"/>
  <c r="G40" i="460"/>
  <c r="D40" i="460"/>
  <c r="P39" i="460"/>
  <c r="M39" i="460"/>
  <c r="J39" i="460"/>
  <c r="G39" i="460"/>
  <c r="D39" i="460"/>
  <c r="P38" i="460"/>
  <c r="M38" i="460"/>
  <c r="J38" i="460"/>
  <c r="G38" i="460"/>
  <c r="D38" i="460"/>
  <c r="P37" i="460"/>
  <c r="M37" i="460"/>
  <c r="J37" i="460"/>
  <c r="G37" i="460"/>
  <c r="D37" i="460"/>
  <c r="P36" i="460"/>
  <c r="M36" i="460"/>
  <c r="J36" i="460"/>
  <c r="G36" i="460"/>
  <c r="D36" i="460"/>
  <c r="P35" i="460"/>
  <c r="M35" i="460"/>
  <c r="J35" i="460"/>
  <c r="G35" i="460"/>
  <c r="D35" i="460"/>
  <c r="P34" i="460"/>
  <c r="M34" i="460"/>
  <c r="J34" i="460"/>
  <c r="G34" i="460"/>
  <c r="D34" i="460"/>
  <c r="P33" i="460"/>
  <c r="M33" i="460"/>
  <c r="J33" i="460"/>
  <c r="G33" i="460"/>
  <c r="D33" i="460"/>
  <c r="P32" i="460"/>
  <c r="M32" i="460"/>
  <c r="J32" i="460"/>
  <c r="G32" i="460"/>
  <c r="D32" i="460"/>
  <c r="P31" i="460"/>
  <c r="M31" i="460"/>
  <c r="J31" i="460"/>
  <c r="G31" i="460"/>
  <c r="D31" i="460"/>
  <c r="P30" i="460"/>
  <c r="M30" i="460"/>
  <c r="J30" i="460"/>
  <c r="G30" i="460"/>
  <c r="D30" i="460"/>
  <c r="P29" i="460"/>
  <c r="M29" i="460"/>
  <c r="J29" i="460"/>
  <c r="G29" i="460"/>
  <c r="D29" i="460"/>
  <c r="P28" i="460"/>
  <c r="M28" i="460"/>
  <c r="J28" i="460"/>
  <c r="G28" i="460"/>
  <c r="D28" i="460"/>
  <c r="P27" i="460"/>
  <c r="M27" i="460"/>
  <c r="J27" i="460"/>
  <c r="G27" i="460"/>
  <c r="D27" i="460"/>
  <c r="P26" i="460"/>
  <c r="M26" i="460"/>
  <c r="J26" i="460"/>
  <c r="G26" i="460"/>
  <c r="D26" i="460"/>
  <c r="P25" i="460"/>
  <c r="M25" i="460"/>
  <c r="J25" i="460"/>
  <c r="G25" i="460"/>
  <c r="D25" i="460"/>
  <c r="P24" i="460"/>
  <c r="M24" i="460"/>
  <c r="J24" i="460"/>
  <c r="G24" i="460"/>
  <c r="D24" i="460"/>
  <c r="P23" i="460"/>
  <c r="M23" i="460"/>
  <c r="J23" i="460"/>
  <c r="G23" i="460"/>
  <c r="D23" i="460"/>
  <c r="P22" i="460"/>
  <c r="M22" i="460"/>
  <c r="J22" i="460"/>
  <c r="G22" i="460"/>
  <c r="D22" i="460"/>
  <c r="P21" i="460"/>
  <c r="M21" i="460"/>
  <c r="J21" i="460"/>
  <c r="G21" i="460"/>
  <c r="D21" i="460"/>
  <c r="A21" i="460"/>
  <c r="A22" i="460" s="1"/>
  <c r="A23" i="460" s="1"/>
  <c r="A24" i="460" s="1"/>
  <c r="A25" i="460" s="1"/>
  <c r="A26" i="460" s="1"/>
  <c r="A27" i="460" s="1"/>
  <c r="A28" i="460" s="1"/>
  <c r="A29" i="460" s="1"/>
  <c r="A30" i="460" s="1"/>
  <c r="A31" i="460" s="1"/>
  <c r="A32" i="460" s="1"/>
  <c r="A33" i="460" s="1"/>
  <c r="A34" i="460" s="1"/>
  <c r="A35" i="460" s="1"/>
  <c r="A36" i="460" s="1"/>
  <c r="A37" i="460" s="1"/>
  <c r="A38" i="460" s="1"/>
  <c r="A39" i="460" s="1"/>
  <c r="A40" i="460" s="1"/>
  <c r="A41" i="460" s="1"/>
  <c r="A42" i="460" s="1"/>
  <c r="A43" i="460" s="1"/>
  <c r="A44" i="460" s="1"/>
  <c r="A45" i="460" s="1"/>
  <c r="A46" i="460" s="1"/>
  <c r="A47" i="460" s="1"/>
  <c r="A48" i="460" s="1"/>
  <c r="A49" i="460" s="1"/>
  <c r="A50" i="460" s="1"/>
  <c r="A51" i="460" s="1"/>
  <c r="A52" i="460" s="1"/>
  <c r="A53" i="460" s="1"/>
  <c r="A54" i="460" s="1"/>
  <c r="A55" i="460" s="1"/>
  <c r="A56" i="460" s="1"/>
  <c r="A57" i="460" s="1"/>
  <c r="A58" i="460" s="1"/>
  <c r="A59" i="460" s="1"/>
  <c r="A60" i="460" s="1"/>
  <c r="A61" i="460" s="1"/>
  <c r="A62" i="460" s="1"/>
  <c r="A63" i="460" s="1"/>
  <c r="A64" i="460" s="1"/>
  <c r="A65" i="460" s="1"/>
  <c r="A66" i="460" s="1"/>
  <c r="A67" i="460" s="1"/>
  <c r="A68" i="460" s="1"/>
  <c r="A69" i="460" s="1"/>
  <c r="A70" i="460" s="1"/>
  <c r="A71" i="460" s="1"/>
  <c r="A72" i="460" s="1"/>
  <c r="A73" i="460" s="1"/>
  <c r="A74" i="460" s="1"/>
  <c r="A75" i="460" s="1"/>
  <c r="A76" i="460" s="1"/>
  <c r="A77" i="460" s="1"/>
  <c r="A78" i="460" s="1"/>
  <c r="A79" i="460" s="1"/>
  <c r="A80" i="460" s="1"/>
  <c r="A81" i="460" s="1"/>
  <c r="A82" i="460" s="1"/>
  <c r="A83" i="460" s="1"/>
  <c r="A84" i="460" s="1"/>
  <c r="A85" i="460" s="1"/>
  <c r="A86" i="460" s="1"/>
  <c r="A87" i="460" s="1"/>
  <c r="A88" i="460" s="1"/>
  <c r="A89" i="460" s="1"/>
  <c r="A90" i="460" s="1"/>
  <c r="A91" i="460" s="1"/>
  <c r="A92" i="460" s="1"/>
  <c r="A93" i="460" s="1"/>
  <c r="A94" i="460" s="1"/>
  <c r="A95" i="460" s="1"/>
  <c r="A96" i="460" s="1"/>
  <c r="A97" i="460" s="1"/>
  <c r="A98" i="460" s="1"/>
  <c r="A99" i="460" s="1"/>
  <c r="A100" i="460" s="1"/>
  <c r="A101" i="460" s="1"/>
  <c r="A102" i="460" s="1"/>
  <c r="A103" i="460" s="1"/>
  <c r="A104" i="460" s="1"/>
  <c r="A105" i="460" s="1"/>
  <c r="A106" i="460" s="1"/>
  <c r="A107" i="460" s="1"/>
  <c r="A108" i="460" s="1"/>
  <c r="A109" i="460" s="1"/>
  <c r="A110" i="460" s="1"/>
  <c r="A111" i="460" s="1"/>
  <c r="A112" i="460" s="1"/>
  <c r="A113" i="460" s="1"/>
  <c r="A114" i="460" s="1"/>
  <c r="A115" i="460" s="1"/>
  <c r="A116" i="460" s="1"/>
  <c r="A117" i="460" s="1"/>
  <c r="A118" i="460" s="1"/>
  <c r="A119" i="460" s="1"/>
  <c r="A120" i="460" s="1"/>
  <c r="A121" i="460" s="1"/>
  <c r="A122" i="460" s="1"/>
  <c r="A123" i="460" s="1"/>
  <c r="A124" i="460" s="1"/>
  <c r="A125" i="460" s="1"/>
  <c r="A126" i="460" s="1"/>
  <c r="A127" i="460" s="1"/>
  <c r="A128" i="460" s="1"/>
  <c r="A129" i="460" s="1"/>
  <c r="A130" i="460" s="1"/>
  <c r="A131" i="460" s="1"/>
  <c r="A132" i="460" s="1"/>
  <c r="A133" i="460" s="1"/>
  <c r="A134" i="460" s="1"/>
  <c r="A135" i="460" s="1"/>
  <c r="A136" i="460" s="1"/>
  <c r="A137" i="460" s="1"/>
  <c r="A138" i="460" s="1"/>
  <c r="A139" i="460" s="1"/>
  <c r="A140" i="460" s="1"/>
  <c r="A141" i="460" s="1"/>
  <c r="A142" i="460" s="1"/>
  <c r="A143" i="460" s="1"/>
  <c r="A144" i="460" s="1"/>
  <c r="A145" i="460" s="1"/>
  <c r="A146" i="460" s="1"/>
  <c r="A147" i="460" s="1"/>
  <c r="A148" i="460" s="1"/>
  <c r="A149" i="460" s="1"/>
  <c r="A150" i="460" s="1"/>
  <c r="A151" i="460" s="1"/>
  <c r="A152" i="460" s="1"/>
  <c r="A153" i="460" s="1"/>
  <c r="A154" i="460" s="1"/>
  <c r="A155" i="460" s="1"/>
  <c r="A156" i="460" s="1"/>
  <c r="A157" i="460" s="1"/>
  <c r="A158" i="460" s="1"/>
  <c r="A159" i="460" s="1"/>
  <c r="A160" i="460" s="1"/>
  <c r="A161" i="460" s="1"/>
  <c r="A162" i="460" s="1"/>
  <c r="A163" i="460" s="1"/>
  <c r="A164" i="460" s="1"/>
  <c r="A165" i="460" s="1"/>
  <c r="A166" i="460" s="1"/>
  <c r="A167" i="460" s="1"/>
  <c r="A168" i="460" s="1"/>
  <c r="A169" i="460" s="1"/>
  <c r="A170" i="460" s="1"/>
  <c r="A171" i="460" s="1"/>
  <c r="A172" i="460" s="1"/>
  <c r="A173" i="460" s="1"/>
  <c r="A174" i="460" s="1"/>
  <c r="A175" i="460" s="1"/>
  <c r="A176" i="460" s="1"/>
  <c r="A177" i="460" s="1"/>
  <c r="A178" i="460" s="1"/>
  <c r="A179" i="460" s="1"/>
  <c r="A180" i="460" s="1"/>
  <c r="A181" i="460" s="1"/>
  <c r="A182" i="460" s="1"/>
  <c r="A183" i="460" s="1"/>
  <c r="A184" i="460" s="1"/>
  <c r="A185" i="460" s="1"/>
  <c r="A186" i="460" s="1"/>
  <c r="A187" i="460" s="1"/>
  <c r="A188" i="460" s="1"/>
  <c r="A189" i="460" s="1"/>
  <c r="A190" i="460" s="1"/>
  <c r="A191" i="460" s="1"/>
  <c r="A192" i="460" s="1"/>
  <c r="A193" i="460" s="1"/>
  <c r="A194" i="460" s="1"/>
  <c r="A195" i="460" s="1"/>
  <c r="A196" i="460" s="1"/>
  <c r="A197" i="460" s="1"/>
  <c r="A198" i="460" s="1"/>
  <c r="A199" i="460" s="1"/>
  <c r="A200" i="460" s="1"/>
  <c r="A201" i="460" s="1"/>
  <c r="A202" i="460" s="1"/>
  <c r="A203" i="460" s="1"/>
  <c r="A204" i="460" s="1"/>
  <c r="A205" i="460" s="1"/>
  <c r="A206" i="460" s="1"/>
  <c r="A207" i="460" s="1"/>
  <c r="A208" i="460" s="1"/>
  <c r="A209" i="460" s="1"/>
  <c r="A210" i="460" s="1"/>
  <c r="A211" i="460" s="1"/>
  <c r="A212" i="460" s="1"/>
  <c r="A213" i="460" s="1"/>
  <c r="A214" i="460" s="1"/>
  <c r="A215" i="460" s="1"/>
  <c r="A216" i="460" s="1"/>
  <c r="A217" i="460" s="1"/>
  <c r="A218" i="460" s="1"/>
  <c r="A219" i="460" s="1"/>
  <c r="A220" i="460" s="1"/>
  <c r="A221" i="460" s="1"/>
  <c r="A222" i="460" s="1"/>
  <c r="A223" i="460" s="1"/>
  <c r="A224" i="460" s="1"/>
  <c r="A225" i="460" s="1"/>
  <c r="A226" i="460" s="1"/>
  <c r="A227" i="460" s="1"/>
  <c r="A228" i="460" s="1"/>
  <c r="A229" i="460" s="1"/>
  <c r="A230" i="460" s="1"/>
  <c r="A231" i="460" s="1"/>
  <c r="A232" i="460" s="1"/>
  <c r="A233" i="460" s="1"/>
  <c r="A234" i="460" s="1"/>
  <c r="A235" i="460" s="1"/>
  <c r="A236" i="460" s="1"/>
  <c r="A237" i="460" s="1"/>
  <c r="A238" i="460" s="1"/>
  <c r="A239" i="460" s="1"/>
  <c r="A240" i="460" s="1"/>
  <c r="A241" i="460" s="1"/>
  <c r="A242" i="460" s="1"/>
  <c r="A243" i="460" s="1"/>
  <c r="A244" i="460" s="1"/>
  <c r="A245" i="460" s="1"/>
  <c r="A246" i="460" s="1"/>
  <c r="A247" i="460" s="1"/>
  <c r="A248" i="460" s="1"/>
  <c r="A249" i="460" s="1"/>
  <c r="A250" i="460" s="1"/>
  <c r="A251" i="460" s="1"/>
  <c r="A252" i="460" s="1"/>
  <c r="A253" i="460" s="1"/>
  <c r="A254" i="460" s="1"/>
  <c r="A255" i="460" s="1"/>
  <c r="A256" i="460" s="1"/>
  <c r="A257" i="460" s="1"/>
  <c r="A258" i="460" s="1"/>
  <c r="A259" i="460" s="1"/>
  <c r="A260" i="460" s="1"/>
  <c r="A261" i="460" s="1"/>
  <c r="A262" i="460" s="1"/>
  <c r="A263" i="460" s="1"/>
  <c r="A264" i="460" s="1"/>
  <c r="A265" i="460" s="1"/>
  <c r="A266" i="460" s="1"/>
  <c r="A267" i="460" s="1"/>
  <c r="A268" i="460" s="1"/>
  <c r="A269" i="460" s="1"/>
  <c r="A270" i="460" s="1"/>
  <c r="A271" i="460" s="1"/>
  <c r="A272" i="460" s="1"/>
  <c r="A273" i="460" s="1"/>
  <c r="A274" i="460" s="1"/>
  <c r="A275" i="460" s="1"/>
  <c r="A276" i="460" s="1"/>
  <c r="A277" i="460" s="1"/>
  <c r="A278" i="460" s="1"/>
  <c r="A279" i="460" s="1"/>
  <c r="A280" i="460" s="1"/>
  <c r="A281" i="460" s="1"/>
  <c r="A282" i="460" s="1"/>
  <c r="A283" i="460" s="1"/>
  <c r="A284" i="460" s="1"/>
  <c r="A285" i="460" s="1"/>
  <c r="A286" i="460" s="1"/>
  <c r="A287" i="460" s="1"/>
  <c r="A288" i="460" s="1"/>
  <c r="A289" i="460" s="1"/>
  <c r="A290" i="460" s="1"/>
  <c r="A291" i="460" s="1"/>
  <c r="A292" i="460" s="1"/>
  <c r="A293" i="460" s="1"/>
  <c r="A294" i="460" s="1"/>
  <c r="A295" i="460" s="1"/>
  <c r="A296" i="460" s="1"/>
  <c r="A297" i="460" s="1"/>
  <c r="A298" i="460" s="1"/>
  <c r="A299" i="460" s="1"/>
  <c r="A300" i="460" s="1"/>
  <c r="P20" i="460"/>
  <c r="M20" i="460"/>
  <c r="J20" i="460"/>
  <c r="G20" i="460"/>
  <c r="D20" i="460"/>
  <c r="I14" i="460"/>
  <c r="H14" i="460"/>
  <c r="D13" i="460"/>
  <c r="D12" i="460"/>
  <c r="P5" i="460"/>
  <c r="P228" i="459"/>
  <c r="M228" i="459"/>
  <c r="J228" i="459"/>
  <c r="G228" i="459"/>
  <c r="D228" i="459"/>
  <c r="P227" i="459"/>
  <c r="M227" i="459"/>
  <c r="J227" i="459"/>
  <c r="G227" i="459"/>
  <c r="D227" i="459"/>
  <c r="P226" i="459"/>
  <c r="M226" i="459"/>
  <c r="J226" i="459"/>
  <c r="G226" i="459"/>
  <c r="D226" i="459"/>
  <c r="P225" i="459"/>
  <c r="M225" i="459"/>
  <c r="J225" i="459"/>
  <c r="G225" i="459"/>
  <c r="D225" i="459"/>
  <c r="P224" i="459"/>
  <c r="M224" i="459"/>
  <c r="J224" i="459"/>
  <c r="G224" i="459"/>
  <c r="D224" i="459"/>
  <c r="P223" i="459"/>
  <c r="M223" i="459"/>
  <c r="J223" i="459"/>
  <c r="G223" i="459"/>
  <c r="D223" i="459"/>
  <c r="P222" i="459"/>
  <c r="M222" i="459"/>
  <c r="J222" i="459"/>
  <c r="G222" i="459"/>
  <c r="D222" i="459"/>
  <c r="P221" i="459"/>
  <c r="M221" i="459"/>
  <c r="J221" i="459"/>
  <c r="G221" i="459"/>
  <c r="D221" i="459"/>
  <c r="P220" i="459"/>
  <c r="M220" i="459"/>
  <c r="J220" i="459"/>
  <c r="G220" i="459"/>
  <c r="D220" i="459"/>
  <c r="P219" i="459"/>
  <c r="M219" i="459"/>
  <c r="J219" i="459"/>
  <c r="G219" i="459"/>
  <c r="D219" i="459"/>
  <c r="P218" i="459"/>
  <c r="M218" i="459"/>
  <c r="J218" i="459"/>
  <c r="G218" i="459"/>
  <c r="D218" i="459"/>
  <c r="P217" i="459"/>
  <c r="M217" i="459"/>
  <c r="J217" i="459"/>
  <c r="G217" i="459"/>
  <c r="D217" i="459"/>
  <c r="P216" i="459"/>
  <c r="M216" i="459"/>
  <c r="J216" i="459"/>
  <c r="G216" i="459"/>
  <c r="D216" i="459"/>
  <c r="P215" i="459"/>
  <c r="M215" i="459"/>
  <c r="J215" i="459"/>
  <c r="G215" i="459"/>
  <c r="D215" i="459"/>
  <c r="P214" i="459"/>
  <c r="M214" i="459"/>
  <c r="J214" i="459"/>
  <c r="G214" i="459"/>
  <c r="D214" i="459"/>
  <c r="P213" i="459"/>
  <c r="M213" i="459"/>
  <c r="J213" i="459"/>
  <c r="G213" i="459"/>
  <c r="D213" i="459"/>
  <c r="P212" i="459"/>
  <c r="M212" i="459"/>
  <c r="J212" i="459"/>
  <c r="G212" i="459"/>
  <c r="D212" i="459"/>
  <c r="P211" i="459"/>
  <c r="M211" i="459"/>
  <c r="J211" i="459"/>
  <c r="G211" i="459"/>
  <c r="D211" i="459"/>
  <c r="P210" i="459"/>
  <c r="M210" i="459"/>
  <c r="J210" i="459"/>
  <c r="G210" i="459"/>
  <c r="D210" i="459"/>
  <c r="P209" i="459"/>
  <c r="M209" i="459"/>
  <c r="J209" i="459"/>
  <c r="G209" i="459"/>
  <c r="D209" i="459"/>
  <c r="P208" i="459"/>
  <c r="M208" i="459"/>
  <c r="J208" i="459"/>
  <c r="G208" i="459"/>
  <c r="D208" i="459"/>
  <c r="P207" i="459"/>
  <c r="M207" i="459"/>
  <c r="J207" i="459"/>
  <c r="G207" i="459"/>
  <c r="D207" i="459"/>
  <c r="P206" i="459"/>
  <c r="M206" i="459"/>
  <c r="J206" i="459"/>
  <c r="G206" i="459"/>
  <c r="D206" i="459"/>
  <c r="P205" i="459"/>
  <c r="M205" i="459"/>
  <c r="J205" i="459"/>
  <c r="G205" i="459"/>
  <c r="D205" i="459"/>
  <c r="P204" i="459"/>
  <c r="M204" i="459"/>
  <c r="J204" i="459"/>
  <c r="G204" i="459"/>
  <c r="D204" i="459"/>
  <c r="P203" i="459"/>
  <c r="M203" i="459"/>
  <c r="J203" i="459"/>
  <c r="G203" i="459"/>
  <c r="D203" i="459"/>
  <c r="P202" i="459"/>
  <c r="M202" i="459"/>
  <c r="J202" i="459"/>
  <c r="G202" i="459"/>
  <c r="D202" i="459"/>
  <c r="P201" i="459"/>
  <c r="M201" i="459"/>
  <c r="J201" i="459"/>
  <c r="G201" i="459"/>
  <c r="D201" i="459"/>
  <c r="P200" i="459"/>
  <c r="M200" i="459"/>
  <c r="J200" i="459"/>
  <c r="G200" i="459"/>
  <c r="D200" i="459"/>
  <c r="P199" i="459"/>
  <c r="M199" i="459"/>
  <c r="J199" i="459"/>
  <c r="G199" i="459"/>
  <c r="D199" i="459"/>
  <c r="P198" i="459"/>
  <c r="M198" i="459"/>
  <c r="J198" i="459"/>
  <c r="G198" i="459"/>
  <c r="D198" i="459"/>
  <c r="P197" i="459"/>
  <c r="M197" i="459"/>
  <c r="J197" i="459"/>
  <c r="G197" i="459"/>
  <c r="D197" i="459"/>
  <c r="P196" i="459"/>
  <c r="M196" i="459"/>
  <c r="J196" i="459"/>
  <c r="G196" i="459"/>
  <c r="D196" i="459"/>
  <c r="P195" i="459"/>
  <c r="M195" i="459"/>
  <c r="J195" i="459"/>
  <c r="G195" i="459"/>
  <c r="D195" i="459"/>
  <c r="P194" i="459"/>
  <c r="M194" i="459"/>
  <c r="J194" i="459"/>
  <c r="G194" i="459"/>
  <c r="D194" i="459"/>
  <c r="P193" i="459"/>
  <c r="M193" i="459"/>
  <c r="J193" i="459"/>
  <c r="G193" i="459"/>
  <c r="D193" i="459"/>
  <c r="P192" i="459"/>
  <c r="M192" i="459"/>
  <c r="J192" i="459"/>
  <c r="G192" i="459"/>
  <c r="D192" i="459"/>
  <c r="P191" i="459"/>
  <c r="M191" i="459"/>
  <c r="J191" i="459"/>
  <c r="G191" i="459"/>
  <c r="D191" i="459"/>
  <c r="P190" i="459"/>
  <c r="M190" i="459"/>
  <c r="J190" i="459"/>
  <c r="G190" i="459"/>
  <c r="D190" i="459"/>
  <c r="P189" i="459"/>
  <c r="M189" i="459"/>
  <c r="J189" i="459"/>
  <c r="G189" i="459"/>
  <c r="D189" i="459"/>
  <c r="P188" i="459"/>
  <c r="M188" i="459"/>
  <c r="J188" i="459"/>
  <c r="G188" i="459"/>
  <c r="D188" i="459"/>
  <c r="P187" i="459"/>
  <c r="M187" i="459"/>
  <c r="J187" i="459"/>
  <c r="G187" i="459"/>
  <c r="D187" i="459"/>
  <c r="P186" i="459"/>
  <c r="M186" i="459"/>
  <c r="J186" i="459"/>
  <c r="G186" i="459"/>
  <c r="D186" i="459"/>
  <c r="P185" i="459"/>
  <c r="M185" i="459"/>
  <c r="J185" i="459"/>
  <c r="G185" i="459"/>
  <c r="D185" i="459"/>
  <c r="P184" i="459"/>
  <c r="M184" i="459"/>
  <c r="J184" i="459"/>
  <c r="G184" i="459"/>
  <c r="D184" i="459"/>
  <c r="P183" i="459"/>
  <c r="M183" i="459"/>
  <c r="J183" i="459"/>
  <c r="G183" i="459"/>
  <c r="D183" i="459"/>
  <c r="P182" i="459"/>
  <c r="M182" i="459"/>
  <c r="J182" i="459"/>
  <c r="G182" i="459"/>
  <c r="D182" i="459"/>
  <c r="P181" i="459"/>
  <c r="M181" i="459"/>
  <c r="J181" i="459"/>
  <c r="G181" i="459"/>
  <c r="D181" i="459"/>
  <c r="P180" i="459"/>
  <c r="M180" i="459"/>
  <c r="J180" i="459"/>
  <c r="G180" i="459"/>
  <c r="D180" i="459"/>
  <c r="P179" i="459"/>
  <c r="M179" i="459"/>
  <c r="J179" i="459"/>
  <c r="G179" i="459"/>
  <c r="D179" i="459"/>
  <c r="P178" i="459"/>
  <c r="M178" i="459"/>
  <c r="J178" i="459"/>
  <c r="G178" i="459"/>
  <c r="D178" i="459"/>
  <c r="P177" i="459"/>
  <c r="M177" i="459"/>
  <c r="J177" i="459"/>
  <c r="G177" i="459"/>
  <c r="D177" i="459"/>
  <c r="P176" i="459"/>
  <c r="M176" i="459"/>
  <c r="J176" i="459"/>
  <c r="G176" i="459"/>
  <c r="D176" i="459"/>
  <c r="P175" i="459"/>
  <c r="M175" i="459"/>
  <c r="J175" i="459"/>
  <c r="G175" i="459"/>
  <c r="D175" i="459"/>
  <c r="P174" i="459"/>
  <c r="M174" i="459"/>
  <c r="J174" i="459"/>
  <c r="G174" i="459"/>
  <c r="D174" i="459"/>
  <c r="P173" i="459"/>
  <c r="M173" i="459"/>
  <c r="J173" i="459"/>
  <c r="G173" i="459"/>
  <c r="D173" i="459"/>
  <c r="P172" i="459"/>
  <c r="M172" i="459"/>
  <c r="J172" i="459"/>
  <c r="G172" i="459"/>
  <c r="D172" i="459"/>
  <c r="P171" i="459"/>
  <c r="M171" i="459"/>
  <c r="J171" i="459"/>
  <c r="G171" i="459"/>
  <c r="D171" i="459"/>
  <c r="P170" i="459"/>
  <c r="M170" i="459"/>
  <c r="J170" i="459"/>
  <c r="G170" i="459"/>
  <c r="D170" i="459"/>
  <c r="P169" i="459"/>
  <c r="M169" i="459"/>
  <c r="J169" i="459"/>
  <c r="G169" i="459"/>
  <c r="D169" i="459"/>
  <c r="P168" i="459"/>
  <c r="M168" i="459"/>
  <c r="J168" i="459"/>
  <c r="G168" i="459"/>
  <c r="D168" i="459"/>
  <c r="P167" i="459"/>
  <c r="M167" i="459"/>
  <c r="J167" i="459"/>
  <c r="G167" i="459"/>
  <c r="D167" i="459"/>
  <c r="P166" i="459"/>
  <c r="M166" i="459"/>
  <c r="J166" i="459"/>
  <c r="G166" i="459"/>
  <c r="D166" i="459"/>
  <c r="P165" i="459"/>
  <c r="M165" i="459"/>
  <c r="J165" i="459"/>
  <c r="G165" i="459"/>
  <c r="D165" i="459"/>
  <c r="P164" i="459"/>
  <c r="M164" i="459"/>
  <c r="J164" i="459"/>
  <c r="G164" i="459"/>
  <c r="D164" i="459"/>
  <c r="P163" i="459"/>
  <c r="M163" i="459"/>
  <c r="J163" i="459"/>
  <c r="G163" i="459"/>
  <c r="D163" i="459"/>
  <c r="P162" i="459"/>
  <c r="M162" i="459"/>
  <c r="J162" i="459"/>
  <c r="G162" i="459"/>
  <c r="D162" i="459"/>
  <c r="P161" i="459"/>
  <c r="M161" i="459"/>
  <c r="J161" i="459"/>
  <c r="G161" i="459"/>
  <c r="D161" i="459"/>
  <c r="P160" i="459"/>
  <c r="M160" i="459"/>
  <c r="J160" i="459"/>
  <c r="G160" i="459"/>
  <c r="D160" i="459"/>
  <c r="P159" i="459"/>
  <c r="M159" i="459"/>
  <c r="J159" i="459"/>
  <c r="G159" i="459"/>
  <c r="D159" i="459"/>
  <c r="P158" i="459"/>
  <c r="M158" i="459"/>
  <c r="J158" i="459"/>
  <c r="G158" i="459"/>
  <c r="D158" i="459"/>
  <c r="P157" i="459"/>
  <c r="M157" i="459"/>
  <c r="J157" i="459"/>
  <c r="G157" i="459"/>
  <c r="D157" i="459"/>
  <c r="P156" i="459"/>
  <c r="M156" i="459"/>
  <c r="J156" i="459"/>
  <c r="G156" i="459"/>
  <c r="D156" i="459"/>
  <c r="P155" i="459"/>
  <c r="M155" i="459"/>
  <c r="J155" i="459"/>
  <c r="G155" i="459"/>
  <c r="D155" i="459"/>
  <c r="P154" i="459"/>
  <c r="M154" i="459"/>
  <c r="J154" i="459"/>
  <c r="G154" i="459"/>
  <c r="D154" i="459"/>
  <c r="P153" i="459"/>
  <c r="M153" i="459"/>
  <c r="J153" i="459"/>
  <c r="G153" i="459"/>
  <c r="D153" i="459"/>
  <c r="P152" i="459"/>
  <c r="M152" i="459"/>
  <c r="J152" i="459"/>
  <c r="G152" i="459"/>
  <c r="D152" i="459"/>
  <c r="P151" i="459"/>
  <c r="M151" i="459"/>
  <c r="J151" i="459"/>
  <c r="G151" i="459"/>
  <c r="D151" i="459"/>
  <c r="P150" i="459"/>
  <c r="M150" i="459"/>
  <c r="J150" i="459"/>
  <c r="G150" i="459"/>
  <c r="D150" i="459"/>
  <c r="P149" i="459"/>
  <c r="M149" i="459"/>
  <c r="J149" i="459"/>
  <c r="G149" i="459"/>
  <c r="D149" i="459"/>
  <c r="P148" i="459"/>
  <c r="M148" i="459"/>
  <c r="J148" i="459"/>
  <c r="G148" i="459"/>
  <c r="D148" i="459"/>
  <c r="P147" i="459"/>
  <c r="M147" i="459"/>
  <c r="J147" i="459"/>
  <c r="G147" i="459"/>
  <c r="D147" i="459"/>
  <c r="P146" i="459"/>
  <c r="M146" i="459"/>
  <c r="J146" i="459"/>
  <c r="G146" i="459"/>
  <c r="D146" i="459"/>
  <c r="P145" i="459"/>
  <c r="M145" i="459"/>
  <c r="J145" i="459"/>
  <c r="G145" i="459"/>
  <c r="D145" i="459"/>
  <c r="P144" i="459"/>
  <c r="M144" i="459"/>
  <c r="J144" i="459"/>
  <c r="G144" i="459"/>
  <c r="D144" i="459"/>
  <c r="P143" i="459"/>
  <c r="M143" i="459"/>
  <c r="J143" i="459"/>
  <c r="G143" i="459"/>
  <c r="D143" i="459"/>
  <c r="P142" i="459"/>
  <c r="M142" i="459"/>
  <c r="J142" i="459"/>
  <c r="G142" i="459"/>
  <c r="D142" i="459"/>
  <c r="P141" i="459"/>
  <c r="M141" i="459"/>
  <c r="J141" i="459"/>
  <c r="G141" i="459"/>
  <c r="D141" i="459"/>
  <c r="P140" i="459"/>
  <c r="M140" i="459"/>
  <c r="J140" i="459"/>
  <c r="G140" i="459"/>
  <c r="D140" i="459"/>
  <c r="P139" i="459"/>
  <c r="M139" i="459"/>
  <c r="J139" i="459"/>
  <c r="G139" i="459"/>
  <c r="D139" i="459"/>
  <c r="P138" i="459"/>
  <c r="M138" i="459"/>
  <c r="J138" i="459"/>
  <c r="G138" i="459"/>
  <c r="D138" i="459"/>
  <c r="P137" i="459"/>
  <c r="M137" i="459"/>
  <c r="J137" i="459"/>
  <c r="G137" i="459"/>
  <c r="D137" i="459"/>
  <c r="P136" i="459"/>
  <c r="M136" i="459"/>
  <c r="J136" i="459"/>
  <c r="G136" i="459"/>
  <c r="D136" i="459"/>
  <c r="P135" i="459"/>
  <c r="M135" i="459"/>
  <c r="J135" i="459"/>
  <c r="G135" i="459"/>
  <c r="D135" i="459"/>
  <c r="P134" i="459"/>
  <c r="M134" i="459"/>
  <c r="J134" i="459"/>
  <c r="G134" i="459"/>
  <c r="D134" i="459"/>
  <c r="P133" i="459"/>
  <c r="M133" i="459"/>
  <c r="J133" i="459"/>
  <c r="G133" i="459"/>
  <c r="D133" i="459"/>
  <c r="P132" i="459"/>
  <c r="M132" i="459"/>
  <c r="J132" i="459"/>
  <c r="G132" i="459"/>
  <c r="D132" i="459"/>
  <c r="P131" i="459"/>
  <c r="M131" i="459"/>
  <c r="J131" i="459"/>
  <c r="G131" i="459"/>
  <c r="D131" i="459"/>
  <c r="P130" i="459"/>
  <c r="M130" i="459"/>
  <c r="J130" i="459"/>
  <c r="G130" i="459"/>
  <c r="D130" i="459"/>
  <c r="P129" i="459"/>
  <c r="M129" i="459"/>
  <c r="J129" i="459"/>
  <c r="G129" i="459"/>
  <c r="D129" i="459"/>
  <c r="P128" i="459"/>
  <c r="M128" i="459"/>
  <c r="J128" i="459"/>
  <c r="G128" i="459"/>
  <c r="D128" i="459"/>
  <c r="P127" i="459"/>
  <c r="M127" i="459"/>
  <c r="J127" i="459"/>
  <c r="G127" i="459"/>
  <c r="D127" i="459"/>
  <c r="P126" i="459"/>
  <c r="M126" i="459"/>
  <c r="J126" i="459"/>
  <c r="G126" i="459"/>
  <c r="D126" i="459"/>
  <c r="P125" i="459"/>
  <c r="M125" i="459"/>
  <c r="J125" i="459"/>
  <c r="G125" i="459"/>
  <c r="D125" i="459"/>
  <c r="P124" i="459"/>
  <c r="M124" i="459"/>
  <c r="J124" i="459"/>
  <c r="G124" i="459"/>
  <c r="D124" i="459"/>
  <c r="P123" i="459"/>
  <c r="M123" i="459"/>
  <c r="J123" i="459"/>
  <c r="G123" i="459"/>
  <c r="D123" i="459"/>
  <c r="P122" i="459"/>
  <c r="M122" i="459"/>
  <c r="J122" i="459"/>
  <c r="G122" i="459"/>
  <c r="D122" i="459"/>
  <c r="P121" i="459"/>
  <c r="M121" i="459"/>
  <c r="J121" i="459"/>
  <c r="G121" i="459"/>
  <c r="D121" i="459"/>
  <c r="P120" i="459"/>
  <c r="M120" i="459"/>
  <c r="J120" i="459"/>
  <c r="G120" i="459"/>
  <c r="D120" i="459"/>
  <c r="P119" i="459"/>
  <c r="M119" i="459"/>
  <c r="J119" i="459"/>
  <c r="G119" i="459"/>
  <c r="D119" i="459"/>
  <c r="P118" i="459"/>
  <c r="M118" i="459"/>
  <c r="J118" i="459"/>
  <c r="G118" i="459"/>
  <c r="D118" i="459"/>
  <c r="P117" i="459"/>
  <c r="M117" i="459"/>
  <c r="J117" i="459"/>
  <c r="G117" i="459"/>
  <c r="D117" i="459"/>
  <c r="P116" i="459"/>
  <c r="M116" i="459"/>
  <c r="J116" i="459"/>
  <c r="G116" i="459"/>
  <c r="D116" i="459"/>
  <c r="P115" i="459"/>
  <c r="M115" i="459"/>
  <c r="J115" i="459"/>
  <c r="G115" i="459"/>
  <c r="D115" i="459"/>
  <c r="P114" i="459"/>
  <c r="M114" i="459"/>
  <c r="J114" i="459"/>
  <c r="G114" i="459"/>
  <c r="D114" i="459"/>
  <c r="P113" i="459"/>
  <c r="M113" i="459"/>
  <c r="J113" i="459"/>
  <c r="G113" i="459"/>
  <c r="D113" i="459"/>
  <c r="P112" i="459"/>
  <c r="M112" i="459"/>
  <c r="J112" i="459"/>
  <c r="G112" i="459"/>
  <c r="D112" i="459"/>
  <c r="P111" i="459"/>
  <c r="M111" i="459"/>
  <c r="J111" i="459"/>
  <c r="G111" i="459"/>
  <c r="D111" i="459"/>
  <c r="P110" i="459"/>
  <c r="M110" i="459"/>
  <c r="J110" i="459"/>
  <c r="G110" i="459"/>
  <c r="D110" i="459"/>
  <c r="P109" i="459"/>
  <c r="M109" i="459"/>
  <c r="J109" i="459"/>
  <c r="G109" i="459"/>
  <c r="D109" i="459"/>
  <c r="P108" i="459"/>
  <c r="M108" i="459"/>
  <c r="J108" i="459"/>
  <c r="G108" i="459"/>
  <c r="D108" i="459"/>
  <c r="P107" i="459"/>
  <c r="M107" i="459"/>
  <c r="J107" i="459"/>
  <c r="G107" i="459"/>
  <c r="D107" i="459"/>
  <c r="P106" i="459"/>
  <c r="M106" i="459"/>
  <c r="J106" i="459"/>
  <c r="G106" i="459"/>
  <c r="D106" i="459"/>
  <c r="P105" i="459"/>
  <c r="M105" i="459"/>
  <c r="J105" i="459"/>
  <c r="G105" i="459"/>
  <c r="D105" i="459"/>
  <c r="P104" i="459"/>
  <c r="M104" i="459"/>
  <c r="J104" i="459"/>
  <c r="G104" i="459"/>
  <c r="D104" i="459"/>
  <c r="P103" i="459"/>
  <c r="M103" i="459"/>
  <c r="J103" i="459"/>
  <c r="G103" i="459"/>
  <c r="D103" i="459"/>
  <c r="P102" i="459"/>
  <c r="M102" i="459"/>
  <c r="J102" i="459"/>
  <c r="G102" i="459"/>
  <c r="D102" i="459"/>
  <c r="P101" i="459"/>
  <c r="M101" i="459"/>
  <c r="J101" i="459"/>
  <c r="G101" i="459"/>
  <c r="D101" i="459"/>
  <c r="P100" i="459"/>
  <c r="M100" i="459"/>
  <c r="J100" i="459"/>
  <c r="G100" i="459"/>
  <c r="D100" i="459"/>
  <c r="P99" i="459"/>
  <c r="M99" i="459"/>
  <c r="J99" i="459"/>
  <c r="G99" i="459"/>
  <c r="D99" i="459"/>
  <c r="P98" i="459"/>
  <c r="M98" i="459"/>
  <c r="J98" i="459"/>
  <c r="G98" i="459"/>
  <c r="D98" i="459"/>
  <c r="P97" i="459"/>
  <c r="M97" i="459"/>
  <c r="J97" i="459"/>
  <c r="G97" i="459"/>
  <c r="D97" i="459"/>
  <c r="P96" i="459"/>
  <c r="M96" i="459"/>
  <c r="J96" i="459"/>
  <c r="G96" i="459"/>
  <c r="D96" i="459"/>
  <c r="P95" i="459"/>
  <c r="M95" i="459"/>
  <c r="J95" i="459"/>
  <c r="G95" i="459"/>
  <c r="D95" i="459"/>
  <c r="P94" i="459"/>
  <c r="M94" i="459"/>
  <c r="J94" i="459"/>
  <c r="G94" i="459"/>
  <c r="D94" i="459"/>
  <c r="P93" i="459"/>
  <c r="M93" i="459"/>
  <c r="J93" i="459"/>
  <c r="G93" i="459"/>
  <c r="D93" i="459"/>
  <c r="P92" i="459"/>
  <c r="M92" i="459"/>
  <c r="J92" i="459"/>
  <c r="G92" i="459"/>
  <c r="D92" i="459"/>
  <c r="P91" i="459"/>
  <c r="M91" i="459"/>
  <c r="J91" i="459"/>
  <c r="G91" i="459"/>
  <c r="D91" i="459"/>
  <c r="P90" i="459"/>
  <c r="M90" i="459"/>
  <c r="J90" i="459"/>
  <c r="G90" i="459"/>
  <c r="D90" i="459"/>
  <c r="P89" i="459"/>
  <c r="M89" i="459"/>
  <c r="J89" i="459"/>
  <c r="G89" i="459"/>
  <c r="D89" i="459"/>
  <c r="P88" i="459"/>
  <c r="M88" i="459"/>
  <c r="J88" i="459"/>
  <c r="G88" i="459"/>
  <c r="D88" i="459"/>
  <c r="P87" i="459"/>
  <c r="M87" i="459"/>
  <c r="J87" i="459"/>
  <c r="G87" i="459"/>
  <c r="D87" i="459"/>
  <c r="P86" i="459"/>
  <c r="M86" i="459"/>
  <c r="J86" i="459"/>
  <c r="G86" i="459"/>
  <c r="D86" i="459"/>
  <c r="P85" i="459"/>
  <c r="M85" i="459"/>
  <c r="J85" i="459"/>
  <c r="G85" i="459"/>
  <c r="D85" i="459"/>
  <c r="P84" i="459"/>
  <c r="M84" i="459"/>
  <c r="J84" i="459"/>
  <c r="G84" i="459"/>
  <c r="D84" i="459"/>
  <c r="P83" i="459"/>
  <c r="M83" i="459"/>
  <c r="J83" i="459"/>
  <c r="G83" i="459"/>
  <c r="D83" i="459"/>
  <c r="P82" i="459"/>
  <c r="M82" i="459"/>
  <c r="J82" i="459"/>
  <c r="G82" i="459"/>
  <c r="D82" i="459"/>
  <c r="P81" i="459"/>
  <c r="M81" i="459"/>
  <c r="J81" i="459"/>
  <c r="G81" i="459"/>
  <c r="D81" i="459"/>
  <c r="P80" i="459"/>
  <c r="M80" i="459"/>
  <c r="J80" i="459"/>
  <c r="G80" i="459"/>
  <c r="D80" i="459"/>
  <c r="P79" i="459"/>
  <c r="M79" i="459"/>
  <c r="J79" i="459"/>
  <c r="G79" i="459"/>
  <c r="D79" i="459"/>
  <c r="P78" i="459"/>
  <c r="M78" i="459"/>
  <c r="J78" i="459"/>
  <c r="G78" i="459"/>
  <c r="D78" i="459"/>
  <c r="P77" i="459"/>
  <c r="M77" i="459"/>
  <c r="J77" i="459"/>
  <c r="G77" i="459"/>
  <c r="D77" i="459"/>
  <c r="P76" i="459"/>
  <c r="M76" i="459"/>
  <c r="J76" i="459"/>
  <c r="G76" i="459"/>
  <c r="D76" i="459"/>
  <c r="P75" i="459"/>
  <c r="M75" i="459"/>
  <c r="J75" i="459"/>
  <c r="G75" i="459"/>
  <c r="D75" i="459"/>
  <c r="P74" i="459"/>
  <c r="M74" i="459"/>
  <c r="J74" i="459"/>
  <c r="G74" i="459"/>
  <c r="D74" i="459"/>
  <c r="P73" i="459"/>
  <c r="M73" i="459"/>
  <c r="J73" i="459"/>
  <c r="G73" i="459"/>
  <c r="D73" i="459"/>
  <c r="P72" i="459"/>
  <c r="M72" i="459"/>
  <c r="J72" i="459"/>
  <c r="G72" i="459"/>
  <c r="D72" i="459"/>
  <c r="P71" i="459"/>
  <c r="M71" i="459"/>
  <c r="J71" i="459"/>
  <c r="G71" i="459"/>
  <c r="D71" i="459"/>
  <c r="P70" i="459"/>
  <c r="M70" i="459"/>
  <c r="J70" i="459"/>
  <c r="G70" i="459"/>
  <c r="D70" i="459"/>
  <c r="P69" i="459"/>
  <c r="M69" i="459"/>
  <c r="J69" i="459"/>
  <c r="G69" i="459"/>
  <c r="D69" i="459"/>
  <c r="P68" i="459"/>
  <c r="M68" i="459"/>
  <c r="J68" i="459"/>
  <c r="G68" i="459"/>
  <c r="D68" i="459"/>
  <c r="P67" i="459"/>
  <c r="M67" i="459"/>
  <c r="J67" i="459"/>
  <c r="G67" i="459"/>
  <c r="D67" i="459"/>
  <c r="P66" i="459"/>
  <c r="M66" i="459"/>
  <c r="J66" i="459"/>
  <c r="G66" i="459"/>
  <c r="D66" i="459"/>
  <c r="P65" i="459"/>
  <c r="M65" i="459"/>
  <c r="J65" i="459"/>
  <c r="G65" i="459"/>
  <c r="D65" i="459"/>
  <c r="P64" i="459"/>
  <c r="M64" i="459"/>
  <c r="J64" i="459"/>
  <c r="G64" i="459"/>
  <c r="D64" i="459"/>
  <c r="P63" i="459"/>
  <c r="M63" i="459"/>
  <c r="J63" i="459"/>
  <c r="G63" i="459"/>
  <c r="D63" i="459"/>
  <c r="P62" i="459"/>
  <c r="M62" i="459"/>
  <c r="J62" i="459"/>
  <c r="G62" i="459"/>
  <c r="D62" i="459"/>
  <c r="P61" i="459"/>
  <c r="M61" i="459"/>
  <c r="J61" i="459"/>
  <c r="G61" i="459"/>
  <c r="D61" i="459"/>
  <c r="P60" i="459"/>
  <c r="M60" i="459"/>
  <c r="J60" i="459"/>
  <c r="G60" i="459"/>
  <c r="D60" i="459"/>
  <c r="P59" i="459"/>
  <c r="M59" i="459"/>
  <c r="J59" i="459"/>
  <c r="G59" i="459"/>
  <c r="D59" i="459"/>
  <c r="P58" i="459"/>
  <c r="M58" i="459"/>
  <c r="J58" i="459"/>
  <c r="G58" i="459"/>
  <c r="D58" i="459"/>
  <c r="P57" i="459"/>
  <c r="M57" i="459"/>
  <c r="J57" i="459"/>
  <c r="G57" i="459"/>
  <c r="D57" i="459"/>
  <c r="P56" i="459"/>
  <c r="M56" i="459"/>
  <c r="J56" i="459"/>
  <c r="G56" i="459"/>
  <c r="D56" i="459"/>
  <c r="P55" i="459"/>
  <c r="M55" i="459"/>
  <c r="J55" i="459"/>
  <c r="G55" i="459"/>
  <c r="D55" i="459"/>
  <c r="P54" i="459"/>
  <c r="M54" i="459"/>
  <c r="J54" i="459"/>
  <c r="G54" i="459"/>
  <c r="D54" i="459"/>
  <c r="P53" i="459"/>
  <c r="M53" i="459"/>
  <c r="J53" i="459"/>
  <c r="G53" i="459"/>
  <c r="D53" i="459"/>
  <c r="P52" i="459"/>
  <c r="M52" i="459"/>
  <c r="J52" i="459"/>
  <c r="G52" i="459"/>
  <c r="D52" i="459"/>
  <c r="P51" i="459"/>
  <c r="M51" i="459"/>
  <c r="J51" i="459"/>
  <c r="G51" i="459"/>
  <c r="D51" i="459"/>
  <c r="P50" i="459"/>
  <c r="M50" i="459"/>
  <c r="J50" i="459"/>
  <c r="G50" i="459"/>
  <c r="D50" i="459"/>
  <c r="P49" i="459"/>
  <c r="M49" i="459"/>
  <c r="J49" i="459"/>
  <c r="G49" i="459"/>
  <c r="D49" i="459"/>
  <c r="P48" i="459"/>
  <c r="M48" i="459"/>
  <c r="J48" i="459"/>
  <c r="G48" i="459"/>
  <c r="D48" i="459"/>
  <c r="P47" i="459"/>
  <c r="M47" i="459"/>
  <c r="J47" i="459"/>
  <c r="G47" i="459"/>
  <c r="D47" i="459"/>
  <c r="P46" i="459"/>
  <c r="M46" i="459"/>
  <c r="J46" i="459"/>
  <c r="G46" i="459"/>
  <c r="D46" i="459"/>
  <c r="P45" i="459"/>
  <c r="M45" i="459"/>
  <c r="J45" i="459"/>
  <c r="G45" i="459"/>
  <c r="D45" i="459"/>
  <c r="P44" i="459"/>
  <c r="M44" i="459"/>
  <c r="J44" i="459"/>
  <c r="G44" i="459"/>
  <c r="D44" i="459"/>
  <c r="P43" i="459"/>
  <c r="M43" i="459"/>
  <c r="J43" i="459"/>
  <c r="G43" i="459"/>
  <c r="D43" i="459"/>
  <c r="P42" i="459"/>
  <c r="M42" i="459"/>
  <c r="J42" i="459"/>
  <c r="G42" i="459"/>
  <c r="D42" i="459"/>
  <c r="P41" i="459"/>
  <c r="M41" i="459"/>
  <c r="J41" i="459"/>
  <c r="G41" i="459"/>
  <c r="D41" i="459"/>
  <c r="P40" i="459"/>
  <c r="M40" i="459"/>
  <c r="J40" i="459"/>
  <c r="G40" i="459"/>
  <c r="D40" i="459"/>
  <c r="P39" i="459"/>
  <c r="M39" i="459"/>
  <c r="J39" i="459"/>
  <c r="G39" i="459"/>
  <c r="D39" i="459"/>
  <c r="P38" i="459"/>
  <c r="M38" i="459"/>
  <c r="J38" i="459"/>
  <c r="G38" i="459"/>
  <c r="D38" i="459"/>
  <c r="P37" i="459"/>
  <c r="M37" i="459"/>
  <c r="J37" i="459"/>
  <c r="G37" i="459"/>
  <c r="D37" i="459"/>
  <c r="P36" i="459"/>
  <c r="M36" i="459"/>
  <c r="J36" i="459"/>
  <c r="G36" i="459"/>
  <c r="D36" i="459"/>
  <c r="P35" i="459"/>
  <c r="M35" i="459"/>
  <c r="J35" i="459"/>
  <c r="G35" i="459"/>
  <c r="D35" i="459"/>
  <c r="P34" i="459"/>
  <c r="M34" i="459"/>
  <c r="J34" i="459"/>
  <c r="G34" i="459"/>
  <c r="D34" i="459"/>
  <c r="P33" i="459"/>
  <c r="M33" i="459"/>
  <c r="J33" i="459"/>
  <c r="G33" i="459"/>
  <c r="D33" i="459"/>
  <c r="P32" i="459"/>
  <c r="M32" i="459"/>
  <c r="J32" i="459"/>
  <c r="G32" i="459"/>
  <c r="D32" i="459"/>
  <c r="P31" i="459"/>
  <c r="M31" i="459"/>
  <c r="J31" i="459"/>
  <c r="G31" i="459"/>
  <c r="D31" i="459"/>
  <c r="P30" i="459"/>
  <c r="M30" i="459"/>
  <c r="J30" i="459"/>
  <c r="G30" i="459"/>
  <c r="D30" i="459"/>
  <c r="P29" i="459"/>
  <c r="M29" i="459"/>
  <c r="J29" i="459"/>
  <c r="G29" i="459"/>
  <c r="D29" i="459"/>
  <c r="P28" i="459"/>
  <c r="M28" i="459"/>
  <c r="J28" i="459"/>
  <c r="G28" i="459"/>
  <c r="D28" i="459"/>
  <c r="P27" i="459"/>
  <c r="M27" i="459"/>
  <c r="J27" i="459"/>
  <c r="G27" i="459"/>
  <c r="D27" i="459"/>
  <c r="P26" i="459"/>
  <c r="M26" i="459"/>
  <c r="J26" i="459"/>
  <c r="G26" i="459"/>
  <c r="D26" i="459"/>
  <c r="P25" i="459"/>
  <c r="M25" i="459"/>
  <c r="J25" i="459"/>
  <c r="G25" i="459"/>
  <c r="D25" i="459"/>
  <c r="P24" i="459"/>
  <c r="M24" i="459"/>
  <c r="J24" i="459"/>
  <c r="G24" i="459"/>
  <c r="D24" i="459"/>
  <c r="P23" i="459"/>
  <c r="M23" i="459"/>
  <c r="J23" i="459"/>
  <c r="G23" i="459"/>
  <c r="D23" i="459"/>
  <c r="P22" i="459"/>
  <c r="M22" i="459"/>
  <c r="J22" i="459"/>
  <c r="G22" i="459"/>
  <c r="D22" i="459"/>
  <c r="P21" i="459"/>
  <c r="M21" i="459"/>
  <c r="J21" i="459"/>
  <c r="G21" i="459"/>
  <c r="D21" i="459"/>
  <c r="A21" i="459"/>
  <c r="A22" i="459" s="1"/>
  <c r="A23" i="459" s="1"/>
  <c r="A24" i="459" s="1"/>
  <c r="A25" i="459" s="1"/>
  <c r="A26" i="459" s="1"/>
  <c r="A27" i="459" s="1"/>
  <c r="A28" i="459" s="1"/>
  <c r="A29" i="459" s="1"/>
  <c r="A30" i="459" s="1"/>
  <c r="A31" i="459" s="1"/>
  <c r="A32" i="459" s="1"/>
  <c r="A33" i="459" s="1"/>
  <c r="A34" i="459" s="1"/>
  <c r="A35" i="459" s="1"/>
  <c r="A36" i="459" s="1"/>
  <c r="A37" i="459" s="1"/>
  <c r="A38" i="459" s="1"/>
  <c r="A39" i="459" s="1"/>
  <c r="A40" i="459" s="1"/>
  <c r="A41" i="459" s="1"/>
  <c r="A42" i="459" s="1"/>
  <c r="A43" i="459" s="1"/>
  <c r="A44" i="459" s="1"/>
  <c r="A45" i="459" s="1"/>
  <c r="A46" i="459" s="1"/>
  <c r="A47" i="459" s="1"/>
  <c r="A48" i="459" s="1"/>
  <c r="A49" i="459" s="1"/>
  <c r="A50" i="459" s="1"/>
  <c r="A51" i="459" s="1"/>
  <c r="A52" i="459" s="1"/>
  <c r="A53" i="459" s="1"/>
  <c r="A54" i="459" s="1"/>
  <c r="A55" i="459" s="1"/>
  <c r="A56" i="459" s="1"/>
  <c r="A57" i="459" s="1"/>
  <c r="A58" i="459" s="1"/>
  <c r="A59" i="459" s="1"/>
  <c r="A60" i="459" s="1"/>
  <c r="A61" i="459" s="1"/>
  <c r="A62" i="459" s="1"/>
  <c r="A63" i="459" s="1"/>
  <c r="A64" i="459" s="1"/>
  <c r="A65" i="459" s="1"/>
  <c r="A66" i="459" s="1"/>
  <c r="A67" i="459" s="1"/>
  <c r="A68" i="459" s="1"/>
  <c r="A69" i="459" s="1"/>
  <c r="A70" i="459" s="1"/>
  <c r="A71" i="459" s="1"/>
  <c r="A72" i="459" s="1"/>
  <c r="A73" i="459" s="1"/>
  <c r="A74" i="459" s="1"/>
  <c r="A75" i="459" s="1"/>
  <c r="A76" i="459" s="1"/>
  <c r="A77" i="459" s="1"/>
  <c r="A78" i="459" s="1"/>
  <c r="A79" i="459" s="1"/>
  <c r="A80" i="459" s="1"/>
  <c r="A81" i="459" s="1"/>
  <c r="A82" i="459" s="1"/>
  <c r="A83" i="459" s="1"/>
  <c r="A84" i="459" s="1"/>
  <c r="A85" i="459" s="1"/>
  <c r="A86" i="459" s="1"/>
  <c r="A87" i="459" s="1"/>
  <c r="A88" i="459" s="1"/>
  <c r="A89" i="459" s="1"/>
  <c r="A90" i="459" s="1"/>
  <c r="A91" i="459" s="1"/>
  <c r="A92" i="459" s="1"/>
  <c r="A93" i="459" s="1"/>
  <c r="A94" i="459" s="1"/>
  <c r="A95" i="459" s="1"/>
  <c r="A96" i="459" s="1"/>
  <c r="A97" i="459" s="1"/>
  <c r="A98" i="459" s="1"/>
  <c r="A99" i="459" s="1"/>
  <c r="A100" i="459" s="1"/>
  <c r="A101" i="459" s="1"/>
  <c r="A102" i="459" s="1"/>
  <c r="A103" i="459" s="1"/>
  <c r="A104" i="459" s="1"/>
  <c r="A105" i="459" s="1"/>
  <c r="A106" i="459" s="1"/>
  <c r="A107" i="459" s="1"/>
  <c r="A108" i="459" s="1"/>
  <c r="A109" i="459" s="1"/>
  <c r="A110" i="459" s="1"/>
  <c r="A111" i="459" s="1"/>
  <c r="A112" i="459" s="1"/>
  <c r="A113" i="459" s="1"/>
  <c r="A114" i="459" s="1"/>
  <c r="A115" i="459" s="1"/>
  <c r="A116" i="459" s="1"/>
  <c r="A117" i="459" s="1"/>
  <c r="A118" i="459" s="1"/>
  <c r="A119" i="459" s="1"/>
  <c r="A120" i="459" s="1"/>
  <c r="A121" i="459" s="1"/>
  <c r="A122" i="459" s="1"/>
  <c r="A123" i="459" s="1"/>
  <c r="A124" i="459" s="1"/>
  <c r="A125" i="459" s="1"/>
  <c r="A126" i="459" s="1"/>
  <c r="A127" i="459" s="1"/>
  <c r="A128" i="459" s="1"/>
  <c r="A129" i="459" s="1"/>
  <c r="A130" i="459" s="1"/>
  <c r="A131" i="459" s="1"/>
  <c r="A132" i="459" s="1"/>
  <c r="A133" i="459" s="1"/>
  <c r="A134" i="459" s="1"/>
  <c r="A135" i="459" s="1"/>
  <c r="A136" i="459" s="1"/>
  <c r="A137" i="459" s="1"/>
  <c r="A138" i="459" s="1"/>
  <c r="A139" i="459" s="1"/>
  <c r="A140" i="459" s="1"/>
  <c r="A141" i="459" s="1"/>
  <c r="A142" i="459" s="1"/>
  <c r="A143" i="459" s="1"/>
  <c r="A144" i="459" s="1"/>
  <c r="A145" i="459" s="1"/>
  <c r="A146" i="459" s="1"/>
  <c r="A147" i="459" s="1"/>
  <c r="A148" i="459" s="1"/>
  <c r="A149" i="459" s="1"/>
  <c r="A150" i="459" s="1"/>
  <c r="A151" i="459" s="1"/>
  <c r="A152" i="459" s="1"/>
  <c r="A153" i="459" s="1"/>
  <c r="A154" i="459" s="1"/>
  <c r="A155" i="459" s="1"/>
  <c r="A156" i="459" s="1"/>
  <c r="A157" i="459" s="1"/>
  <c r="A158" i="459" s="1"/>
  <c r="A159" i="459" s="1"/>
  <c r="A160" i="459" s="1"/>
  <c r="A161" i="459" s="1"/>
  <c r="A162" i="459" s="1"/>
  <c r="A163" i="459" s="1"/>
  <c r="A164" i="459" s="1"/>
  <c r="A165" i="459" s="1"/>
  <c r="A166" i="459" s="1"/>
  <c r="A167" i="459" s="1"/>
  <c r="A168" i="459" s="1"/>
  <c r="A169" i="459" s="1"/>
  <c r="A170" i="459" s="1"/>
  <c r="A171" i="459" s="1"/>
  <c r="A172" i="459" s="1"/>
  <c r="A173" i="459" s="1"/>
  <c r="A174" i="459" s="1"/>
  <c r="A175" i="459" s="1"/>
  <c r="A176" i="459" s="1"/>
  <c r="A177" i="459" s="1"/>
  <c r="A178" i="459" s="1"/>
  <c r="A179" i="459" s="1"/>
  <c r="A180" i="459" s="1"/>
  <c r="A181" i="459" s="1"/>
  <c r="A182" i="459" s="1"/>
  <c r="A183" i="459" s="1"/>
  <c r="A184" i="459" s="1"/>
  <c r="A185" i="459" s="1"/>
  <c r="A186" i="459" s="1"/>
  <c r="A187" i="459" s="1"/>
  <c r="A188" i="459" s="1"/>
  <c r="A189" i="459" s="1"/>
  <c r="A190" i="459" s="1"/>
  <c r="A191" i="459" s="1"/>
  <c r="A192" i="459" s="1"/>
  <c r="A193" i="459" s="1"/>
  <c r="A194" i="459" s="1"/>
  <c r="A195" i="459" s="1"/>
  <c r="A196" i="459" s="1"/>
  <c r="A197" i="459" s="1"/>
  <c r="A198" i="459" s="1"/>
  <c r="A199" i="459" s="1"/>
  <c r="A200" i="459" s="1"/>
  <c r="A201" i="459" s="1"/>
  <c r="A202" i="459" s="1"/>
  <c r="A203" i="459" s="1"/>
  <c r="A204" i="459" s="1"/>
  <c r="A205" i="459" s="1"/>
  <c r="A206" i="459" s="1"/>
  <c r="A207" i="459" s="1"/>
  <c r="A208" i="459" s="1"/>
  <c r="A209" i="459" s="1"/>
  <c r="A210" i="459" s="1"/>
  <c r="A211" i="459" s="1"/>
  <c r="A212" i="459" s="1"/>
  <c r="A213" i="459" s="1"/>
  <c r="A214" i="459" s="1"/>
  <c r="A215" i="459" s="1"/>
  <c r="A216" i="459" s="1"/>
  <c r="A217" i="459" s="1"/>
  <c r="A218" i="459" s="1"/>
  <c r="A219" i="459" s="1"/>
  <c r="A220" i="459" s="1"/>
  <c r="A221" i="459" s="1"/>
  <c r="A222" i="459" s="1"/>
  <c r="A223" i="459" s="1"/>
  <c r="A224" i="459" s="1"/>
  <c r="A225" i="459" s="1"/>
  <c r="A226" i="459" s="1"/>
  <c r="A227" i="459" s="1"/>
  <c r="A228" i="459" s="1"/>
  <c r="A229" i="459" s="1"/>
  <c r="A230" i="459" s="1"/>
  <c r="A231" i="459" s="1"/>
  <c r="A232" i="459" s="1"/>
  <c r="A233" i="459" s="1"/>
  <c r="A234" i="459" s="1"/>
  <c r="A235" i="459" s="1"/>
  <c r="A236" i="459" s="1"/>
  <c r="A237" i="459" s="1"/>
  <c r="A238" i="459" s="1"/>
  <c r="A239" i="459" s="1"/>
  <c r="A240" i="459" s="1"/>
  <c r="A241" i="459" s="1"/>
  <c r="A242" i="459" s="1"/>
  <c r="A243" i="459" s="1"/>
  <c r="A244" i="459" s="1"/>
  <c r="A245" i="459" s="1"/>
  <c r="A246" i="459" s="1"/>
  <c r="A247" i="459" s="1"/>
  <c r="A248" i="459" s="1"/>
  <c r="A249" i="459" s="1"/>
  <c r="A250" i="459" s="1"/>
  <c r="A251" i="459" s="1"/>
  <c r="A252" i="459" s="1"/>
  <c r="A253" i="459" s="1"/>
  <c r="A254" i="459" s="1"/>
  <c r="A255" i="459" s="1"/>
  <c r="A256" i="459" s="1"/>
  <c r="A257" i="459" s="1"/>
  <c r="A258" i="459" s="1"/>
  <c r="A259" i="459" s="1"/>
  <c r="A260" i="459" s="1"/>
  <c r="A261" i="459" s="1"/>
  <c r="A262" i="459" s="1"/>
  <c r="A263" i="459" s="1"/>
  <c r="A264" i="459" s="1"/>
  <c r="A265" i="459" s="1"/>
  <c r="A266" i="459" s="1"/>
  <c r="A267" i="459" s="1"/>
  <c r="A268" i="459" s="1"/>
  <c r="A269" i="459" s="1"/>
  <c r="A270" i="459" s="1"/>
  <c r="A271" i="459" s="1"/>
  <c r="A272" i="459" s="1"/>
  <c r="A273" i="459" s="1"/>
  <c r="A274" i="459" s="1"/>
  <c r="A275" i="459" s="1"/>
  <c r="A276" i="459" s="1"/>
  <c r="A277" i="459" s="1"/>
  <c r="A278" i="459" s="1"/>
  <c r="A279" i="459" s="1"/>
  <c r="A280" i="459" s="1"/>
  <c r="A281" i="459" s="1"/>
  <c r="A282" i="459" s="1"/>
  <c r="A283" i="459" s="1"/>
  <c r="A284" i="459" s="1"/>
  <c r="A285" i="459" s="1"/>
  <c r="A286" i="459" s="1"/>
  <c r="A287" i="459" s="1"/>
  <c r="A288" i="459" s="1"/>
  <c r="A289" i="459" s="1"/>
  <c r="A290" i="459" s="1"/>
  <c r="A291" i="459" s="1"/>
  <c r="A292" i="459" s="1"/>
  <c r="A293" i="459" s="1"/>
  <c r="A294" i="459" s="1"/>
  <c r="A295" i="459" s="1"/>
  <c r="A296" i="459" s="1"/>
  <c r="A297" i="459" s="1"/>
  <c r="A298" i="459" s="1"/>
  <c r="A299" i="459" s="1"/>
  <c r="A300" i="459" s="1"/>
  <c r="P20" i="459"/>
  <c r="M20" i="459"/>
  <c r="J20" i="459"/>
  <c r="G20" i="459"/>
  <c r="D20" i="459"/>
  <c r="I14" i="459"/>
  <c r="H14" i="459"/>
  <c r="D13" i="459"/>
  <c r="D12" i="459"/>
  <c r="P5" i="459"/>
  <c r="P228" i="458"/>
  <c r="M228" i="458"/>
  <c r="J228" i="458"/>
  <c r="G228" i="458"/>
  <c r="D228" i="458"/>
  <c r="P227" i="458"/>
  <c r="M227" i="458"/>
  <c r="J227" i="458"/>
  <c r="G227" i="458"/>
  <c r="D227" i="458"/>
  <c r="P226" i="458"/>
  <c r="M226" i="458"/>
  <c r="J226" i="458"/>
  <c r="G226" i="458"/>
  <c r="D226" i="458"/>
  <c r="P225" i="458"/>
  <c r="M225" i="458"/>
  <c r="J225" i="458"/>
  <c r="G225" i="458"/>
  <c r="D225" i="458"/>
  <c r="P224" i="458"/>
  <c r="M224" i="458"/>
  <c r="J224" i="458"/>
  <c r="G224" i="458"/>
  <c r="D224" i="458"/>
  <c r="P223" i="458"/>
  <c r="M223" i="458"/>
  <c r="J223" i="458"/>
  <c r="G223" i="458"/>
  <c r="D223" i="458"/>
  <c r="P222" i="458"/>
  <c r="M222" i="458"/>
  <c r="J222" i="458"/>
  <c r="G222" i="458"/>
  <c r="D222" i="458"/>
  <c r="P221" i="458"/>
  <c r="M221" i="458"/>
  <c r="J221" i="458"/>
  <c r="G221" i="458"/>
  <c r="D221" i="458"/>
  <c r="P220" i="458"/>
  <c r="M220" i="458"/>
  <c r="J220" i="458"/>
  <c r="G220" i="458"/>
  <c r="D220" i="458"/>
  <c r="P219" i="458"/>
  <c r="M219" i="458"/>
  <c r="J219" i="458"/>
  <c r="G219" i="458"/>
  <c r="D219" i="458"/>
  <c r="P218" i="458"/>
  <c r="M218" i="458"/>
  <c r="J218" i="458"/>
  <c r="G218" i="458"/>
  <c r="D218" i="458"/>
  <c r="P217" i="458"/>
  <c r="M217" i="458"/>
  <c r="J217" i="458"/>
  <c r="G217" i="458"/>
  <c r="D217" i="458"/>
  <c r="P216" i="458"/>
  <c r="M216" i="458"/>
  <c r="J216" i="458"/>
  <c r="G216" i="458"/>
  <c r="D216" i="458"/>
  <c r="P215" i="458"/>
  <c r="M215" i="458"/>
  <c r="J215" i="458"/>
  <c r="G215" i="458"/>
  <c r="D215" i="458"/>
  <c r="P214" i="458"/>
  <c r="M214" i="458"/>
  <c r="J214" i="458"/>
  <c r="G214" i="458"/>
  <c r="D214" i="458"/>
  <c r="P213" i="458"/>
  <c r="M213" i="458"/>
  <c r="J213" i="458"/>
  <c r="G213" i="458"/>
  <c r="D213" i="458"/>
  <c r="P212" i="458"/>
  <c r="M212" i="458"/>
  <c r="J212" i="458"/>
  <c r="G212" i="458"/>
  <c r="D212" i="458"/>
  <c r="P211" i="458"/>
  <c r="M211" i="458"/>
  <c r="J211" i="458"/>
  <c r="G211" i="458"/>
  <c r="D211" i="458"/>
  <c r="P210" i="458"/>
  <c r="M210" i="458"/>
  <c r="J210" i="458"/>
  <c r="G210" i="458"/>
  <c r="D210" i="458"/>
  <c r="P209" i="458"/>
  <c r="M209" i="458"/>
  <c r="J209" i="458"/>
  <c r="G209" i="458"/>
  <c r="D209" i="458"/>
  <c r="P208" i="458"/>
  <c r="M208" i="458"/>
  <c r="J208" i="458"/>
  <c r="G208" i="458"/>
  <c r="D208" i="458"/>
  <c r="P207" i="458"/>
  <c r="M207" i="458"/>
  <c r="J207" i="458"/>
  <c r="G207" i="458"/>
  <c r="D207" i="458"/>
  <c r="P206" i="458"/>
  <c r="M206" i="458"/>
  <c r="J206" i="458"/>
  <c r="G206" i="458"/>
  <c r="D206" i="458"/>
  <c r="P205" i="458"/>
  <c r="M205" i="458"/>
  <c r="J205" i="458"/>
  <c r="G205" i="458"/>
  <c r="D205" i="458"/>
  <c r="P204" i="458"/>
  <c r="M204" i="458"/>
  <c r="J204" i="458"/>
  <c r="G204" i="458"/>
  <c r="D204" i="458"/>
  <c r="P203" i="458"/>
  <c r="M203" i="458"/>
  <c r="J203" i="458"/>
  <c r="G203" i="458"/>
  <c r="D203" i="458"/>
  <c r="P202" i="458"/>
  <c r="M202" i="458"/>
  <c r="J202" i="458"/>
  <c r="G202" i="458"/>
  <c r="D202" i="458"/>
  <c r="P201" i="458"/>
  <c r="M201" i="458"/>
  <c r="J201" i="458"/>
  <c r="G201" i="458"/>
  <c r="D201" i="458"/>
  <c r="P200" i="458"/>
  <c r="M200" i="458"/>
  <c r="J200" i="458"/>
  <c r="G200" i="458"/>
  <c r="D200" i="458"/>
  <c r="P199" i="458"/>
  <c r="M199" i="458"/>
  <c r="J199" i="458"/>
  <c r="G199" i="458"/>
  <c r="D199" i="458"/>
  <c r="P198" i="458"/>
  <c r="M198" i="458"/>
  <c r="J198" i="458"/>
  <c r="G198" i="458"/>
  <c r="D198" i="458"/>
  <c r="P197" i="458"/>
  <c r="M197" i="458"/>
  <c r="J197" i="458"/>
  <c r="G197" i="458"/>
  <c r="D197" i="458"/>
  <c r="P196" i="458"/>
  <c r="M196" i="458"/>
  <c r="J196" i="458"/>
  <c r="G196" i="458"/>
  <c r="D196" i="458"/>
  <c r="P195" i="458"/>
  <c r="M195" i="458"/>
  <c r="J195" i="458"/>
  <c r="G195" i="458"/>
  <c r="D195" i="458"/>
  <c r="P194" i="458"/>
  <c r="M194" i="458"/>
  <c r="J194" i="458"/>
  <c r="G194" i="458"/>
  <c r="D194" i="458"/>
  <c r="P193" i="458"/>
  <c r="M193" i="458"/>
  <c r="J193" i="458"/>
  <c r="G193" i="458"/>
  <c r="D193" i="458"/>
  <c r="P192" i="458"/>
  <c r="M192" i="458"/>
  <c r="J192" i="458"/>
  <c r="G192" i="458"/>
  <c r="D192" i="458"/>
  <c r="P191" i="458"/>
  <c r="M191" i="458"/>
  <c r="J191" i="458"/>
  <c r="G191" i="458"/>
  <c r="D191" i="458"/>
  <c r="P190" i="458"/>
  <c r="M190" i="458"/>
  <c r="J190" i="458"/>
  <c r="G190" i="458"/>
  <c r="D190" i="458"/>
  <c r="P189" i="458"/>
  <c r="M189" i="458"/>
  <c r="J189" i="458"/>
  <c r="G189" i="458"/>
  <c r="D189" i="458"/>
  <c r="P188" i="458"/>
  <c r="M188" i="458"/>
  <c r="J188" i="458"/>
  <c r="G188" i="458"/>
  <c r="D188" i="458"/>
  <c r="P187" i="458"/>
  <c r="M187" i="458"/>
  <c r="J187" i="458"/>
  <c r="G187" i="458"/>
  <c r="D187" i="458"/>
  <c r="P186" i="458"/>
  <c r="M186" i="458"/>
  <c r="J186" i="458"/>
  <c r="G186" i="458"/>
  <c r="D186" i="458"/>
  <c r="P185" i="458"/>
  <c r="M185" i="458"/>
  <c r="J185" i="458"/>
  <c r="G185" i="458"/>
  <c r="D185" i="458"/>
  <c r="P184" i="458"/>
  <c r="M184" i="458"/>
  <c r="J184" i="458"/>
  <c r="G184" i="458"/>
  <c r="D184" i="458"/>
  <c r="P183" i="458"/>
  <c r="M183" i="458"/>
  <c r="J183" i="458"/>
  <c r="G183" i="458"/>
  <c r="D183" i="458"/>
  <c r="P182" i="458"/>
  <c r="M182" i="458"/>
  <c r="J182" i="458"/>
  <c r="G182" i="458"/>
  <c r="D182" i="458"/>
  <c r="P181" i="458"/>
  <c r="M181" i="458"/>
  <c r="J181" i="458"/>
  <c r="G181" i="458"/>
  <c r="D181" i="458"/>
  <c r="P180" i="458"/>
  <c r="M180" i="458"/>
  <c r="J180" i="458"/>
  <c r="G180" i="458"/>
  <c r="D180" i="458"/>
  <c r="P179" i="458"/>
  <c r="M179" i="458"/>
  <c r="J179" i="458"/>
  <c r="G179" i="458"/>
  <c r="D179" i="458"/>
  <c r="P178" i="458"/>
  <c r="M178" i="458"/>
  <c r="J178" i="458"/>
  <c r="G178" i="458"/>
  <c r="D178" i="458"/>
  <c r="P177" i="458"/>
  <c r="M177" i="458"/>
  <c r="J177" i="458"/>
  <c r="G177" i="458"/>
  <c r="D177" i="458"/>
  <c r="P176" i="458"/>
  <c r="M176" i="458"/>
  <c r="J176" i="458"/>
  <c r="G176" i="458"/>
  <c r="D176" i="458"/>
  <c r="P175" i="458"/>
  <c r="M175" i="458"/>
  <c r="J175" i="458"/>
  <c r="G175" i="458"/>
  <c r="D175" i="458"/>
  <c r="P174" i="458"/>
  <c r="M174" i="458"/>
  <c r="J174" i="458"/>
  <c r="G174" i="458"/>
  <c r="D174" i="458"/>
  <c r="P173" i="458"/>
  <c r="M173" i="458"/>
  <c r="J173" i="458"/>
  <c r="G173" i="458"/>
  <c r="D173" i="458"/>
  <c r="P172" i="458"/>
  <c r="M172" i="458"/>
  <c r="J172" i="458"/>
  <c r="G172" i="458"/>
  <c r="D172" i="458"/>
  <c r="P171" i="458"/>
  <c r="M171" i="458"/>
  <c r="J171" i="458"/>
  <c r="G171" i="458"/>
  <c r="D171" i="458"/>
  <c r="P170" i="458"/>
  <c r="M170" i="458"/>
  <c r="J170" i="458"/>
  <c r="G170" i="458"/>
  <c r="D170" i="458"/>
  <c r="P169" i="458"/>
  <c r="M169" i="458"/>
  <c r="J169" i="458"/>
  <c r="G169" i="458"/>
  <c r="D169" i="458"/>
  <c r="P168" i="458"/>
  <c r="M168" i="458"/>
  <c r="J168" i="458"/>
  <c r="G168" i="458"/>
  <c r="D168" i="458"/>
  <c r="P167" i="458"/>
  <c r="M167" i="458"/>
  <c r="J167" i="458"/>
  <c r="G167" i="458"/>
  <c r="D167" i="458"/>
  <c r="P166" i="458"/>
  <c r="M166" i="458"/>
  <c r="J166" i="458"/>
  <c r="G166" i="458"/>
  <c r="D166" i="458"/>
  <c r="P165" i="458"/>
  <c r="M165" i="458"/>
  <c r="J165" i="458"/>
  <c r="G165" i="458"/>
  <c r="D165" i="458"/>
  <c r="P164" i="458"/>
  <c r="M164" i="458"/>
  <c r="J164" i="458"/>
  <c r="G164" i="458"/>
  <c r="D164" i="458"/>
  <c r="P163" i="458"/>
  <c r="M163" i="458"/>
  <c r="J163" i="458"/>
  <c r="G163" i="458"/>
  <c r="D163" i="458"/>
  <c r="P162" i="458"/>
  <c r="M162" i="458"/>
  <c r="J162" i="458"/>
  <c r="G162" i="458"/>
  <c r="D162" i="458"/>
  <c r="P161" i="458"/>
  <c r="M161" i="458"/>
  <c r="J161" i="458"/>
  <c r="G161" i="458"/>
  <c r="D161" i="458"/>
  <c r="P160" i="458"/>
  <c r="M160" i="458"/>
  <c r="J160" i="458"/>
  <c r="G160" i="458"/>
  <c r="D160" i="458"/>
  <c r="P159" i="458"/>
  <c r="M159" i="458"/>
  <c r="J159" i="458"/>
  <c r="G159" i="458"/>
  <c r="D159" i="458"/>
  <c r="P158" i="458"/>
  <c r="M158" i="458"/>
  <c r="J158" i="458"/>
  <c r="G158" i="458"/>
  <c r="D158" i="458"/>
  <c r="P157" i="458"/>
  <c r="M157" i="458"/>
  <c r="J157" i="458"/>
  <c r="G157" i="458"/>
  <c r="D157" i="458"/>
  <c r="P156" i="458"/>
  <c r="M156" i="458"/>
  <c r="J156" i="458"/>
  <c r="G156" i="458"/>
  <c r="D156" i="458"/>
  <c r="P155" i="458"/>
  <c r="M155" i="458"/>
  <c r="J155" i="458"/>
  <c r="G155" i="458"/>
  <c r="D155" i="458"/>
  <c r="P154" i="458"/>
  <c r="M154" i="458"/>
  <c r="J154" i="458"/>
  <c r="G154" i="458"/>
  <c r="D154" i="458"/>
  <c r="P153" i="458"/>
  <c r="M153" i="458"/>
  <c r="J153" i="458"/>
  <c r="G153" i="458"/>
  <c r="D153" i="458"/>
  <c r="P152" i="458"/>
  <c r="M152" i="458"/>
  <c r="J152" i="458"/>
  <c r="G152" i="458"/>
  <c r="D152" i="458"/>
  <c r="P151" i="458"/>
  <c r="M151" i="458"/>
  <c r="J151" i="458"/>
  <c r="G151" i="458"/>
  <c r="D151" i="458"/>
  <c r="P150" i="458"/>
  <c r="M150" i="458"/>
  <c r="J150" i="458"/>
  <c r="G150" i="458"/>
  <c r="D150" i="458"/>
  <c r="P149" i="458"/>
  <c r="M149" i="458"/>
  <c r="J149" i="458"/>
  <c r="G149" i="458"/>
  <c r="D149" i="458"/>
  <c r="P148" i="458"/>
  <c r="M148" i="458"/>
  <c r="J148" i="458"/>
  <c r="G148" i="458"/>
  <c r="D148" i="458"/>
  <c r="P147" i="458"/>
  <c r="M147" i="458"/>
  <c r="J147" i="458"/>
  <c r="G147" i="458"/>
  <c r="D147" i="458"/>
  <c r="P146" i="458"/>
  <c r="M146" i="458"/>
  <c r="J146" i="458"/>
  <c r="G146" i="458"/>
  <c r="D146" i="458"/>
  <c r="P145" i="458"/>
  <c r="M145" i="458"/>
  <c r="J145" i="458"/>
  <c r="G145" i="458"/>
  <c r="D145" i="458"/>
  <c r="P144" i="458"/>
  <c r="M144" i="458"/>
  <c r="J144" i="458"/>
  <c r="G144" i="458"/>
  <c r="D144" i="458"/>
  <c r="P143" i="458"/>
  <c r="M143" i="458"/>
  <c r="J143" i="458"/>
  <c r="G143" i="458"/>
  <c r="D143" i="458"/>
  <c r="P142" i="458"/>
  <c r="M142" i="458"/>
  <c r="J142" i="458"/>
  <c r="G142" i="458"/>
  <c r="D142" i="458"/>
  <c r="P141" i="458"/>
  <c r="M141" i="458"/>
  <c r="J141" i="458"/>
  <c r="G141" i="458"/>
  <c r="D141" i="458"/>
  <c r="P140" i="458"/>
  <c r="M140" i="458"/>
  <c r="J140" i="458"/>
  <c r="G140" i="458"/>
  <c r="D140" i="458"/>
  <c r="P139" i="458"/>
  <c r="M139" i="458"/>
  <c r="J139" i="458"/>
  <c r="G139" i="458"/>
  <c r="D139" i="458"/>
  <c r="P138" i="458"/>
  <c r="M138" i="458"/>
  <c r="J138" i="458"/>
  <c r="G138" i="458"/>
  <c r="D138" i="458"/>
  <c r="P137" i="458"/>
  <c r="M137" i="458"/>
  <c r="J137" i="458"/>
  <c r="G137" i="458"/>
  <c r="D137" i="458"/>
  <c r="P136" i="458"/>
  <c r="M136" i="458"/>
  <c r="J136" i="458"/>
  <c r="G136" i="458"/>
  <c r="D136" i="458"/>
  <c r="P135" i="458"/>
  <c r="M135" i="458"/>
  <c r="J135" i="458"/>
  <c r="G135" i="458"/>
  <c r="D135" i="458"/>
  <c r="P134" i="458"/>
  <c r="M134" i="458"/>
  <c r="J134" i="458"/>
  <c r="G134" i="458"/>
  <c r="D134" i="458"/>
  <c r="P133" i="458"/>
  <c r="M133" i="458"/>
  <c r="J133" i="458"/>
  <c r="G133" i="458"/>
  <c r="D133" i="458"/>
  <c r="P132" i="458"/>
  <c r="M132" i="458"/>
  <c r="J132" i="458"/>
  <c r="G132" i="458"/>
  <c r="D132" i="458"/>
  <c r="P131" i="458"/>
  <c r="M131" i="458"/>
  <c r="J131" i="458"/>
  <c r="G131" i="458"/>
  <c r="D131" i="458"/>
  <c r="P130" i="458"/>
  <c r="M130" i="458"/>
  <c r="J130" i="458"/>
  <c r="G130" i="458"/>
  <c r="D130" i="458"/>
  <c r="P129" i="458"/>
  <c r="M129" i="458"/>
  <c r="J129" i="458"/>
  <c r="G129" i="458"/>
  <c r="D129" i="458"/>
  <c r="P128" i="458"/>
  <c r="M128" i="458"/>
  <c r="J128" i="458"/>
  <c r="G128" i="458"/>
  <c r="D128" i="458"/>
  <c r="P127" i="458"/>
  <c r="M127" i="458"/>
  <c r="J127" i="458"/>
  <c r="G127" i="458"/>
  <c r="D127" i="458"/>
  <c r="P126" i="458"/>
  <c r="M126" i="458"/>
  <c r="J126" i="458"/>
  <c r="G126" i="458"/>
  <c r="D126" i="458"/>
  <c r="P125" i="458"/>
  <c r="M125" i="458"/>
  <c r="J125" i="458"/>
  <c r="G125" i="458"/>
  <c r="D125" i="458"/>
  <c r="P124" i="458"/>
  <c r="M124" i="458"/>
  <c r="J124" i="458"/>
  <c r="G124" i="458"/>
  <c r="D124" i="458"/>
  <c r="P123" i="458"/>
  <c r="M123" i="458"/>
  <c r="J123" i="458"/>
  <c r="G123" i="458"/>
  <c r="D123" i="458"/>
  <c r="P122" i="458"/>
  <c r="M122" i="458"/>
  <c r="J122" i="458"/>
  <c r="G122" i="458"/>
  <c r="D122" i="458"/>
  <c r="P121" i="458"/>
  <c r="M121" i="458"/>
  <c r="J121" i="458"/>
  <c r="G121" i="458"/>
  <c r="D121" i="458"/>
  <c r="P120" i="458"/>
  <c r="M120" i="458"/>
  <c r="J120" i="458"/>
  <c r="G120" i="458"/>
  <c r="D120" i="458"/>
  <c r="P119" i="458"/>
  <c r="M119" i="458"/>
  <c r="J119" i="458"/>
  <c r="G119" i="458"/>
  <c r="D119" i="458"/>
  <c r="P118" i="458"/>
  <c r="M118" i="458"/>
  <c r="J118" i="458"/>
  <c r="G118" i="458"/>
  <c r="D118" i="458"/>
  <c r="P117" i="458"/>
  <c r="M117" i="458"/>
  <c r="J117" i="458"/>
  <c r="G117" i="458"/>
  <c r="D117" i="458"/>
  <c r="P116" i="458"/>
  <c r="M116" i="458"/>
  <c r="J116" i="458"/>
  <c r="G116" i="458"/>
  <c r="D116" i="458"/>
  <c r="P115" i="458"/>
  <c r="M115" i="458"/>
  <c r="J115" i="458"/>
  <c r="G115" i="458"/>
  <c r="D115" i="458"/>
  <c r="P114" i="458"/>
  <c r="M114" i="458"/>
  <c r="J114" i="458"/>
  <c r="G114" i="458"/>
  <c r="D114" i="458"/>
  <c r="P113" i="458"/>
  <c r="M113" i="458"/>
  <c r="J113" i="458"/>
  <c r="G113" i="458"/>
  <c r="D113" i="458"/>
  <c r="P112" i="458"/>
  <c r="M112" i="458"/>
  <c r="J112" i="458"/>
  <c r="G112" i="458"/>
  <c r="D112" i="458"/>
  <c r="P111" i="458"/>
  <c r="M111" i="458"/>
  <c r="J111" i="458"/>
  <c r="G111" i="458"/>
  <c r="D111" i="458"/>
  <c r="P110" i="458"/>
  <c r="M110" i="458"/>
  <c r="J110" i="458"/>
  <c r="G110" i="458"/>
  <c r="D110" i="458"/>
  <c r="P109" i="458"/>
  <c r="M109" i="458"/>
  <c r="J109" i="458"/>
  <c r="G109" i="458"/>
  <c r="D109" i="458"/>
  <c r="P108" i="458"/>
  <c r="M108" i="458"/>
  <c r="J108" i="458"/>
  <c r="G108" i="458"/>
  <c r="D108" i="458"/>
  <c r="P107" i="458"/>
  <c r="M107" i="458"/>
  <c r="J107" i="458"/>
  <c r="G107" i="458"/>
  <c r="D107" i="458"/>
  <c r="P106" i="458"/>
  <c r="M106" i="458"/>
  <c r="J106" i="458"/>
  <c r="G106" i="458"/>
  <c r="D106" i="458"/>
  <c r="P105" i="458"/>
  <c r="M105" i="458"/>
  <c r="J105" i="458"/>
  <c r="G105" i="458"/>
  <c r="D105" i="458"/>
  <c r="P104" i="458"/>
  <c r="M104" i="458"/>
  <c r="J104" i="458"/>
  <c r="G104" i="458"/>
  <c r="D104" i="458"/>
  <c r="P103" i="458"/>
  <c r="M103" i="458"/>
  <c r="J103" i="458"/>
  <c r="G103" i="458"/>
  <c r="D103" i="458"/>
  <c r="P102" i="458"/>
  <c r="M102" i="458"/>
  <c r="J102" i="458"/>
  <c r="G102" i="458"/>
  <c r="D102" i="458"/>
  <c r="P101" i="458"/>
  <c r="M101" i="458"/>
  <c r="J101" i="458"/>
  <c r="G101" i="458"/>
  <c r="D101" i="458"/>
  <c r="P100" i="458"/>
  <c r="M100" i="458"/>
  <c r="J100" i="458"/>
  <c r="G100" i="458"/>
  <c r="D100" i="458"/>
  <c r="P99" i="458"/>
  <c r="M99" i="458"/>
  <c r="J99" i="458"/>
  <c r="G99" i="458"/>
  <c r="D99" i="458"/>
  <c r="P98" i="458"/>
  <c r="M98" i="458"/>
  <c r="J98" i="458"/>
  <c r="G98" i="458"/>
  <c r="D98" i="458"/>
  <c r="P97" i="458"/>
  <c r="M97" i="458"/>
  <c r="J97" i="458"/>
  <c r="G97" i="458"/>
  <c r="D97" i="458"/>
  <c r="P96" i="458"/>
  <c r="M96" i="458"/>
  <c r="J96" i="458"/>
  <c r="G96" i="458"/>
  <c r="D96" i="458"/>
  <c r="P95" i="458"/>
  <c r="M95" i="458"/>
  <c r="J95" i="458"/>
  <c r="G95" i="458"/>
  <c r="D95" i="458"/>
  <c r="P94" i="458"/>
  <c r="M94" i="458"/>
  <c r="J94" i="458"/>
  <c r="G94" i="458"/>
  <c r="D94" i="458"/>
  <c r="P93" i="458"/>
  <c r="M93" i="458"/>
  <c r="J93" i="458"/>
  <c r="G93" i="458"/>
  <c r="D93" i="458"/>
  <c r="P92" i="458"/>
  <c r="M92" i="458"/>
  <c r="J92" i="458"/>
  <c r="G92" i="458"/>
  <c r="D92" i="458"/>
  <c r="P91" i="458"/>
  <c r="M91" i="458"/>
  <c r="J91" i="458"/>
  <c r="G91" i="458"/>
  <c r="D91" i="458"/>
  <c r="P90" i="458"/>
  <c r="M90" i="458"/>
  <c r="J90" i="458"/>
  <c r="G90" i="458"/>
  <c r="D90" i="458"/>
  <c r="P89" i="458"/>
  <c r="M89" i="458"/>
  <c r="J89" i="458"/>
  <c r="G89" i="458"/>
  <c r="D89" i="458"/>
  <c r="P88" i="458"/>
  <c r="M88" i="458"/>
  <c r="J88" i="458"/>
  <c r="G88" i="458"/>
  <c r="D88" i="458"/>
  <c r="P87" i="458"/>
  <c r="M87" i="458"/>
  <c r="J87" i="458"/>
  <c r="G87" i="458"/>
  <c r="D87" i="458"/>
  <c r="P86" i="458"/>
  <c r="M86" i="458"/>
  <c r="J86" i="458"/>
  <c r="G86" i="458"/>
  <c r="D86" i="458"/>
  <c r="P85" i="458"/>
  <c r="M85" i="458"/>
  <c r="J85" i="458"/>
  <c r="G85" i="458"/>
  <c r="D85" i="458"/>
  <c r="P84" i="458"/>
  <c r="M84" i="458"/>
  <c r="J84" i="458"/>
  <c r="G84" i="458"/>
  <c r="D84" i="458"/>
  <c r="P83" i="458"/>
  <c r="M83" i="458"/>
  <c r="J83" i="458"/>
  <c r="G83" i="458"/>
  <c r="D83" i="458"/>
  <c r="P82" i="458"/>
  <c r="M82" i="458"/>
  <c r="J82" i="458"/>
  <c r="G82" i="458"/>
  <c r="D82" i="458"/>
  <c r="P81" i="458"/>
  <c r="M81" i="458"/>
  <c r="J81" i="458"/>
  <c r="G81" i="458"/>
  <c r="D81" i="458"/>
  <c r="P80" i="458"/>
  <c r="M80" i="458"/>
  <c r="J80" i="458"/>
  <c r="G80" i="458"/>
  <c r="D80" i="458"/>
  <c r="P79" i="458"/>
  <c r="M79" i="458"/>
  <c r="J79" i="458"/>
  <c r="G79" i="458"/>
  <c r="D79" i="458"/>
  <c r="P78" i="458"/>
  <c r="M78" i="458"/>
  <c r="J78" i="458"/>
  <c r="G78" i="458"/>
  <c r="D78" i="458"/>
  <c r="P77" i="458"/>
  <c r="M77" i="458"/>
  <c r="J77" i="458"/>
  <c r="G77" i="458"/>
  <c r="D77" i="458"/>
  <c r="P76" i="458"/>
  <c r="M76" i="458"/>
  <c r="J76" i="458"/>
  <c r="G76" i="458"/>
  <c r="D76" i="458"/>
  <c r="P75" i="458"/>
  <c r="M75" i="458"/>
  <c r="J75" i="458"/>
  <c r="G75" i="458"/>
  <c r="D75" i="458"/>
  <c r="P74" i="458"/>
  <c r="M74" i="458"/>
  <c r="J74" i="458"/>
  <c r="G74" i="458"/>
  <c r="D74" i="458"/>
  <c r="P73" i="458"/>
  <c r="M73" i="458"/>
  <c r="J73" i="458"/>
  <c r="G73" i="458"/>
  <c r="D73" i="458"/>
  <c r="P72" i="458"/>
  <c r="M72" i="458"/>
  <c r="J72" i="458"/>
  <c r="G72" i="458"/>
  <c r="D72" i="458"/>
  <c r="P71" i="458"/>
  <c r="M71" i="458"/>
  <c r="J71" i="458"/>
  <c r="G71" i="458"/>
  <c r="D71" i="458"/>
  <c r="P70" i="458"/>
  <c r="M70" i="458"/>
  <c r="J70" i="458"/>
  <c r="G70" i="458"/>
  <c r="D70" i="458"/>
  <c r="P69" i="458"/>
  <c r="M69" i="458"/>
  <c r="J69" i="458"/>
  <c r="G69" i="458"/>
  <c r="D69" i="458"/>
  <c r="P68" i="458"/>
  <c r="M68" i="458"/>
  <c r="J68" i="458"/>
  <c r="G68" i="458"/>
  <c r="D68" i="458"/>
  <c r="P67" i="458"/>
  <c r="M67" i="458"/>
  <c r="J67" i="458"/>
  <c r="G67" i="458"/>
  <c r="D67" i="458"/>
  <c r="P66" i="458"/>
  <c r="M66" i="458"/>
  <c r="J66" i="458"/>
  <c r="G66" i="458"/>
  <c r="D66" i="458"/>
  <c r="P65" i="458"/>
  <c r="M65" i="458"/>
  <c r="J65" i="458"/>
  <c r="G65" i="458"/>
  <c r="D65" i="458"/>
  <c r="P64" i="458"/>
  <c r="M64" i="458"/>
  <c r="J64" i="458"/>
  <c r="G64" i="458"/>
  <c r="D64" i="458"/>
  <c r="P63" i="458"/>
  <c r="M63" i="458"/>
  <c r="J63" i="458"/>
  <c r="G63" i="458"/>
  <c r="D63" i="458"/>
  <c r="P62" i="458"/>
  <c r="M62" i="458"/>
  <c r="J62" i="458"/>
  <c r="G62" i="458"/>
  <c r="D62" i="458"/>
  <c r="P61" i="458"/>
  <c r="M61" i="458"/>
  <c r="J61" i="458"/>
  <c r="G61" i="458"/>
  <c r="D61" i="458"/>
  <c r="P60" i="458"/>
  <c r="M60" i="458"/>
  <c r="J60" i="458"/>
  <c r="G60" i="458"/>
  <c r="D60" i="458"/>
  <c r="P59" i="458"/>
  <c r="M59" i="458"/>
  <c r="J59" i="458"/>
  <c r="G59" i="458"/>
  <c r="D59" i="458"/>
  <c r="P58" i="458"/>
  <c r="M58" i="458"/>
  <c r="J58" i="458"/>
  <c r="G58" i="458"/>
  <c r="D58" i="458"/>
  <c r="P57" i="458"/>
  <c r="M57" i="458"/>
  <c r="J57" i="458"/>
  <c r="G57" i="458"/>
  <c r="D57" i="458"/>
  <c r="P56" i="458"/>
  <c r="M56" i="458"/>
  <c r="J56" i="458"/>
  <c r="G56" i="458"/>
  <c r="D56" i="458"/>
  <c r="P55" i="458"/>
  <c r="M55" i="458"/>
  <c r="J55" i="458"/>
  <c r="G55" i="458"/>
  <c r="D55" i="458"/>
  <c r="P54" i="458"/>
  <c r="M54" i="458"/>
  <c r="J54" i="458"/>
  <c r="G54" i="458"/>
  <c r="D54" i="458"/>
  <c r="P53" i="458"/>
  <c r="M53" i="458"/>
  <c r="J53" i="458"/>
  <c r="G53" i="458"/>
  <c r="D53" i="458"/>
  <c r="P52" i="458"/>
  <c r="M52" i="458"/>
  <c r="J52" i="458"/>
  <c r="G52" i="458"/>
  <c r="D52" i="458"/>
  <c r="P51" i="458"/>
  <c r="M51" i="458"/>
  <c r="J51" i="458"/>
  <c r="G51" i="458"/>
  <c r="D51" i="458"/>
  <c r="P50" i="458"/>
  <c r="M50" i="458"/>
  <c r="J50" i="458"/>
  <c r="G50" i="458"/>
  <c r="D50" i="458"/>
  <c r="P49" i="458"/>
  <c r="M49" i="458"/>
  <c r="J49" i="458"/>
  <c r="G49" i="458"/>
  <c r="D49" i="458"/>
  <c r="P48" i="458"/>
  <c r="M48" i="458"/>
  <c r="J48" i="458"/>
  <c r="G48" i="458"/>
  <c r="D48" i="458"/>
  <c r="P47" i="458"/>
  <c r="M47" i="458"/>
  <c r="J47" i="458"/>
  <c r="G47" i="458"/>
  <c r="D47" i="458"/>
  <c r="P46" i="458"/>
  <c r="M46" i="458"/>
  <c r="J46" i="458"/>
  <c r="G46" i="458"/>
  <c r="D46" i="458"/>
  <c r="P45" i="458"/>
  <c r="M45" i="458"/>
  <c r="J45" i="458"/>
  <c r="G45" i="458"/>
  <c r="D45" i="458"/>
  <c r="P44" i="458"/>
  <c r="M44" i="458"/>
  <c r="J44" i="458"/>
  <c r="G44" i="458"/>
  <c r="D44" i="458"/>
  <c r="P43" i="458"/>
  <c r="M43" i="458"/>
  <c r="J43" i="458"/>
  <c r="G43" i="458"/>
  <c r="D43" i="458"/>
  <c r="P42" i="458"/>
  <c r="M42" i="458"/>
  <c r="J42" i="458"/>
  <c r="G42" i="458"/>
  <c r="D42" i="458"/>
  <c r="P41" i="458"/>
  <c r="M41" i="458"/>
  <c r="J41" i="458"/>
  <c r="G41" i="458"/>
  <c r="D41" i="458"/>
  <c r="P40" i="458"/>
  <c r="M40" i="458"/>
  <c r="J40" i="458"/>
  <c r="G40" i="458"/>
  <c r="D40" i="458"/>
  <c r="P39" i="458"/>
  <c r="M39" i="458"/>
  <c r="J39" i="458"/>
  <c r="G39" i="458"/>
  <c r="D39" i="458"/>
  <c r="P38" i="458"/>
  <c r="M38" i="458"/>
  <c r="J38" i="458"/>
  <c r="G38" i="458"/>
  <c r="D38" i="458"/>
  <c r="P37" i="458"/>
  <c r="M37" i="458"/>
  <c r="J37" i="458"/>
  <c r="G37" i="458"/>
  <c r="D37" i="458"/>
  <c r="P36" i="458"/>
  <c r="M36" i="458"/>
  <c r="J36" i="458"/>
  <c r="G36" i="458"/>
  <c r="D36" i="458"/>
  <c r="P35" i="458"/>
  <c r="M35" i="458"/>
  <c r="J35" i="458"/>
  <c r="G35" i="458"/>
  <c r="D35" i="458"/>
  <c r="P34" i="458"/>
  <c r="M34" i="458"/>
  <c r="J34" i="458"/>
  <c r="G34" i="458"/>
  <c r="D34" i="458"/>
  <c r="P33" i="458"/>
  <c r="M33" i="458"/>
  <c r="J33" i="458"/>
  <c r="G33" i="458"/>
  <c r="D33" i="458"/>
  <c r="P32" i="458"/>
  <c r="M32" i="458"/>
  <c r="J32" i="458"/>
  <c r="G32" i="458"/>
  <c r="D32" i="458"/>
  <c r="P31" i="458"/>
  <c r="M31" i="458"/>
  <c r="J31" i="458"/>
  <c r="G31" i="458"/>
  <c r="D31" i="458"/>
  <c r="P30" i="458"/>
  <c r="M30" i="458"/>
  <c r="J30" i="458"/>
  <c r="G30" i="458"/>
  <c r="D30" i="458"/>
  <c r="P29" i="458"/>
  <c r="M29" i="458"/>
  <c r="J29" i="458"/>
  <c r="G29" i="458"/>
  <c r="D29" i="458"/>
  <c r="P28" i="458"/>
  <c r="M28" i="458"/>
  <c r="J28" i="458"/>
  <c r="G28" i="458"/>
  <c r="D28" i="458"/>
  <c r="P27" i="458"/>
  <c r="M27" i="458"/>
  <c r="J27" i="458"/>
  <c r="G27" i="458"/>
  <c r="D27" i="458"/>
  <c r="P26" i="458"/>
  <c r="M26" i="458"/>
  <c r="J26" i="458"/>
  <c r="G26" i="458"/>
  <c r="D26" i="458"/>
  <c r="P25" i="458"/>
  <c r="M25" i="458"/>
  <c r="J25" i="458"/>
  <c r="G25" i="458"/>
  <c r="D25" i="458"/>
  <c r="P24" i="458"/>
  <c r="M24" i="458"/>
  <c r="J24" i="458"/>
  <c r="G24" i="458"/>
  <c r="D24" i="458"/>
  <c r="P23" i="458"/>
  <c r="M23" i="458"/>
  <c r="J23" i="458"/>
  <c r="G23" i="458"/>
  <c r="D23" i="458"/>
  <c r="P22" i="458"/>
  <c r="M22" i="458"/>
  <c r="J22" i="458"/>
  <c r="G22" i="458"/>
  <c r="D22" i="458"/>
  <c r="P21" i="458"/>
  <c r="M21" i="458"/>
  <c r="J21" i="458"/>
  <c r="G21" i="458"/>
  <c r="D21" i="458"/>
  <c r="A21" i="458"/>
  <c r="A22" i="458" s="1"/>
  <c r="A23" i="458" s="1"/>
  <c r="A24" i="458" s="1"/>
  <c r="A25" i="458" s="1"/>
  <c r="A26" i="458" s="1"/>
  <c r="A27" i="458" s="1"/>
  <c r="A28" i="458" s="1"/>
  <c r="A29" i="458" s="1"/>
  <c r="A30" i="458" s="1"/>
  <c r="A31" i="458" s="1"/>
  <c r="A32" i="458" s="1"/>
  <c r="A33" i="458" s="1"/>
  <c r="A34" i="458" s="1"/>
  <c r="A35" i="458" s="1"/>
  <c r="A36" i="458" s="1"/>
  <c r="A37" i="458" s="1"/>
  <c r="A38" i="458" s="1"/>
  <c r="A39" i="458" s="1"/>
  <c r="A40" i="458" s="1"/>
  <c r="A41" i="458" s="1"/>
  <c r="A42" i="458" s="1"/>
  <c r="A43" i="458" s="1"/>
  <c r="A44" i="458" s="1"/>
  <c r="A45" i="458" s="1"/>
  <c r="A46" i="458" s="1"/>
  <c r="A47" i="458" s="1"/>
  <c r="A48" i="458" s="1"/>
  <c r="A49" i="458" s="1"/>
  <c r="A50" i="458" s="1"/>
  <c r="A51" i="458" s="1"/>
  <c r="A52" i="458" s="1"/>
  <c r="A53" i="458" s="1"/>
  <c r="A54" i="458" s="1"/>
  <c r="A55" i="458" s="1"/>
  <c r="A56" i="458" s="1"/>
  <c r="A57" i="458" s="1"/>
  <c r="A58" i="458" s="1"/>
  <c r="A59" i="458" s="1"/>
  <c r="A60" i="458" s="1"/>
  <c r="A61" i="458" s="1"/>
  <c r="A62" i="458" s="1"/>
  <c r="A63" i="458" s="1"/>
  <c r="A64" i="458" s="1"/>
  <c r="A65" i="458" s="1"/>
  <c r="A66" i="458" s="1"/>
  <c r="A67" i="458" s="1"/>
  <c r="A68" i="458" s="1"/>
  <c r="A69" i="458" s="1"/>
  <c r="A70" i="458" s="1"/>
  <c r="A71" i="458" s="1"/>
  <c r="A72" i="458" s="1"/>
  <c r="A73" i="458" s="1"/>
  <c r="A74" i="458" s="1"/>
  <c r="A75" i="458" s="1"/>
  <c r="A76" i="458" s="1"/>
  <c r="A77" i="458" s="1"/>
  <c r="A78" i="458" s="1"/>
  <c r="A79" i="458" s="1"/>
  <c r="A80" i="458" s="1"/>
  <c r="A81" i="458" s="1"/>
  <c r="A82" i="458" s="1"/>
  <c r="A83" i="458" s="1"/>
  <c r="A84" i="458" s="1"/>
  <c r="A85" i="458" s="1"/>
  <c r="A86" i="458" s="1"/>
  <c r="A87" i="458" s="1"/>
  <c r="A88" i="458" s="1"/>
  <c r="A89" i="458" s="1"/>
  <c r="A90" i="458" s="1"/>
  <c r="A91" i="458" s="1"/>
  <c r="A92" i="458" s="1"/>
  <c r="A93" i="458" s="1"/>
  <c r="A94" i="458" s="1"/>
  <c r="A95" i="458" s="1"/>
  <c r="A96" i="458" s="1"/>
  <c r="A97" i="458" s="1"/>
  <c r="A98" i="458" s="1"/>
  <c r="A99" i="458" s="1"/>
  <c r="A100" i="458" s="1"/>
  <c r="A101" i="458" s="1"/>
  <c r="A102" i="458" s="1"/>
  <c r="A103" i="458" s="1"/>
  <c r="A104" i="458" s="1"/>
  <c r="A105" i="458" s="1"/>
  <c r="A106" i="458" s="1"/>
  <c r="A107" i="458" s="1"/>
  <c r="A108" i="458" s="1"/>
  <c r="A109" i="458" s="1"/>
  <c r="A110" i="458" s="1"/>
  <c r="A111" i="458" s="1"/>
  <c r="A112" i="458" s="1"/>
  <c r="A113" i="458" s="1"/>
  <c r="A114" i="458" s="1"/>
  <c r="A115" i="458" s="1"/>
  <c r="A116" i="458" s="1"/>
  <c r="A117" i="458" s="1"/>
  <c r="A118" i="458" s="1"/>
  <c r="A119" i="458" s="1"/>
  <c r="A120" i="458" s="1"/>
  <c r="A121" i="458" s="1"/>
  <c r="A122" i="458" s="1"/>
  <c r="A123" i="458" s="1"/>
  <c r="A124" i="458" s="1"/>
  <c r="A125" i="458" s="1"/>
  <c r="A126" i="458" s="1"/>
  <c r="A127" i="458" s="1"/>
  <c r="A128" i="458" s="1"/>
  <c r="A129" i="458" s="1"/>
  <c r="A130" i="458" s="1"/>
  <c r="A131" i="458" s="1"/>
  <c r="A132" i="458" s="1"/>
  <c r="A133" i="458" s="1"/>
  <c r="A134" i="458" s="1"/>
  <c r="A135" i="458" s="1"/>
  <c r="A136" i="458" s="1"/>
  <c r="A137" i="458" s="1"/>
  <c r="A138" i="458" s="1"/>
  <c r="A139" i="458" s="1"/>
  <c r="A140" i="458" s="1"/>
  <c r="A141" i="458" s="1"/>
  <c r="A142" i="458" s="1"/>
  <c r="A143" i="458" s="1"/>
  <c r="A144" i="458" s="1"/>
  <c r="A145" i="458" s="1"/>
  <c r="A146" i="458" s="1"/>
  <c r="A147" i="458" s="1"/>
  <c r="A148" i="458" s="1"/>
  <c r="A149" i="458" s="1"/>
  <c r="A150" i="458" s="1"/>
  <c r="A151" i="458" s="1"/>
  <c r="A152" i="458" s="1"/>
  <c r="A153" i="458" s="1"/>
  <c r="A154" i="458" s="1"/>
  <c r="A155" i="458" s="1"/>
  <c r="A156" i="458" s="1"/>
  <c r="A157" i="458" s="1"/>
  <c r="A158" i="458" s="1"/>
  <c r="A159" i="458" s="1"/>
  <c r="A160" i="458" s="1"/>
  <c r="A161" i="458" s="1"/>
  <c r="A162" i="458" s="1"/>
  <c r="A163" i="458" s="1"/>
  <c r="A164" i="458" s="1"/>
  <c r="A165" i="458" s="1"/>
  <c r="A166" i="458" s="1"/>
  <c r="A167" i="458" s="1"/>
  <c r="A168" i="458" s="1"/>
  <c r="A169" i="458" s="1"/>
  <c r="A170" i="458" s="1"/>
  <c r="A171" i="458" s="1"/>
  <c r="A172" i="458" s="1"/>
  <c r="A173" i="458" s="1"/>
  <c r="A174" i="458" s="1"/>
  <c r="A175" i="458" s="1"/>
  <c r="A176" i="458" s="1"/>
  <c r="A177" i="458" s="1"/>
  <c r="A178" i="458" s="1"/>
  <c r="A179" i="458" s="1"/>
  <c r="A180" i="458" s="1"/>
  <c r="A181" i="458" s="1"/>
  <c r="A182" i="458" s="1"/>
  <c r="A183" i="458" s="1"/>
  <c r="A184" i="458" s="1"/>
  <c r="A185" i="458" s="1"/>
  <c r="A186" i="458" s="1"/>
  <c r="A187" i="458" s="1"/>
  <c r="A188" i="458" s="1"/>
  <c r="A189" i="458" s="1"/>
  <c r="A190" i="458" s="1"/>
  <c r="A191" i="458" s="1"/>
  <c r="A192" i="458" s="1"/>
  <c r="A193" i="458" s="1"/>
  <c r="A194" i="458" s="1"/>
  <c r="A195" i="458" s="1"/>
  <c r="A196" i="458" s="1"/>
  <c r="A197" i="458" s="1"/>
  <c r="A198" i="458" s="1"/>
  <c r="A199" i="458" s="1"/>
  <c r="A200" i="458" s="1"/>
  <c r="A201" i="458" s="1"/>
  <c r="A202" i="458" s="1"/>
  <c r="A203" i="458" s="1"/>
  <c r="A204" i="458" s="1"/>
  <c r="A205" i="458" s="1"/>
  <c r="A206" i="458" s="1"/>
  <c r="A207" i="458" s="1"/>
  <c r="A208" i="458" s="1"/>
  <c r="A209" i="458" s="1"/>
  <c r="A210" i="458" s="1"/>
  <c r="A211" i="458" s="1"/>
  <c r="A212" i="458" s="1"/>
  <c r="A213" i="458" s="1"/>
  <c r="A214" i="458" s="1"/>
  <c r="A215" i="458" s="1"/>
  <c r="A216" i="458" s="1"/>
  <c r="A217" i="458" s="1"/>
  <c r="A218" i="458" s="1"/>
  <c r="A219" i="458" s="1"/>
  <c r="A220" i="458" s="1"/>
  <c r="A221" i="458" s="1"/>
  <c r="A222" i="458" s="1"/>
  <c r="A223" i="458" s="1"/>
  <c r="A224" i="458" s="1"/>
  <c r="A225" i="458" s="1"/>
  <c r="A226" i="458" s="1"/>
  <c r="A227" i="458" s="1"/>
  <c r="A228" i="458" s="1"/>
  <c r="A229" i="458" s="1"/>
  <c r="A230" i="458" s="1"/>
  <c r="A231" i="458" s="1"/>
  <c r="A232" i="458" s="1"/>
  <c r="A233" i="458" s="1"/>
  <c r="A234" i="458" s="1"/>
  <c r="A235" i="458" s="1"/>
  <c r="A236" i="458" s="1"/>
  <c r="A237" i="458" s="1"/>
  <c r="A238" i="458" s="1"/>
  <c r="A239" i="458" s="1"/>
  <c r="A240" i="458" s="1"/>
  <c r="A241" i="458" s="1"/>
  <c r="A242" i="458" s="1"/>
  <c r="A243" i="458" s="1"/>
  <c r="A244" i="458" s="1"/>
  <c r="A245" i="458" s="1"/>
  <c r="A246" i="458" s="1"/>
  <c r="A247" i="458" s="1"/>
  <c r="A248" i="458" s="1"/>
  <c r="A249" i="458" s="1"/>
  <c r="A250" i="458" s="1"/>
  <c r="A251" i="458" s="1"/>
  <c r="A252" i="458" s="1"/>
  <c r="A253" i="458" s="1"/>
  <c r="A254" i="458" s="1"/>
  <c r="A255" i="458" s="1"/>
  <c r="A256" i="458" s="1"/>
  <c r="A257" i="458" s="1"/>
  <c r="A258" i="458" s="1"/>
  <c r="A259" i="458" s="1"/>
  <c r="A260" i="458" s="1"/>
  <c r="A261" i="458" s="1"/>
  <c r="A262" i="458" s="1"/>
  <c r="A263" i="458" s="1"/>
  <c r="A264" i="458" s="1"/>
  <c r="A265" i="458" s="1"/>
  <c r="A266" i="458" s="1"/>
  <c r="A267" i="458" s="1"/>
  <c r="A268" i="458" s="1"/>
  <c r="A269" i="458" s="1"/>
  <c r="A270" i="458" s="1"/>
  <c r="A271" i="458" s="1"/>
  <c r="A272" i="458" s="1"/>
  <c r="A273" i="458" s="1"/>
  <c r="A274" i="458" s="1"/>
  <c r="A275" i="458" s="1"/>
  <c r="A276" i="458" s="1"/>
  <c r="A277" i="458" s="1"/>
  <c r="A278" i="458" s="1"/>
  <c r="A279" i="458" s="1"/>
  <c r="A280" i="458" s="1"/>
  <c r="A281" i="458" s="1"/>
  <c r="A282" i="458" s="1"/>
  <c r="A283" i="458" s="1"/>
  <c r="A284" i="458" s="1"/>
  <c r="A285" i="458" s="1"/>
  <c r="A286" i="458" s="1"/>
  <c r="A287" i="458" s="1"/>
  <c r="A288" i="458" s="1"/>
  <c r="A289" i="458" s="1"/>
  <c r="A290" i="458" s="1"/>
  <c r="A291" i="458" s="1"/>
  <c r="A292" i="458" s="1"/>
  <c r="A293" i="458" s="1"/>
  <c r="A294" i="458" s="1"/>
  <c r="A295" i="458" s="1"/>
  <c r="A296" i="458" s="1"/>
  <c r="A297" i="458" s="1"/>
  <c r="A298" i="458" s="1"/>
  <c r="A299" i="458" s="1"/>
  <c r="A300" i="458" s="1"/>
  <c r="P20" i="458"/>
  <c r="M20" i="458"/>
  <c r="J20" i="458"/>
  <c r="G20" i="458"/>
  <c r="D20" i="458"/>
  <c r="I14" i="458"/>
  <c r="H14" i="458"/>
  <c r="D13" i="458"/>
  <c r="D12" i="458"/>
  <c r="P5" i="458"/>
  <c r="P228" i="457"/>
  <c r="M228" i="457"/>
  <c r="J228" i="457"/>
  <c r="G228" i="457"/>
  <c r="D228" i="457"/>
  <c r="P227" i="457"/>
  <c r="M227" i="457"/>
  <c r="J227" i="457"/>
  <c r="G227" i="457"/>
  <c r="D227" i="457"/>
  <c r="P226" i="457"/>
  <c r="M226" i="457"/>
  <c r="J226" i="457"/>
  <c r="G226" i="457"/>
  <c r="D226" i="457"/>
  <c r="P225" i="457"/>
  <c r="M225" i="457"/>
  <c r="J225" i="457"/>
  <c r="G225" i="457"/>
  <c r="D225" i="457"/>
  <c r="P224" i="457"/>
  <c r="M224" i="457"/>
  <c r="J224" i="457"/>
  <c r="G224" i="457"/>
  <c r="D224" i="457"/>
  <c r="P223" i="457"/>
  <c r="M223" i="457"/>
  <c r="J223" i="457"/>
  <c r="G223" i="457"/>
  <c r="D223" i="457"/>
  <c r="P222" i="457"/>
  <c r="M222" i="457"/>
  <c r="J222" i="457"/>
  <c r="G222" i="457"/>
  <c r="D222" i="457"/>
  <c r="P221" i="457"/>
  <c r="M221" i="457"/>
  <c r="J221" i="457"/>
  <c r="G221" i="457"/>
  <c r="D221" i="457"/>
  <c r="P220" i="457"/>
  <c r="M220" i="457"/>
  <c r="J220" i="457"/>
  <c r="G220" i="457"/>
  <c r="D220" i="457"/>
  <c r="P219" i="457"/>
  <c r="M219" i="457"/>
  <c r="J219" i="457"/>
  <c r="G219" i="457"/>
  <c r="D219" i="457"/>
  <c r="P218" i="457"/>
  <c r="M218" i="457"/>
  <c r="J218" i="457"/>
  <c r="G218" i="457"/>
  <c r="D218" i="457"/>
  <c r="P217" i="457"/>
  <c r="M217" i="457"/>
  <c r="J217" i="457"/>
  <c r="G217" i="457"/>
  <c r="D217" i="457"/>
  <c r="P216" i="457"/>
  <c r="M216" i="457"/>
  <c r="J216" i="457"/>
  <c r="G216" i="457"/>
  <c r="D216" i="457"/>
  <c r="P215" i="457"/>
  <c r="M215" i="457"/>
  <c r="J215" i="457"/>
  <c r="G215" i="457"/>
  <c r="D215" i="457"/>
  <c r="P214" i="457"/>
  <c r="M214" i="457"/>
  <c r="J214" i="457"/>
  <c r="G214" i="457"/>
  <c r="D214" i="457"/>
  <c r="P213" i="457"/>
  <c r="M213" i="457"/>
  <c r="J213" i="457"/>
  <c r="G213" i="457"/>
  <c r="D213" i="457"/>
  <c r="P212" i="457"/>
  <c r="M212" i="457"/>
  <c r="J212" i="457"/>
  <c r="G212" i="457"/>
  <c r="D212" i="457"/>
  <c r="P211" i="457"/>
  <c r="M211" i="457"/>
  <c r="J211" i="457"/>
  <c r="G211" i="457"/>
  <c r="D211" i="457"/>
  <c r="P210" i="457"/>
  <c r="M210" i="457"/>
  <c r="J210" i="457"/>
  <c r="G210" i="457"/>
  <c r="D210" i="457"/>
  <c r="P209" i="457"/>
  <c r="M209" i="457"/>
  <c r="J209" i="457"/>
  <c r="G209" i="457"/>
  <c r="D209" i="457"/>
  <c r="P208" i="457"/>
  <c r="M208" i="457"/>
  <c r="J208" i="457"/>
  <c r="G208" i="457"/>
  <c r="D208" i="457"/>
  <c r="P207" i="457"/>
  <c r="M207" i="457"/>
  <c r="J207" i="457"/>
  <c r="G207" i="457"/>
  <c r="D207" i="457"/>
  <c r="P206" i="457"/>
  <c r="M206" i="457"/>
  <c r="J206" i="457"/>
  <c r="G206" i="457"/>
  <c r="D206" i="457"/>
  <c r="P205" i="457"/>
  <c r="M205" i="457"/>
  <c r="J205" i="457"/>
  <c r="G205" i="457"/>
  <c r="D205" i="457"/>
  <c r="P204" i="457"/>
  <c r="M204" i="457"/>
  <c r="J204" i="457"/>
  <c r="G204" i="457"/>
  <c r="D204" i="457"/>
  <c r="P203" i="457"/>
  <c r="M203" i="457"/>
  <c r="J203" i="457"/>
  <c r="G203" i="457"/>
  <c r="D203" i="457"/>
  <c r="P202" i="457"/>
  <c r="M202" i="457"/>
  <c r="J202" i="457"/>
  <c r="G202" i="457"/>
  <c r="D202" i="457"/>
  <c r="P201" i="457"/>
  <c r="M201" i="457"/>
  <c r="J201" i="457"/>
  <c r="G201" i="457"/>
  <c r="D201" i="457"/>
  <c r="P200" i="457"/>
  <c r="M200" i="457"/>
  <c r="J200" i="457"/>
  <c r="G200" i="457"/>
  <c r="D200" i="457"/>
  <c r="P199" i="457"/>
  <c r="M199" i="457"/>
  <c r="J199" i="457"/>
  <c r="G199" i="457"/>
  <c r="D199" i="457"/>
  <c r="P198" i="457"/>
  <c r="M198" i="457"/>
  <c r="J198" i="457"/>
  <c r="G198" i="457"/>
  <c r="D198" i="457"/>
  <c r="P197" i="457"/>
  <c r="M197" i="457"/>
  <c r="J197" i="457"/>
  <c r="G197" i="457"/>
  <c r="D197" i="457"/>
  <c r="P196" i="457"/>
  <c r="M196" i="457"/>
  <c r="J196" i="457"/>
  <c r="G196" i="457"/>
  <c r="D196" i="457"/>
  <c r="P195" i="457"/>
  <c r="M195" i="457"/>
  <c r="J195" i="457"/>
  <c r="G195" i="457"/>
  <c r="D195" i="457"/>
  <c r="P194" i="457"/>
  <c r="M194" i="457"/>
  <c r="J194" i="457"/>
  <c r="G194" i="457"/>
  <c r="D194" i="457"/>
  <c r="P193" i="457"/>
  <c r="M193" i="457"/>
  <c r="J193" i="457"/>
  <c r="G193" i="457"/>
  <c r="D193" i="457"/>
  <c r="P192" i="457"/>
  <c r="M192" i="457"/>
  <c r="J192" i="457"/>
  <c r="G192" i="457"/>
  <c r="D192" i="457"/>
  <c r="P191" i="457"/>
  <c r="M191" i="457"/>
  <c r="J191" i="457"/>
  <c r="G191" i="457"/>
  <c r="D191" i="457"/>
  <c r="P190" i="457"/>
  <c r="M190" i="457"/>
  <c r="J190" i="457"/>
  <c r="G190" i="457"/>
  <c r="D190" i="457"/>
  <c r="P189" i="457"/>
  <c r="M189" i="457"/>
  <c r="J189" i="457"/>
  <c r="G189" i="457"/>
  <c r="D189" i="457"/>
  <c r="P188" i="457"/>
  <c r="M188" i="457"/>
  <c r="J188" i="457"/>
  <c r="G188" i="457"/>
  <c r="D188" i="457"/>
  <c r="P187" i="457"/>
  <c r="M187" i="457"/>
  <c r="J187" i="457"/>
  <c r="G187" i="457"/>
  <c r="D187" i="457"/>
  <c r="P186" i="457"/>
  <c r="M186" i="457"/>
  <c r="J186" i="457"/>
  <c r="G186" i="457"/>
  <c r="D186" i="457"/>
  <c r="P185" i="457"/>
  <c r="M185" i="457"/>
  <c r="J185" i="457"/>
  <c r="G185" i="457"/>
  <c r="D185" i="457"/>
  <c r="P184" i="457"/>
  <c r="M184" i="457"/>
  <c r="J184" i="457"/>
  <c r="G184" i="457"/>
  <c r="D184" i="457"/>
  <c r="P183" i="457"/>
  <c r="M183" i="457"/>
  <c r="J183" i="457"/>
  <c r="G183" i="457"/>
  <c r="D183" i="457"/>
  <c r="P182" i="457"/>
  <c r="M182" i="457"/>
  <c r="J182" i="457"/>
  <c r="G182" i="457"/>
  <c r="D182" i="457"/>
  <c r="P181" i="457"/>
  <c r="M181" i="457"/>
  <c r="J181" i="457"/>
  <c r="G181" i="457"/>
  <c r="D181" i="457"/>
  <c r="P180" i="457"/>
  <c r="M180" i="457"/>
  <c r="J180" i="457"/>
  <c r="G180" i="457"/>
  <c r="D180" i="457"/>
  <c r="P179" i="457"/>
  <c r="M179" i="457"/>
  <c r="J179" i="457"/>
  <c r="G179" i="457"/>
  <c r="D179" i="457"/>
  <c r="P178" i="457"/>
  <c r="M178" i="457"/>
  <c r="J178" i="457"/>
  <c r="G178" i="457"/>
  <c r="D178" i="457"/>
  <c r="P177" i="457"/>
  <c r="M177" i="457"/>
  <c r="J177" i="457"/>
  <c r="G177" i="457"/>
  <c r="D177" i="457"/>
  <c r="P176" i="457"/>
  <c r="M176" i="457"/>
  <c r="J176" i="457"/>
  <c r="G176" i="457"/>
  <c r="D176" i="457"/>
  <c r="P175" i="457"/>
  <c r="M175" i="457"/>
  <c r="J175" i="457"/>
  <c r="G175" i="457"/>
  <c r="D175" i="457"/>
  <c r="P174" i="457"/>
  <c r="M174" i="457"/>
  <c r="J174" i="457"/>
  <c r="G174" i="457"/>
  <c r="D174" i="457"/>
  <c r="P173" i="457"/>
  <c r="M173" i="457"/>
  <c r="J173" i="457"/>
  <c r="G173" i="457"/>
  <c r="D173" i="457"/>
  <c r="P172" i="457"/>
  <c r="M172" i="457"/>
  <c r="J172" i="457"/>
  <c r="G172" i="457"/>
  <c r="D172" i="457"/>
  <c r="P171" i="457"/>
  <c r="M171" i="457"/>
  <c r="J171" i="457"/>
  <c r="G171" i="457"/>
  <c r="D171" i="457"/>
  <c r="P170" i="457"/>
  <c r="M170" i="457"/>
  <c r="J170" i="457"/>
  <c r="G170" i="457"/>
  <c r="D170" i="457"/>
  <c r="P169" i="457"/>
  <c r="M169" i="457"/>
  <c r="J169" i="457"/>
  <c r="G169" i="457"/>
  <c r="D169" i="457"/>
  <c r="P168" i="457"/>
  <c r="M168" i="457"/>
  <c r="J168" i="457"/>
  <c r="G168" i="457"/>
  <c r="D168" i="457"/>
  <c r="P167" i="457"/>
  <c r="M167" i="457"/>
  <c r="J167" i="457"/>
  <c r="G167" i="457"/>
  <c r="D167" i="457"/>
  <c r="P166" i="457"/>
  <c r="M166" i="457"/>
  <c r="J166" i="457"/>
  <c r="G166" i="457"/>
  <c r="D166" i="457"/>
  <c r="P165" i="457"/>
  <c r="M165" i="457"/>
  <c r="J165" i="457"/>
  <c r="G165" i="457"/>
  <c r="D165" i="457"/>
  <c r="P164" i="457"/>
  <c r="M164" i="457"/>
  <c r="J164" i="457"/>
  <c r="G164" i="457"/>
  <c r="D164" i="457"/>
  <c r="P163" i="457"/>
  <c r="M163" i="457"/>
  <c r="J163" i="457"/>
  <c r="G163" i="457"/>
  <c r="D163" i="457"/>
  <c r="P162" i="457"/>
  <c r="M162" i="457"/>
  <c r="J162" i="457"/>
  <c r="G162" i="457"/>
  <c r="D162" i="457"/>
  <c r="P161" i="457"/>
  <c r="M161" i="457"/>
  <c r="J161" i="457"/>
  <c r="G161" i="457"/>
  <c r="D161" i="457"/>
  <c r="P160" i="457"/>
  <c r="M160" i="457"/>
  <c r="J160" i="457"/>
  <c r="G160" i="457"/>
  <c r="D160" i="457"/>
  <c r="P159" i="457"/>
  <c r="M159" i="457"/>
  <c r="J159" i="457"/>
  <c r="G159" i="457"/>
  <c r="D159" i="457"/>
  <c r="P158" i="457"/>
  <c r="M158" i="457"/>
  <c r="J158" i="457"/>
  <c r="G158" i="457"/>
  <c r="D158" i="457"/>
  <c r="P157" i="457"/>
  <c r="M157" i="457"/>
  <c r="J157" i="457"/>
  <c r="G157" i="457"/>
  <c r="D157" i="457"/>
  <c r="P156" i="457"/>
  <c r="M156" i="457"/>
  <c r="J156" i="457"/>
  <c r="G156" i="457"/>
  <c r="D156" i="457"/>
  <c r="P155" i="457"/>
  <c r="M155" i="457"/>
  <c r="J155" i="457"/>
  <c r="G155" i="457"/>
  <c r="D155" i="457"/>
  <c r="P154" i="457"/>
  <c r="M154" i="457"/>
  <c r="J154" i="457"/>
  <c r="G154" i="457"/>
  <c r="D154" i="457"/>
  <c r="P153" i="457"/>
  <c r="M153" i="457"/>
  <c r="J153" i="457"/>
  <c r="G153" i="457"/>
  <c r="D153" i="457"/>
  <c r="P152" i="457"/>
  <c r="M152" i="457"/>
  <c r="J152" i="457"/>
  <c r="G152" i="457"/>
  <c r="D152" i="457"/>
  <c r="P151" i="457"/>
  <c r="M151" i="457"/>
  <c r="J151" i="457"/>
  <c r="G151" i="457"/>
  <c r="D151" i="457"/>
  <c r="P150" i="457"/>
  <c r="M150" i="457"/>
  <c r="J150" i="457"/>
  <c r="G150" i="457"/>
  <c r="D150" i="457"/>
  <c r="P149" i="457"/>
  <c r="M149" i="457"/>
  <c r="J149" i="457"/>
  <c r="G149" i="457"/>
  <c r="D149" i="457"/>
  <c r="P148" i="457"/>
  <c r="M148" i="457"/>
  <c r="J148" i="457"/>
  <c r="G148" i="457"/>
  <c r="D148" i="457"/>
  <c r="P147" i="457"/>
  <c r="M147" i="457"/>
  <c r="J147" i="457"/>
  <c r="G147" i="457"/>
  <c r="D147" i="457"/>
  <c r="P146" i="457"/>
  <c r="M146" i="457"/>
  <c r="J146" i="457"/>
  <c r="G146" i="457"/>
  <c r="D146" i="457"/>
  <c r="P145" i="457"/>
  <c r="M145" i="457"/>
  <c r="J145" i="457"/>
  <c r="G145" i="457"/>
  <c r="D145" i="457"/>
  <c r="P144" i="457"/>
  <c r="M144" i="457"/>
  <c r="J144" i="457"/>
  <c r="G144" i="457"/>
  <c r="D144" i="457"/>
  <c r="P143" i="457"/>
  <c r="M143" i="457"/>
  <c r="J143" i="457"/>
  <c r="G143" i="457"/>
  <c r="D143" i="457"/>
  <c r="P142" i="457"/>
  <c r="M142" i="457"/>
  <c r="J142" i="457"/>
  <c r="G142" i="457"/>
  <c r="D142" i="457"/>
  <c r="P141" i="457"/>
  <c r="M141" i="457"/>
  <c r="J141" i="457"/>
  <c r="G141" i="457"/>
  <c r="D141" i="457"/>
  <c r="P140" i="457"/>
  <c r="M140" i="457"/>
  <c r="J140" i="457"/>
  <c r="G140" i="457"/>
  <c r="D140" i="457"/>
  <c r="P139" i="457"/>
  <c r="M139" i="457"/>
  <c r="J139" i="457"/>
  <c r="G139" i="457"/>
  <c r="D139" i="457"/>
  <c r="P138" i="457"/>
  <c r="M138" i="457"/>
  <c r="J138" i="457"/>
  <c r="G138" i="457"/>
  <c r="D138" i="457"/>
  <c r="P137" i="457"/>
  <c r="M137" i="457"/>
  <c r="J137" i="457"/>
  <c r="G137" i="457"/>
  <c r="D137" i="457"/>
  <c r="P136" i="457"/>
  <c r="M136" i="457"/>
  <c r="J136" i="457"/>
  <c r="G136" i="457"/>
  <c r="D136" i="457"/>
  <c r="P135" i="457"/>
  <c r="M135" i="457"/>
  <c r="J135" i="457"/>
  <c r="G135" i="457"/>
  <c r="D135" i="457"/>
  <c r="P134" i="457"/>
  <c r="M134" i="457"/>
  <c r="J134" i="457"/>
  <c r="G134" i="457"/>
  <c r="D134" i="457"/>
  <c r="P133" i="457"/>
  <c r="M133" i="457"/>
  <c r="J133" i="457"/>
  <c r="G133" i="457"/>
  <c r="D133" i="457"/>
  <c r="P132" i="457"/>
  <c r="M132" i="457"/>
  <c r="J132" i="457"/>
  <c r="G132" i="457"/>
  <c r="D132" i="457"/>
  <c r="P131" i="457"/>
  <c r="M131" i="457"/>
  <c r="J131" i="457"/>
  <c r="G131" i="457"/>
  <c r="D131" i="457"/>
  <c r="P130" i="457"/>
  <c r="M130" i="457"/>
  <c r="J130" i="457"/>
  <c r="G130" i="457"/>
  <c r="D130" i="457"/>
  <c r="P129" i="457"/>
  <c r="M129" i="457"/>
  <c r="J129" i="457"/>
  <c r="G129" i="457"/>
  <c r="D129" i="457"/>
  <c r="P128" i="457"/>
  <c r="M128" i="457"/>
  <c r="J128" i="457"/>
  <c r="G128" i="457"/>
  <c r="D128" i="457"/>
  <c r="P127" i="457"/>
  <c r="M127" i="457"/>
  <c r="J127" i="457"/>
  <c r="G127" i="457"/>
  <c r="D127" i="457"/>
  <c r="P126" i="457"/>
  <c r="M126" i="457"/>
  <c r="J126" i="457"/>
  <c r="G126" i="457"/>
  <c r="D126" i="457"/>
  <c r="P125" i="457"/>
  <c r="M125" i="457"/>
  <c r="J125" i="457"/>
  <c r="G125" i="457"/>
  <c r="D125" i="457"/>
  <c r="P124" i="457"/>
  <c r="M124" i="457"/>
  <c r="J124" i="457"/>
  <c r="G124" i="457"/>
  <c r="D124" i="457"/>
  <c r="P123" i="457"/>
  <c r="M123" i="457"/>
  <c r="J123" i="457"/>
  <c r="G123" i="457"/>
  <c r="D123" i="457"/>
  <c r="P122" i="457"/>
  <c r="M122" i="457"/>
  <c r="J122" i="457"/>
  <c r="G122" i="457"/>
  <c r="D122" i="457"/>
  <c r="P121" i="457"/>
  <c r="M121" i="457"/>
  <c r="J121" i="457"/>
  <c r="G121" i="457"/>
  <c r="D121" i="457"/>
  <c r="P120" i="457"/>
  <c r="M120" i="457"/>
  <c r="J120" i="457"/>
  <c r="G120" i="457"/>
  <c r="D120" i="457"/>
  <c r="P119" i="457"/>
  <c r="M119" i="457"/>
  <c r="J119" i="457"/>
  <c r="G119" i="457"/>
  <c r="D119" i="457"/>
  <c r="P118" i="457"/>
  <c r="M118" i="457"/>
  <c r="J118" i="457"/>
  <c r="G118" i="457"/>
  <c r="D118" i="457"/>
  <c r="P117" i="457"/>
  <c r="M117" i="457"/>
  <c r="J117" i="457"/>
  <c r="G117" i="457"/>
  <c r="D117" i="457"/>
  <c r="P116" i="457"/>
  <c r="M116" i="457"/>
  <c r="J116" i="457"/>
  <c r="G116" i="457"/>
  <c r="D116" i="457"/>
  <c r="P115" i="457"/>
  <c r="M115" i="457"/>
  <c r="J115" i="457"/>
  <c r="G115" i="457"/>
  <c r="D115" i="457"/>
  <c r="P114" i="457"/>
  <c r="M114" i="457"/>
  <c r="J114" i="457"/>
  <c r="G114" i="457"/>
  <c r="D114" i="457"/>
  <c r="P113" i="457"/>
  <c r="M113" i="457"/>
  <c r="J113" i="457"/>
  <c r="G113" i="457"/>
  <c r="D113" i="457"/>
  <c r="P112" i="457"/>
  <c r="M112" i="457"/>
  <c r="J112" i="457"/>
  <c r="G112" i="457"/>
  <c r="D112" i="457"/>
  <c r="P111" i="457"/>
  <c r="M111" i="457"/>
  <c r="J111" i="457"/>
  <c r="G111" i="457"/>
  <c r="D111" i="457"/>
  <c r="P110" i="457"/>
  <c r="M110" i="457"/>
  <c r="J110" i="457"/>
  <c r="G110" i="457"/>
  <c r="D110" i="457"/>
  <c r="P109" i="457"/>
  <c r="M109" i="457"/>
  <c r="J109" i="457"/>
  <c r="G109" i="457"/>
  <c r="D109" i="457"/>
  <c r="P108" i="457"/>
  <c r="M108" i="457"/>
  <c r="J108" i="457"/>
  <c r="G108" i="457"/>
  <c r="D108" i="457"/>
  <c r="P107" i="457"/>
  <c r="M107" i="457"/>
  <c r="J107" i="457"/>
  <c r="G107" i="457"/>
  <c r="D107" i="457"/>
  <c r="P106" i="457"/>
  <c r="M106" i="457"/>
  <c r="J106" i="457"/>
  <c r="G106" i="457"/>
  <c r="D106" i="457"/>
  <c r="P105" i="457"/>
  <c r="M105" i="457"/>
  <c r="J105" i="457"/>
  <c r="G105" i="457"/>
  <c r="D105" i="457"/>
  <c r="P104" i="457"/>
  <c r="M104" i="457"/>
  <c r="J104" i="457"/>
  <c r="G104" i="457"/>
  <c r="D104" i="457"/>
  <c r="P103" i="457"/>
  <c r="M103" i="457"/>
  <c r="J103" i="457"/>
  <c r="G103" i="457"/>
  <c r="D103" i="457"/>
  <c r="P102" i="457"/>
  <c r="M102" i="457"/>
  <c r="J102" i="457"/>
  <c r="G102" i="457"/>
  <c r="D102" i="457"/>
  <c r="P101" i="457"/>
  <c r="M101" i="457"/>
  <c r="J101" i="457"/>
  <c r="G101" i="457"/>
  <c r="D101" i="457"/>
  <c r="P100" i="457"/>
  <c r="M100" i="457"/>
  <c r="J100" i="457"/>
  <c r="G100" i="457"/>
  <c r="D100" i="457"/>
  <c r="P99" i="457"/>
  <c r="M99" i="457"/>
  <c r="J99" i="457"/>
  <c r="G99" i="457"/>
  <c r="D99" i="457"/>
  <c r="P98" i="457"/>
  <c r="M98" i="457"/>
  <c r="J98" i="457"/>
  <c r="G98" i="457"/>
  <c r="D98" i="457"/>
  <c r="P97" i="457"/>
  <c r="M97" i="457"/>
  <c r="J97" i="457"/>
  <c r="G97" i="457"/>
  <c r="D97" i="457"/>
  <c r="P96" i="457"/>
  <c r="M96" i="457"/>
  <c r="J96" i="457"/>
  <c r="G96" i="457"/>
  <c r="D96" i="457"/>
  <c r="P95" i="457"/>
  <c r="M95" i="457"/>
  <c r="J95" i="457"/>
  <c r="G95" i="457"/>
  <c r="D95" i="457"/>
  <c r="P94" i="457"/>
  <c r="M94" i="457"/>
  <c r="J94" i="457"/>
  <c r="G94" i="457"/>
  <c r="D94" i="457"/>
  <c r="P93" i="457"/>
  <c r="M93" i="457"/>
  <c r="J93" i="457"/>
  <c r="G93" i="457"/>
  <c r="D93" i="457"/>
  <c r="P92" i="457"/>
  <c r="M92" i="457"/>
  <c r="J92" i="457"/>
  <c r="G92" i="457"/>
  <c r="D92" i="457"/>
  <c r="P91" i="457"/>
  <c r="M91" i="457"/>
  <c r="J91" i="457"/>
  <c r="G91" i="457"/>
  <c r="D91" i="457"/>
  <c r="P90" i="457"/>
  <c r="M90" i="457"/>
  <c r="J90" i="457"/>
  <c r="G90" i="457"/>
  <c r="D90" i="457"/>
  <c r="P89" i="457"/>
  <c r="M89" i="457"/>
  <c r="J89" i="457"/>
  <c r="G89" i="457"/>
  <c r="D89" i="457"/>
  <c r="P88" i="457"/>
  <c r="M88" i="457"/>
  <c r="J88" i="457"/>
  <c r="G88" i="457"/>
  <c r="D88" i="457"/>
  <c r="P87" i="457"/>
  <c r="M87" i="457"/>
  <c r="J87" i="457"/>
  <c r="G87" i="457"/>
  <c r="D87" i="457"/>
  <c r="P86" i="457"/>
  <c r="M86" i="457"/>
  <c r="J86" i="457"/>
  <c r="G86" i="457"/>
  <c r="D86" i="457"/>
  <c r="P85" i="457"/>
  <c r="M85" i="457"/>
  <c r="J85" i="457"/>
  <c r="G85" i="457"/>
  <c r="D85" i="457"/>
  <c r="P84" i="457"/>
  <c r="M84" i="457"/>
  <c r="J84" i="457"/>
  <c r="G84" i="457"/>
  <c r="D84" i="457"/>
  <c r="P83" i="457"/>
  <c r="M83" i="457"/>
  <c r="J83" i="457"/>
  <c r="G83" i="457"/>
  <c r="D83" i="457"/>
  <c r="P82" i="457"/>
  <c r="M82" i="457"/>
  <c r="J82" i="457"/>
  <c r="G82" i="457"/>
  <c r="D82" i="457"/>
  <c r="P81" i="457"/>
  <c r="M81" i="457"/>
  <c r="J81" i="457"/>
  <c r="G81" i="457"/>
  <c r="D81" i="457"/>
  <c r="P80" i="457"/>
  <c r="M80" i="457"/>
  <c r="J80" i="457"/>
  <c r="G80" i="457"/>
  <c r="D80" i="457"/>
  <c r="P79" i="457"/>
  <c r="M79" i="457"/>
  <c r="J79" i="457"/>
  <c r="G79" i="457"/>
  <c r="D79" i="457"/>
  <c r="P78" i="457"/>
  <c r="M78" i="457"/>
  <c r="J78" i="457"/>
  <c r="G78" i="457"/>
  <c r="D78" i="457"/>
  <c r="P77" i="457"/>
  <c r="M77" i="457"/>
  <c r="J77" i="457"/>
  <c r="G77" i="457"/>
  <c r="D77" i="457"/>
  <c r="P76" i="457"/>
  <c r="M76" i="457"/>
  <c r="J76" i="457"/>
  <c r="G76" i="457"/>
  <c r="D76" i="457"/>
  <c r="P75" i="457"/>
  <c r="M75" i="457"/>
  <c r="J75" i="457"/>
  <c r="G75" i="457"/>
  <c r="D75" i="457"/>
  <c r="P74" i="457"/>
  <c r="M74" i="457"/>
  <c r="J74" i="457"/>
  <c r="G74" i="457"/>
  <c r="D74" i="457"/>
  <c r="P73" i="457"/>
  <c r="M73" i="457"/>
  <c r="J73" i="457"/>
  <c r="G73" i="457"/>
  <c r="D73" i="457"/>
  <c r="P72" i="457"/>
  <c r="M72" i="457"/>
  <c r="J72" i="457"/>
  <c r="G72" i="457"/>
  <c r="D72" i="457"/>
  <c r="P71" i="457"/>
  <c r="M71" i="457"/>
  <c r="J71" i="457"/>
  <c r="G71" i="457"/>
  <c r="D71" i="457"/>
  <c r="P70" i="457"/>
  <c r="M70" i="457"/>
  <c r="J70" i="457"/>
  <c r="G70" i="457"/>
  <c r="D70" i="457"/>
  <c r="P69" i="457"/>
  <c r="M69" i="457"/>
  <c r="J69" i="457"/>
  <c r="G69" i="457"/>
  <c r="D69" i="457"/>
  <c r="P68" i="457"/>
  <c r="M68" i="457"/>
  <c r="J68" i="457"/>
  <c r="G68" i="457"/>
  <c r="D68" i="457"/>
  <c r="P67" i="457"/>
  <c r="M67" i="457"/>
  <c r="J67" i="457"/>
  <c r="G67" i="457"/>
  <c r="D67" i="457"/>
  <c r="P66" i="457"/>
  <c r="M66" i="457"/>
  <c r="J66" i="457"/>
  <c r="G66" i="457"/>
  <c r="D66" i="457"/>
  <c r="P65" i="457"/>
  <c r="M65" i="457"/>
  <c r="J65" i="457"/>
  <c r="G65" i="457"/>
  <c r="D65" i="457"/>
  <c r="P64" i="457"/>
  <c r="M64" i="457"/>
  <c r="J64" i="457"/>
  <c r="G64" i="457"/>
  <c r="D64" i="457"/>
  <c r="P63" i="457"/>
  <c r="M63" i="457"/>
  <c r="J63" i="457"/>
  <c r="G63" i="457"/>
  <c r="D63" i="457"/>
  <c r="P62" i="457"/>
  <c r="M62" i="457"/>
  <c r="J62" i="457"/>
  <c r="G62" i="457"/>
  <c r="D62" i="457"/>
  <c r="P61" i="457"/>
  <c r="M61" i="457"/>
  <c r="J61" i="457"/>
  <c r="G61" i="457"/>
  <c r="D61" i="457"/>
  <c r="P60" i="457"/>
  <c r="M60" i="457"/>
  <c r="J60" i="457"/>
  <c r="G60" i="457"/>
  <c r="D60" i="457"/>
  <c r="P59" i="457"/>
  <c r="M59" i="457"/>
  <c r="J59" i="457"/>
  <c r="G59" i="457"/>
  <c r="D59" i="457"/>
  <c r="P58" i="457"/>
  <c r="M58" i="457"/>
  <c r="J58" i="457"/>
  <c r="G58" i="457"/>
  <c r="D58" i="457"/>
  <c r="P57" i="457"/>
  <c r="M57" i="457"/>
  <c r="J57" i="457"/>
  <c r="G57" i="457"/>
  <c r="D57" i="457"/>
  <c r="P56" i="457"/>
  <c r="M56" i="457"/>
  <c r="J56" i="457"/>
  <c r="G56" i="457"/>
  <c r="D56" i="457"/>
  <c r="P55" i="457"/>
  <c r="M55" i="457"/>
  <c r="J55" i="457"/>
  <c r="G55" i="457"/>
  <c r="D55" i="457"/>
  <c r="P54" i="457"/>
  <c r="M54" i="457"/>
  <c r="J54" i="457"/>
  <c r="G54" i="457"/>
  <c r="D54" i="457"/>
  <c r="P53" i="457"/>
  <c r="M53" i="457"/>
  <c r="J53" i="457"/>
  <c r="G53" i="457"/>
  <c r="D53" i="457"/>
  <c r="P52" i="457"/>
  <c r="M52" i="457"/>
  <c r="J52" i="457"/>
  <c r="G52" i="457"/>
  <c r="D52" i="457"/>
  <c r="P51" i="457"/>
  <c r="M51" i="457"/>
  <c r="J51" i="457"/>
  <c r="G51" i="457"/>
  <c r="D51" i="457"/>
  <c r="P50" i="457"/>
  <c r="M50" i="457"/>
  <c r="J50" i="457"/>
  <c r="G50" i="457"/>
  <c r="D50" i="457"/>
  <c r="P49" i="457"/>
  <c r="M49" i="457"/>
  <c r="J49" i="457"/>
  <c r="G49" i="457"/>
  <c r="D49" i="457"/>
  <c r="P48" i="457"/>
  <c r="M48" i="457"/>
  <c r="J48" i="457"/>
  <c r="G48" i="457"/>
  <c r="D48" i="457"/>
  <c r="P47" i="457"/>
  <c r="M47" i="457"/>
  <c r="J47" i="457"/>
  <c r="G47" i="457"/>
  <c r="D47" i="457"/>
  <c r="P46" i="457"/>
  <c r="M46" i="457"/>
  <c r="J46" i="457"/>
  <c r="G46" i="457"/>
  <c r="D46" i="457"/>
  <c r="P45" i="457"/>
  <c r="M45" i="457"/>
  <c r="J45" i="457"/>
  <c r="G45" i="457"/>
  <c r="D45" i="457"/>
  <c r="P44" i="457"/>
  <c r="M44" i="457"/>
  <c r="J44" i="457"/>
  <c r="G44" i="457"/>
  <c r="D44" i="457"/>
  <c r="P43" i="457"/>
  <c r="M43" i="457"/>
  <c r="J43" i="457"/>
  <c r="G43" i="457"/>
  <c r="D43" i="457"/>
  <c r="P42" i="457"/>
  <c r="M42" i="457"/>
  <c r="J42" i="457"/>
  <c r="G42" i="457"/>
  <c r="D42" i="457"/>
  <c r="P41" i="457"/>
  <c r="M41" i="457"/>
  <c r="J41" i="457"/>
  <c r="G41" i="457"/>
  <c r="D41" i="457"/>
  <c r="P40" i="457"/>
  <c r="M40" i="457"/>
  <c r="J40" i="457"/>
  <c r="G40" i="457"/>
  <c r="D40" i="457"/>
  <c r="P39" i="457"/>
  <c r="M39" i="457"/>
  <c r="J39" i="457"/>
  <c r="G39" i="457"/>
  <c r="D39" i="457"/>
  <c r="P38" i="457"/>
  <c r="M38" i="457"/>
  <c r="J38" i="457"/>
  <c r="G38" i="457"/>
  <c r="D38" i="457"/>
  <c r="P37" i="457"/>
  <c r="M37" i="457"/>
  <c r="J37" i="457"/>
  <c r="G37" i="457"/>
  <c r="D37" i="457"/>
  <c r="P36" i="457"/>
  <c r="M36" i="457"/>
  <c r="J36" i="457"/>
  <c r="G36" i="457"/>
  <c r="D36" i="457"/>
  <c r="P35" i="457"/>
  <c r="M35" i="457"/>
  <c r="J35" i="457"/>
  <c r="G35" i="457"/>
  <c r="D35" i="457"/>
  <c r="P34" i="457"/>
  <c r="M34" i="457"/>
  <c r="J34" i="457"/>
  <c r="G34" i="457"/>
  <c r="D34" i="457"/>
  <c r="P33" i="457"/>
  <c r="M33" i="457"/>
  <c r="J33" i="457"/>
  <c r="G33" i="457"/>
  <c r="D33" i="457"/>
  <c r="P32" i="457"/>
  <c r="M32" i="457"/>
  <c r="J32" i="457"/>
  <c r="G32" i="457"/>
  <c r="D32" i="457"/>
  <c r="P31" i="457"/>
  <c r="M31" i="457"/>
  <c r="J31" i="457"/>
  <c r="G31" i="457"/>
  <c r="D31" i="457"/>
  <c r="P30" i="457"/>
  <c r="M30" i="457"/>
  <c r="J30" i="457"/>
  <c r="G30" i="457"/>
  <c r="D30" i="457"/>
  <c r="P29" i="457"/>
  <c r="M29" i="457"/>
  <c r="J29" i="457"/>
  <c r="G29" i="457"/>
  <c r="D29" i="457"/>
  <c r="P28" i="457"/>
  <c r="M28" i="457"/>
  <c r="J28" i="457"/>
  <c r="G28" i="457"/>
  <c r="D28" i="457"/>
  <c r="P27" i="457"/>
  <c r="M27" i="457"/>
  <c r="J27" i="457"/>
  <c r="G27" i="457"/>
  <c r="D27" i="457"/>
  <c r="P26" i="457"/>
  <c r="M26" i="457"/>
  <c r="J26" i="457"/>
  <c r="G26" i="457"/>
  <c r="D26" i="457"/>
  <c r="P25" i="457"/>
  <c r="M25" i="457"/>
  <c r="J25" i="457"/>
  <c r="G25" i="457"/>
  <c r="D25" i="457"/>
  <c r="P24" i="457"/>
  <c r="M24" i="457"/>
  <c r="J24" i="457"/>
  <c r="G24" i="457"/>
  <c r="D24" i="457"/>
  <c r="P23" i="457"/>
  <c r="M23" i="457"/>
  <c r="J23" i="457"/>
  <c r="G23" i="457"/>
  <c r="D23" i="457"/>
  <c r="P22" i="457"/>
  <c r="M22" i="457"/>
  <c r="J22" i="457"/>
  <c r="G22" i="457"/>
  <c r="D22" i="457"/>
  <c r="P21" i="457"/>
  <c r="M21" i="457"/>
  <c r="J21" i="457"/>
  <c r="G21" i="457"/>
  <c r="D21" i="457"/>
  <c r="A21" i="457"/>
  <c r="A22" i="457" s="1"/>
  <c r="A23" i="457" s="1"/>
  <c r="A24" i="457" s="1"/>
  <c r="A25" i="457" s="1"/>
  <c r="A26" i="457" s="1"/>
  <c r="A27" i="457" s="1"/>
  <c r="A28" i="457" s="1"/>
  <c r="A29" i="457" s="1"/>
  <c r="A30" i="457" s="1"/>
  <c r="A31" i="457" s="1"/>
  <c r="A32" i="457" s="1"/>
  <c r="A33" i="457" s="1"/>
  <c r="A34" i="457" s="1"/>
  <c r="A35" i="457" s="1"/>
  <c r="A36" i="457" s="1"/>
  <c r="A37" i="457" s="1"/>
  <c r="A38" i="457" s="1"/>
  <c r="A39" i="457" s="1"/>
  <c r="A40" i="457" s="1"/>
  <c r="A41" i="457" s="1"/>
  <c r="A42" i="457" s="1"/>
  <c r="A43" i="457" s="1"/>
  <c r="A44" i="457" s="1"/>
  <c r="A45" i="457" s="1"/>
  <c r="A46" i="457" s="1"/>
  <c r="A47" i="457" s="1"/>
  <c r="A48" i="457" s="1"/>
  <c r="A49" i="457" s="1"/>
  <c r="A50" i="457" s="1"/>
  <c r="A51" i="457" s="1"/>
  <c r="A52" i="457" s="1"/>
  <c r="A53" i="457" s="1"/>
  <c r="A54" i="457" s="1"/>
  <c r="A55" i="457" s="1"/>
  <c r="A56" i="457" s="1"/>
  <c r="A57" i="457" s="1"/>
  <c r="A58" i="457" s="1"/>
  <c r="A59" i="457" s="1"/>
  <c r="A60" i="457" s="1"/>
  <c r="A61" i="457" s="1"/>
  <c r="A62" i="457" s="1"/>
  <c r="A63" i="457" s="1"/>
  <c r="A64" i="457" s="1"/>
  <c r="A65" i="457" s="1"/>
  <c r="A66" i="457" s="1"/>
  <c r="A67" i="457" s="1"/>
  <c r="A68" i="457" s="1"/>
  <c r="A69" i="457" s="1"/>
  <c r="A70" i="457" s="1"/>
  <c r="A71" i="457" s="1"/>
  <c r="A72" i="457" s="1"/>
  <c r="A73" i="457" s="1"/>
  <c r="A74" i="457" s="1"/>
  <c r="A75" i="457" s="1"/>
  <c r="A76" i="457" s="1"/>
  <c r="A77" i="457" s="1"/>
  <c r="A78" i="457" s="1"/>
  <c r="A79" i="457" s="1"/>
  <c r="A80" i="457" s="1"/>
  <c r="A81" i="457" s="1"/>
  <c r="A82" i="457" s="1"/>
  <c r="A83" i="457" s="1"/>
  <c r="A84" i="457" s="1"/>
  <c r="A85" i="457" s="1"/>
  <c r="A86" i="457" s="1"/>
  <c r="A87" i="457" s="1"/>
  <c r="A88" i="457" s="1"/>
  <c r="A89" i="457" s="1"/>
  <c r="A90" i="457" s="1"/>
  <c r="A91" i="457" s="1"/>
  <c r="A92" i="457" s="1"/>
  <c r="A93" i="457" s="1"/>
  <c r="A94" i="457" s="1"/>
  <c r="A95" i="457" s="1"/>
  <c r="A96" i="457" s="1"/>
  <c r="A97" i="457" s="1"/>
  <c r="A98" i="457" s="1"/>
  <c r="A99" i="457" s="1"/>
  <c r="A100" i="457" s="1"/>
  <c r="A101" i="457" s="1"/>
  <c r="A102" i="457" s="1"/>
  <c r="A103" i="457" s="1"/>
  <c r="A104" i="457" s="1"/>
  <c r="A105" i="457" s="1"/>
  <c r="A106" i="457" s="1"/>
  <c r="A107" i="457" s="1"/>
  <c r="A108" i="457" s="1"/>
  <c r="A109" i="457" s="1"/>
  <c r="A110" i="457" s="1"/>
  <c r="A111" i="457" s="1"/>
  <c r="A112" i="457" s="1"/>
  <c r="A113" i="457" s="1"/>
  <c r="A114" i="457" s="1"/>
  <c r="A115" i="457" s="1"/>
  <c r="A116" i="457" s="1"/>
  <c r="A117" i="457" s="1"/>
  <c r="A118" i="457" s="1"/>
  <c r="A119" i="457" s="1"/>
  <c r="A120" i="457" s="1"/>
  <c r="A121" i="457" s="1"/>
  <c r="A122" i="457" s="1"/>
  <c r="A123" i="457" s="1"/>
  <c r="A124" i="457" s="1"/>
  <c r="A125" i="457" s="1"/>
  <c r="A126" i="457" s="1"/>
  <c r="A127" i="457" s="1"/>
  <c r="A128" i="457" s="1"/>
  <c r="A129" i="457" s="1"/>
  <c r="A130" i="457" s="1"/>
  <c r="A131" i="457" s="1"/>
  <c r="A132" i="457" s="1"/>
  <c r="A133" i="457" s="1"/>
  <c r="A134" i="457" s="1"/>
  <c r="A135" i="457" s="1"/>
  <c r="A136" i="457" s="1"/>
  <c r="A137" i="457" s="1"/>
  <c r="A138" i="457" s="1"/>
  <c r="A139" i="457" s="1"/>
  <c r="A140" i="457" s="1"/>
  <c r="A141" i="457" s="1"/>
  <c r="A142" i="457" s="1"/>
  <c r="A143" i="457" s="1"/>
  <c r="A144" i="457" s="1"/>
  <c r="A145" i="457" s="1"/>
  <c r="A146" i="457" s="1"/>
  <c r="A147" i="457" s="1"/>
  <c r="A148" i="457" s="1"/>
  <c r="A149" i="457" s="1"/>
  <c r="A150" i="457" s="1"/>
  <c r="A151" i="457" s="1"/>
  <c r="A152" i="457" s="1"/>
  <c r="A153" i="457" s="1"/>
  <c r="A154" i="457" s="1"/>
  <c r="A155" i="457" s="1"/>
  <c r="A156" i="457" s="1"/>
  <c r="A157" i="457" s="1"/>
  <c r="A158" i="457" s="1"/>
  <c r="A159" i="457" s="1"/>
  <c r="A160" i="457" s="1"/>
  <c r="A161" i="457" s="1"/>
  <c r="A162" i="457" s="1"/>
  <c r="A163" i="457" s="1"/>
  <c r="A164" i="457" s="1"/>
  <c r="A165" i="457" s="1"/>
  <c r="A166" i="457" s="1"/>
  <c r="A167" i="457" s="1"/>
  <c r="A168" i="457" s="1"/>
  <c r="A169" i="457" s="1"/>
  <c r="A170" i="457" s="1"/>
  <c r="A171" i="457" s="1"/>
  <c r="A172" i="457" s="1"/>
  <c r="A173" i="457" s="1"/>
  <c r="A174" i="457" s="1"/>
  <c r="A175" i="457" s="1"/>
  <c r="A176" i="457" s="1"/>
  <c r="A177" i="457" s="1"/>
  <c r="A178" i="457" s="1"/>
  <c r="A179" i="457" s="1"/>
  <c r="A180" i="457" s="1"/>
  <c r="A181" i="457" s="1"/>
  <c r="A182" i="457" s="1"/>
  <c r="A183" i="457" s="1"/>
  <c r="A184" i="457" s="1"/>
  <c r="A185" i="457" s="1"/>
  <c r="A186" i="457" s="1"/>
  <c r="A187" i="457" s="1"/>
  <c r="A188" i="457" s="1"/>
  <c r="A189" i="457" s="1"/>
  <c r="A190" i="457" s="1"/>
  <c r="A191" i="457" s="1"/>
  <c r="A192" i="457" s="1"/>
  <c r="A193" i="457" s="1"/>
  <c r="A194" i="457" s="1"/>
  <c r="A195" i="457" s="1"/>
  <c r="A196" i="457" s="1"/>
  <c r="A197" i="457" s="1"/>
  <c r="A198" i="457" s="1"/>
  <c r="A199" i="457" s="1"/>
  <c r="A200" i="457" s="1"/>
  <c r="A201" i="457" s="1"/>
  <c r="A202" i="457" s="1"/>
  <c r="A203" i="457" s="1"/>
  <c r="A204" i="457" s="1"/>
  <c r="A205" i="457" s="1"/>
  <c r="A206" i="457" s="1"/>
  <c r="A207" i="457" s="1"/>
  <c r="A208" i="457" s="1"/>
  <c r="A209" i="457" s="1"/>
  <c r="A210" i="457" s="1"/>
  <c r="A211" i="457" s="1"/>
  <c r="A212" i="457" s="1"/>
  <c r="A213" i="457" s="1"/>
  <c r="A214" i="457" s="1"/>
  <c r="A215" i="457" s="1"/>
  <c r="A216" i="457" s="1"/>
  <c r="A217" i="457" s="1"/>
  <c r="A218" i="457" s="1"/>
  <c r="A219" i="457" s="1"/>
  <c r="A220" i="457" s="1"/>
  <c r="A221" i="457" s="1"/>
  <c r="A222" i="457" s="1"/>
  <c r="A223" i="457" s="1"/>
  <c r="A224" i="457" s="1"/>
  <c r="A225" i="457" s="1"/>
  <c r="A226" i="457" s="1"/>
  <c r="A227" i="457" s="1"/>
  <c r="A228" i="457" s="1"/>
  <c r="A229" i="457" s="1"/>
  <c r="A230" i="457" s="1"/>
  <c r="A231" i="457" s="1"/>
  <c r="A232" i="457" s="1"/>
  <c r="A233" i="457" s="1"/>
  <c r="A234" i="457" s="1"/>
  <c r="A235" i="457" s="1"/>
  <c r="A236" i="457" s="1"/>
  <c r="A237" i="457" s="1"/>
  <c r="A238" i="457" s="1"/>
  <c r="A239" i="457" s="1"/>
  <c r="A240" i="457" s="1"/>
  <c r="A241" i="457" s="1"/>
  <c r="A242" i="457" s="1"/>
  <c r="A243" i="457" s="1"/>
  <c r="A244" i="457" s="1"/>
  <c r="A245" i="457" s="1"/>
  <c r="A246" i="457" s="1"/>
  <c r="A247" i="457" s="1"/>
  <c r="A248" i="457" s="1"/>
  <c r="A249" i="457" s="1"/>
  <c r="A250" i="457" s="1"/>
  <c r="A251" i="457" s="1"/>
  <c r="A252" i="457" s="1"/>
  <c r="A253" i="457" s="1"/>
  <c r="A254" i="457" s="1"/>
  <c r="A255" i="457" s="1"/>
  <c r="A256" i="457" s="1"/>
  <c r="A257" i="457" s="1"/>
  <c r="A258" i="457" s="1"/>
  <c r="A259" i="457" s="1"/>
  <c r="A260" i="457" s="1"/>
  <c r="A261" i="457" s="1"/>
  <c r="A262" i="457" s="1"/>
  <c r="A263" i="457" s="1"/>
  <c r="A264" i="457" s="1"/>
  <c r="A265" i="457" s="1"/>
  <c r="A266" i="457" s="1"/>
  <c r="A267" i="457" s="1"/>
  <c r="A268" i="457" s="1"/>
  <c r="A269" i="457" s="1"/>
  <c r="A270" i="457" s="1"/>
  <c r="A271" i="457" s="1"/>
  <c r="A272" i="457" s="1"/>
  <c r="A273" i="457" s="1"/>
  <c r="A274" i="457" s="1"/>
  <c r="A275" i="457" s="1"/>
  <c r="A276" i="457" s="1"/>
  <c r="A277" i="457" s="1"/>
  <c r="A278" i="457" s="1"/>
  <c r="A279" i="457" s="1"/>
  <c r="A280" i="457" s="1"/>
  <c r="A281" i="457" s="1"/>
  <c r="A282" i="457" s="1"/>
  <c r="A283" i="457" s="1"/>
  <c r="A284" i="457" s="1"/>
  <c r="A285" i="457" s="1"/>
  <c r="A286" i="457" s="1"/>
  <c r="A287" i="457" s="1"/>
  <c r="A288" i="457" s="1"/>
  <c r="A289" i="457" s="1"/>
  <c r="A290" i="457" s="1"/>
  <c r="A291" i="457" s="1"/>
  <c r="A292" i="457" s="1"/>
  <c r="A293" i="457" s="1"/>
  <c r="A294" i="457" s="1"/>
  <c r="A295" i="457" s="1"/>
  <c r="A296" i="457" s="1"/>
  <c r="A297" i="457" s="1"/>
  <c r="A298" i="457" s="1"/>
  <c r="A299" i="457" s="1"/>
  <c r="A300" i="457" s="1"/>
  <c r="P20" i="457"/>
  <c r="M20" i="457"/>
  <c r="J20" i="457"/>
  <c r="G20" i="457"/>
  <c r="D20" i="457"/>
  <c r="I14" i="457"/>
  <c r="H14" i="457"/>
  <c r="D13" i="457"/>
  <c r="D12" i="457"/>
  <c r="P5" i="457"/>
  <c r="P228" i="456"/>
  <c r="M228" i="456"/>
  <c r="J228" i="456"/>
  <c r="G228" i="456"/>
  <c r="D228" i="456"/>
  <c r="P227" i="456"/>
  <c r="M227" i="456"/>
  <c r="J227" i="456"/>
  <c r="G227" i="456"/>
  <c r="D227" i="456"/>
  <c r="P226" i="456"/>
  <c r="M226" i="456"/>
  <c r="J226" i="456"/>
  <c r="G226" i="456"/>
  <c r="D226" i="456"/>
  <c r="P225" i="456"/>
  <c r="M225" i="456"/>
  <c r="J225" i="456"/>
  <c r="G225" i="456"/>
  <c r="D225" i="456"/>
  <c r="P224" i="456"/>
  <c r="M224" i="456"/>
  <c r="J224" i="456"/>
  <c r="G224" i="456"/>
  <c r="D224" i="456"/>
  <c r="P223" i="456"/>
  <c r="M223" i="456"/>
  <c r="J223" i="456"/>
  <c r="G223" i="456"/>
  <c r="D223" i="456"/>
  <c r="P222" i="456"/>
  <c r="M222" i="456"/>
  <c r="J222" i="456"/>
  <c r="G222" i="456"/>
  <c r="D222" i="456"/>
  <c r="P221" i="456"/>
  <c r="M221" i="456"/>
  <c r="J221" i="456"/>
  <c r="G221" i="456"/>
  <c r="D221" i="456"/>
  <c r="P220" i="456"/>
  <c r="M220" i="456"/>
  <c r="J220" i="456"/>
  <c r="G220" i="456"/>
  <c r="D220" i="456"/>
  <c r="P219" i="456"/>
  <c r="M219" i="456"/>
  <c r="J219" i="456"/>
  <c r="G219" i="456"/>
  <c r="D219" i="456"/>
  <c r="P218" i="456"/>
  <c r="M218" i="456"/>
  <c r="J218" i="456"/>
  <c r="G218" i="456"/>
  <c r="D218" i="456"/>
  <c r="P217" i="456"/>
  <c r="M217" i="456"/>
  <c r="J217" i="456"/>
  <c r="G217" i="456"/>
  <c r="D217" i="456"/>
  <c r="P216" i="456"/>
  <c r="M216" i="456"/>
  <c r="J216" i="456"/>
  <c r="G216" i="456"/>
  <c r="D216" i="456"/>
  <c r="P215" i="456"/>
  <c r="M215" i="456"/>
  <c r="J215" i="456"/>
  <c r="G215" i="456"/>
  <c r="D215" i="456"/>
  <c r="P214" i="456"/>
  <c r="M214" i="456"/>
  <c r="J214" i="456"/>
  <c r="G214" i="456"/>
  <c r="D214" i="456"/>
  <c r="P213" i="456"/>
  <c r="M213" i="456"/>
  <c r="J213" i="456"/>
  <c r="G213" i="456"/>
  <c r="D213" i="456"/>
  <c r="P212" i="456"/>
  <c r="M212" i="456"/>
  <c r="J212" i="456"/>
  <c r="G212" i="456"/>
  <c r="D212" i="456"/>
  <c r="P211" i="456"/>
  <c r="M211" i="456"/>
  <c r="J211" i="456"/>
  <c r="G211" i="456"/>
  <c r="D211" i="456"/>
  <c r="P210" i="456"/>
  <c r="M210" i="456"/>
  <c r="J210" i="456"/>
  <c r="G210" i="456"/>
  <c r="D210" i="456"/>
  <c r="P209" i="456"/>
  <c r="M209" i="456"/>
  <c r="J209" i="456"/>
  <c r="G209" i="456"/>
  <c r="D209" i="456"/>
  <c r="P208" i="456"/>
  <c r="M208" i="456"/>
  <c r="J208" i="456"/>
  <c r="G208" i="456"/>
  <c r="D208" i="456"/>
  <c r="P207" i="456"/>
  <c r="M207" i="456"/>
  <c r="J207" i="456"/>
  <c r="G207" i="456"/>
  <c r="D207" i="456"/>
  <c r="P206" i="456"/>
  <c r="M206" i="456"/>
  <c r="J206" i="456"/>
  <c r="G206" i="456"/>
  <c r="D206" i="456"/>
  <c r="P205" i="456"/>
  <c r="M205" i="456"/>
  <c r="J205" i="456"/>
  <c r="G205" i="456"/>
  <c r="D205" i="456"/>
  <c r="P204" i="456"/>
  <c r="M204" i="456"/>
  <c r="J204" i="456"/>
  <c r="G204" i="456"/>
  <c r="D204" i="456"/>
  <c r="P203" i="456"/>
  <c r="M203" i="456"/>
  <c r="J203" i="456"/>
  <c r="G203" i="456"/>
  <c r="D203" i="456"/>
  <c r="P202" i="456"/>
  <c r="M202" i="456"/>
  <c r="J202" i="456"/>
  <c r="G202" i="456"/>
  <c r="D202" i="456"/>
  <c r="P201" i="456"/>
  <c r="M201" i="456"/>
  <c r="J201" i="456"/>
  <c r="G201" i="456"/>
  <c r="D201" i="456"/>
  <c r="P200" i="456"/>
  <c r="M200" i="456"/>
  <c r="J200" i="456"/>
  <c r="G200" i="456"/>
  <c r="D200" i="456"/>
  <c r="P199" i="456"/>
  <c r="M199" i="456"/>
  <c r="J199" i="456"/>
  <c r="G199" i="456"/>
  <c r="D199" i="456"/>
  <c r="P198" i="456"/>
  <c r="M198" i="456"/>
  <c r="J198" i="456"/>
  <c r="G198" i="456"/>
  <c r="D198" i="456"/>
  <c r="P197" i="456"/>
  <c r="M197" i="456"/>
  <c r="J197" i="456"/>
  <c r="G197" i="456"/>
  <c r="D197" i="456"/>
  <c r="P196" i="456"/>
  <c r="M196" i="456"/>
  <c r="J196" i="456"/>
  <c r="G196" i="456"/>
  <c r="D196" i="456"/>
  <c r="P195" i="456"/>
  <c r="M195" i="456"/>
  <c r="J195" i="456"/>
  <c r="G195" i="456"/>
  <c r="D195" i="456"/>
  <c r="P194" i="456"/>
  <c r="M194" i="456"/>
  <c r="J194" i="456"/>
  <c r="G194" i="456"/>
  <c r="D194" i="456"/>
  <c r="P193" i="456"/>
  <c r="M193" i="456"/>
  <c r="J193" i="456"/>
  <c r="G193" i="456"/>
  <c r="D193" i="456"/>
  <c r="P192" i="456"/>
  <c r="M192" i="456"/>
  <c r="J192" i="456"/>
  <c r="G192" i="456"/>
  <c r="D192" i="456"/>
  <c r="P191" i="456"/>
  <c r="M191" i="456"/>
  <c r="J191" i="456"/>
  <c r="G191" i="456"/>
  <c r="D191" i="456"/>
  <c r="P190" i="456"/>
  <c r="M190" i="456"/>
  <c r="J190" i="456"/>
  <c r="G190" i="456"/>
  <c r="D190" i="456"/>
  <c r="P189" i="456"/>
  <c r="M189" i="456"/>
  <c r="J189" i="456"/>
  <c r="G189" i="456"/>
  <c r="D189" i="456"/>
  <c r="P188" i="456"/>
  <c r="M188" i="456"/>
  <c r="J188" i="456"/>
  <c r="G188" i="456"/>
  <c r="D188" i="456"/>
  <c r="P187" i="456"/>
  <c r="M187" i="456"/>
  <c r="J187" i="456"/>
  <c r="G187" i="456"/>
  <c r="D187" i="456"/>
  <c r="P186" i="456"/>
  <c r="M186" i="456"/>
  <c r="J186" i="456"/>
  <c r="G186" i="456"/>
  <c r="D186" i="456"/>
  <c r="P185" i="456"/>
  <c r="M185" i="456"/>
  <c r="J185" i="456"/>
  <c r="G185" i="456"/>
  <c r="D185" i="456"/>
  <c r="P184" i="456"/>
  <c r="M184" i="456"/>
  <c r="J184" i="456"/>
  <c r="G184" i="456"/>
  <c r="D184" i="456"/>
  <c r="P183" i="456"/>
  <c r="M183" i="456"/>
  <c r="J183" i="456"/>
  <c r="G183" i="456"/>
  <c r="D183" i="456"/>
  <c r="P182" i="456"/>
  <c r="M182" i="456"/>
  <c r="J182" i="456"/>
  <c r="G182" i="456"/>
  <c r="D182" i="456"/>
  <c r="P181" i="456"/>
  <c r="M181" i="456"/>
  <c r="J181" i="456"/>
  <c r="G181" i="456"/>
  <c r="D181" i="456"/>
  <c r="P180" i="456"/>
  <c r="M180" i="456"/>
  <c r="J180" i="456"/>
  <c r="G180" i="456"/>
  <c r="D180" i="456"/>
  <c r="P179" i="456"/>
  <c r="M179" i="456"/>
  <c r="J179" i="456"/>
  <c r="G179" i="456"/>
  <c r="D179" i="456"/>
  <c r="P178" i="456"/>
  <c r="M178" i="456"/>
  <c r="J178" i="456"/>
  <c r="G178" i="456"/>
  <c r="D178" i="456"/>
  <c r="P177" i="456"/>
  <c r="M177" i="456"/>
  <c r="J177" i="456"/>
  <c r="G177" i="456"/>
  <c r="D177" i="456"/>
  <c r="P176" i="456"/>
  <c r="M176" i="456"/>
  <c r="J176" i="456"/>
  <c r="G176" i="456"/>
  <c r="D176" i="456"/>
  <c r="P175" i="456"/>
  <c r="M175" i="456"/>
  <c r="J175" i="456"/>
  <c r="G175" i="456"/>
  <c r="D175" i="456"/>
  <c r="P174" i="456"/>
  <c r="M174" i="456"/>
  <c r="J174" i="456"/>
  <c r="G174" i="456"/>
  <c r="D174" i="456"/>
  <c r="P173" i="456"/>
  <c r="M173" i="456"/>
  <c r="J173" i="456"/>
  <c r="G173" i="456"/>
  <c r="D173" i="456"/>
  <c r="P172" i="456"/>
  <c r="M172" i="456"/>
  <c r="J172" i="456"/>
  <c r="G172" i="456"/>
  <c r="D172" i="456"/>
  <c r="P171" i="456"/>
  <c r="M171" i="456"/>
  <c r="J171" i="456"/>
  <c r="G171" i="456"/>
  <c r="D171" i="456"/>
  <c r="P170" i="456"/>
  <c r="M170" i="456"/>
  <c r="J170" i="456"/>
  <c r="G170" i="456"/>
  <c r="D170" i="456"/>
  <c r="P169" i="456"/>
  <c r="M169" i="456"/>
  <c r="J169" i="456"/>
  <c r="G169" i="456"/>
  <c r="D169" i="456"/>
  <c r="P168" i="456"/>
  <c r="M168" i="456"/>
  <c r="J168" i="456"/>
  <c r="G168" i="456"/>
  <c r="D168" i="456"/>
  <c r="P167" i="456"/>
  <c r="M167" i="456"/>
  <c r="J167" i="456"/>
  <c r="G167" i="456"/>
  <c r="D167" i="456"/>
  <c r="P166" i="456"/>
  <c r="M166" i="456"/>
  <c r="J166" i="456"/>
  <c r="G166" i="456"/>
  <c r="D166" i="456"/>
  <c r="P165" i="456"/>
  <c r="M165" i="456"/>
  <c r="J165" i="456"/>
  <c r="G165" i="456"/>
  <c r="D165" i="456"/>
  <c r="P164" i="456"/>
  <c r="M164" i="456"/>
  <c r="J164" i="456"/>
  <c r="G164" i="456"/>
  <c r="D164" i="456"/>
  <c r="P163" i="456"/>
  <c r="M163" i="456"/>
  <c r="J163" i="456"/>
  <c r="G163" i="456"/>
  <c r="D163" i="456"/>
  <c r="P162" i="456"/>
  <c r="M162" i="456"/>
  <c r="J162" i="456"/>
  <c r="G162" i="456"/>
  <c r="D162" i="456"/>
  <c r="P161" i="456"/>
  <c r="M161" i="456"/>
  <c r="J161" i="456"/>
  <c r="G161" i="456"/>
  <c r="D161" i="456"/>
  <c r="P160" i="456"/>
  <c r="M160" i="456"/>
  <c r="J160" i="456"/>
  <c r="G160" i="456"/>
  <c r="D160" i="456"/>
  <c r="P159" i="456"/>
  <c r="M159" i="456"/>
  <c r="J159" i="456"/>
  <c r="G159" i="456"/>
  <c r="D159" i="456"/>
  <c r="P158" i="456"/>
  <c r="M158" i="456"/>
  <c r="J158" i="456"/>
  <c r="G158" i="456"/>
  <c r="D158" i="456"/>
  <c r="P157" i="456"/>
  <c r="M157" i="456"/>
  <c r="J157" i="456"/>
  <c r="G157" i="456"/>
  <c r="D157" i="456"/>
  <c r="P156" i="456"/>
  <c r="M156" i="456"/>
  <c r="J156" i="456"/>
  <c r="G156" i="456"/>
  <c r="D156" i="456"/>
  <c r="P155" i="456"/>
  <c r="M155" i="456"/>
  <c r="J155" i="456"/>
  <c r="G155" i="456"/>
  <c r="D155" i="456"/>
  <c r="P154" i="456"/>
  <c r="M154" i="456"/>
  <c r="J154" i="456"/>
  <c r="G154" i="456"/>
  <c r="D154" i="456"/>
  <c r="P153" i="456"/>
  <c r="M153" i="456"/>
  <c r="J153" i="456"/>
  <c r="G153" i="456"/>
  <c r="D153" i="456"/>
  <c r="P152" i="456"/>
  <c r="M152" i="456"/>
  <c r="J152" i="456"/>
  <c r="G152" i="456"/>
  <c r="D152" i="456"/>
  <c r="P151" i="456"/>
  <c r="M151" i="456"/>
  <c r="J151" i="456"/>
  <c r="G151" i="456"/>
  <c r="D151" i="456"/>
  <c r="P150" i="456"/>
  <c r="M150" i="456"/>
  <c r="J150" i="456"/>
  <c r="G150" i="456"/>
  <c r="D150" i="456"/>
  <c r="P149" i="456"/>
  <c r="M149" i="456"/>
  <c r="J149" i="456"/>
  <c r="G149" i="456"/>
  <c r="D149" i="456"/>
  <c r="P148" i="456"/>
  <c r="M148" i="456"/>
  <c r="J148" i="456"/>
  <c r="G148" i="456"/>
  <c r="D148" i="456"/>
  <c r="P147" i="456"/>
  <c r="M147" i="456"/>
  <c r="J147" i="456"/>
  <c r="G147" i="456"/>
  <c r="D147" i="456"/>
  <c r="P146" i="456"/>
  <c r="M146" i="456"/>
  <c r="J146" i="456"/>
  <c r="G146" i="456"/>
  <c r="D146" i="456"/>
  <c r="P145" i="456"/>
  <c r="M145" i="456"/>
  <c r="J145" i="456"/>
  <c r="G145" i="456"/>
  <c r="D145" i="456"/>
  <c r="P144" i="456"/>
  <c r="M144" i="456"/>
  <c r="J144" i="456"/>
  <c r="G144" i="456"/>
  <c r="D144" i="456"/>
  <c r="P143" i="456"/>
  <c r="M143" i="456"/>
  <c r="J143" i="456"/>
  <c r="G143" i="456"/>
  <c r="D143" i="456"/>
  <c r="P142" i="456"/>
  <c r="M142" i="456"/>
  <c r="J142" i="456"/>
  <c r="G142" i="456"/>
  <c r="D142" i="456"/>
  <c r="P141" i="456"/>
  <c r="M141" i="456"/>
  <c r="J141" i="456"/>
  <c r="G141" i="456"/>
  <c r="D141" i="456"/>
  <c r="P140" i="456"/>
  <c r="M140" i="456"/>
  <c r="J140" i="456"/>
  <c r="G140" i="456"/>
  <c r="D140" i="456"/>
  <c r="P139" i="456"/>
  <c r="M139" i="456"/>
  <c r="J139" i="456"/>
  <c r="G139" i="456"/>
  <c r="D139" i="456"/>
  <c r="P138" i="456"/>
  <c r="M138" i="456"/>
  <c r="J138" i="456"/>
  <c r="G138" i="456"/>
  <c r="D138" i="456"/>
  <c r="P137" i="456"/>
  <c r="M137" i="456"/>
  <c r="J137" i="456"/>
  <c r="G137" i="456"/>
  <c r="D137" i="456"/>
  <c r="P136" i="456"/>
  <c r="M136" i="456"/>
  <c r="J136" i="456"/>
  <c r="G136" i="456"/>
  <c r="D136" i="456"/>
  <c r="P135" i="456"/>
  <c r="M135" i="456"/>
  <c r="J135" i="456"/>
  <c r="G135" i="456"/>
  <c r="D135" i="456"/>
  <c r="P134" i="456"/>
  <c r="M134" i="456"/>
  <c r="J134" i="456"/>
  <c r="G134" i="456"/>
  <c r="D134" i="456"/>
  <c r="P133" i="456"/>
  <c r="M133" i="456"/>
  <c r="J133" i="456"/>
  <c r="G133" i="456"/>
  <c r="D133" i="456"/>
  <c r="P132" i="456"/>
  <c r="M132" i="456"/>
  <c r="J132" i="456"/>
  <c r="G132" i="456"/>
  <c r="D132" i="456"/>
  <c r="P131" i="456"/>
  <c r="M131" i="456"/>
  <c r="J131" i="456"/>
  <c r="G131" i="456"/>
  <c r="D131" i="456"/>
  <c r="P130" i="456"/>
  <c r="M130" i="456"/>
  <c r="J130" i="456"/>
  <c r="G130" i="456"/>
  <c r="D130" i="456"/>
  <c r="P129" i="456"/>
  <c r="M129" i="456"/>
  <c r="J129" i="456"/>
  <c r="G129" i="456"/>
  <c r="D129" i="456"/>
  <c r="P128" i="456"/>
  <c r="M128" i="456"/>
  <c r="J128" i="456"/>
  <c r="G128" i="456"/>
  <c r="D128" i="456"/>
  <c r="P127" i="456"/>
  <c r="M127" i="456"/>
  <c r="J127" i="456"/>
  <c r="G127" i="456"/>
  <c r="D127" i="456"/>
  <c r="P126" i="456"/>
  <c r="M126" i="456"/>
  <c r="J126" i="456"/>
  <c r="G126" i="456"/>
  <c r="D126" i="456"/>
  <c r="P125" i="456"/>
  <c r="M125" i="456"/>
  <c r="J125" i="456"/>
  <c r="G125" i="456"/>
  <c r="D125" i="456"/>
  <c r="P124" i="456"/>
  <c r="M124" i="456"/>
  <c r="J124" i="456"/>
  <c r="G124" i="456"/>
  <c r="D124" i="456"/>
  <c r="P123" i="456"/>
  <c r="M123" i="456"/>
  <c r="J123" i="456"/>
  <c r="G123" i="456"/>
  <c r="D123" i="456"/>
  <c r="P122" i="456"/>
  <c r="M122" i="456"/>
  <c r="J122" i="456"/>
  <c r="G122" i="456"/>
  <c r="D122" i="456"/>
  <c r="P121" i="456"/>
  <c r="M121" i="456"/>
  <c r="J121" i="456"/>
  <c r="G121" i="456"/>
  <c r="D121" i="456"/>
  <c r="P120" i="456"/>
  <c r="M120" i="456"/>
  <c r="J120" i="456"/>
  <c r="G120" i="456"/>
  <c r="D120" i="456"/>
  <c r="P119" i="456"/>
  <c r="M119" i="456"/>
  <c r="J119" i="456"/>
  <c r="G119" i="456"/>
  <c r="D119" i="456"/>
  <c r="P118" i="456"/>
  <c r="M118" i="456"/>
  <c r="J118" i="456"/>
  <c r="G118" i="456"/>
  <c r="D118" i="456"/>
  <c r="P117" i="456"/>
  <c r="M117" i="456"/>
  <c r="J117" i="456"/>
  <c r="G117" i="456"/>
  <c r="D117" i="456"/>
  <c r="P116" i="456"/>
  <c r="M116" i="456"/>
  <c r="J116" i="456"/>
  <c r="G116" i="456"/>
  <c r="D116" i="456"/>
  <c r="P115" i="456"/>
  <c r="M115" i="456"/>
  <c r="J115" i="456"/>
  <c r="G115" i="456"/>
  <c r="D115" i="456"/>
  <c r="P114" i="456"/>
  <c r="M114" i="456"/>
  <c r="J114" i="456"/>
  <c r="G114" i="456"/>
  <c r="D114" i="456"/>
  <c r="P113" i="456"/>
  <c r="M113" i="456"/>
  <c r="J113" i="456"/>
  <c r="G113" i="456"/>
  <c r="D113" i="456"/>
  <c r="P112" i="456"/>
  <c r="M112" i="456"/>
  <c r="J112" i="456"/>
  <c r="G112" i="456"/>
  <c r="D112" i="456"/>
  <c r="P111" i="456"/>
  <c r="M111" i="456"/>
  <c r="J111" i="456"/>
  <c r="G111" i="456"/>
  <c r="D111" i="456"/>
  <c r="P110" i="456"/>
  <c r="M110" i="456"/>
  <c r="J110" i="456"/>
  <c r="G110" i="456"/>
  <c r="D110" i="456"/>
  <c r="P109" i="456"/>
  <c r="M109" i="456"/>
  <c r="J109" i="456"/>
  <c r="G109" i="456"/>
  <c r="D109" i="456"/>
  <c r="P108" i="456"/>
  <c r="M108" i="456"/>
  <c r="J108" i="456"/>
  <c r="G108" i="456"/>
  <c r="D108" i="456"/>
  <c r="P107" i="456"/>
  <c r="M107" i="456"/>
  <c r="J107" i="456"/>
  <c r="G107" i="456"/>
  <c r="D107" i="456"/>
  <c r="P106" i="456"/>
  <c r="M106" i="456"/>
  <c r="J106" i="456"/>
  <c r="G106" i="456"/>
  <c r="D106" i="456"/>
  <c r="P105" i="456"/>
  <c r="M105" i="456"/>
  <c r="J105" i="456"/>
  <c r="G105" i="456"/>
  <c r="D105" i="456"/>
  <c r="P104" i="456"/>
  <c r="M104" i="456"/>
  <c r="J104" i="456"/>
  <c r="G104" i="456"/>
  <c r="D104" i="456"/>
  <c r="P103" i="456"/>
  <c r="M103" i="456"/>
  <c r="J103" i="456"/>
  <c r="G103" i="456"/>
  <c r="D103" i="456"/>
  <c r="P102" i="456"/>
  <c r="M102" i="456"/>
  <c r="J102" i="456"/>
  <c r="G102" i="456"/>
  <c r="D102" i="456"/>
  <c r="P101" i="456"/>
  <c r="M101" i="456"/>
  <c r="J101" i="456"/>
  <c r="G101" i="456"/>
  <c r="D101" i="456"/>
  <c r="P100" i="456"/>
  <c r="M100" i="456"/>
  <c r="J100" i="456"/>
  <c r="G100" i="456"/>
  <c r="D100" i="456"/>
  <c r="P99" i="456"/>
  <c r="M99" i="456"/>
  <c r="J99" i="456"/>
  <c r="G99" i="456"/>
  <c r="D99" i="456"/>
  <c r="P98" i="456"/>
  <c r="M98" i="456"/>
  <c r="J98" i="456"/>
  <c r="G98" i="456"/>
  <c r="D98" i="456"/>
  <c r="P97" i="456"/>
  <c r="M97" i="456"/>
  <c r="J97" i="456"/>
  <c r="G97" i="456"/>
  <c r="D97" i="456"/>
  <c r="P96" i="456"/>
  <c r="M96" i="456"/>
  <c r="J96" i="456"/>
  <c r="G96" i="456"/>
  <c r="D96" i="456"/>
  <c r="P95" i="456"/>
  <c r="M95" i="456"/>
  <c r="J95" i="456"/>
  <c r="G95" i="456"/>
  <c r="D95" i="456"/>
  <c r="P94" i="456"/>
  <c r="M94" i="456"/>
  <c r="J94" i="456"/>
  <c r="G94" i="456"/>
  <c r="D94" i="456"/>
  <c r="P93" i="456"/>
  <c r="M93" i="456"/>
  <c r="J93" i="456"/>
  <c r="G93" i="456"/>
  <c r="D93" i="456"/>
  <c r="P92" i="456"/>
  <c r="M92" i="456"/>
  <c r="J92" i="456"/>
  <c r="G92" i="456"/>
  <c r="D92" i="456"/>
  <c r="P91" i="456"/>
  <c r="M91" i="456"/>
  <c r="J91" i="456"/>
  <c r="G91" i="456"/>
  <c r="D91" i="456"/>
  <c r="P90" i="456"/>
  <c r="M90" i="456"/>
  <c r="J90" i="456"/>
  <c r="G90" i="456"/>
  <c r="D90" i="456"/>
  <c r="P89" i="456"/>
  <c r="M89" i="456"/>
  <c r="J89" i="456"/>
  <c r="G89" i="456"/>
  <c r="D89" i="456"/>
  <c r="P88" i="456"/>
  <c r="M88" i="456"/>
  <c r="J88" i="456"/>
  <c r="G88" i="456"/>
  <c r="D88" i="456"/>
  <c r="P87" i="456"/>
  <c r="M87" i="456"/>
  <c r="J87" i="456"/>
  <c r="G87" i="456"/>
  <c r="D87" i="456"/>
  <c r="P86" i="456"/>
  <c r="M86" i="456"/>
  <c r="J86" i="456"/>
  <c r="G86" i="456"/>
  <c r="D86" i="456"/>
  <c r="P85" i="456"/>
  <c r="M85" i="456"/>
  <c r="J85" i="456"/>
  <c r="G85" i="456"/>
  <c r="D85" i="456"/>
  <c r="P84" i="456"/>
  <c r="M84" i="456"/>
  <c r="J84" i="456"/>
  <c r="G84" i="456"/>
  <c r="D84" i="456"/>
  <c r="P83" i="456"/>
  <c r="M83" i="456"/>
  <c r="J83" i="456"/>
  <c r="G83" i="456"/>
  <c r="D83" i="456"/>
  <c r="P82" i="456"/>
  <c r="M82" i="456"/>
  <c r="J82" i="456"/>
  <c r="G82" i="456"/>
  <c r="D82" i="456"/>
  <c r="P81" i="456"/>
  <c r="M81" i="456"/>
  <c r="J81" i="456"/>
  <c r="G81" i="456"/>
  <c r="D81" i="456"/>
  <c r="P80" i="456"/>
  <c r="M80" i="456"/>
  <c r="J80" i="456"/>
  <c r="G80" i="456"/>
  <c r="D80" i="456"/>
  <c r="P79" i="456"/>
  <c r="M79" i="456"/>
  <c r="J79" i="456"/>
  <c r="G79" i="456"/>
  <c r="D79" i="456"/>
  <c r="P78" i="456"/>
  <c r="M78" i="456"/>
  <c r="J78" i="456"/>
  <c r="G78" i="456"/>
  <c r="D78" i="456"/>
  <c r="P77" i="456"/>
  <c r="M77" i="456"/>
  <c r="J77" i="456"/>
  <c r="G77" i="456"/>
  <c r="D77" i="456"/>
  <c r="P76" i="456"/>
  <c r="M76" i="456"/>
  <c r="J76" i="456"/>
  <c r="G76" i="456"/>
  <c r="D76" i="456"/>
  <c r="P75" i="456"/>
  <c r="M75" i="456"/>
  <c r="J75" i="456"/>
  <c r="G75" i="456"/>
  <c r="D75" i="456"/>
  <c r="P74" i="456"/>
  <c r="M74" i="456"/>
  <c r="J74" i="456"/>
  <c r="G74" i="456"/>
  <c r="D74" i="456"/>
  <c r="P73" i="456"/>
  <c r="M73" i="456"/>
  <c r="J73" i="456"/>
  <c r="G73" i="456"/>
  <c r="D73" i="456"/>
  <c r="P72" i="456"/>
  <c r="M72" i="456"/>
  <c r="J72" i="456"/>
  <c r="G72" i="456"/>
  <c r="D72" i="456"/>
  <c r="P71" i="456"/>
  <c r="M71" i="456"/>
  <c r="J71" i="456"/>
  <c r="G71" i="456"/>
  <c r="D71" i="456"/>
  <c r="P70" i="456"/>
  <c r="M70" i="456"/>
  <c r="J70" i="456"/>
  <c r="G70" i="456"/>
  <c r="D70" i="456"/>
  <c r="P69" i="456"/>
  <c r="M69" i="456"/>
  <c r="J69" i="456"/>
  <c r="G69" i="456"/>
  <c r="D69" i="456"/>
  <c r="P68" i="456"/>
  <c r="M68" i="456"/>
  <c r="J68" i="456"/>
  <c r="G68" i="456"/>
  <c r="D68" i="456"/>
  <c r="P67" i="456"/>
  <c r="M67" i="456"/>
  <c r="J67" i="456"/>
  <c r="G67" i="456"/>
  <c r="D67" i="456"/>
  <c r="P66" i="456"/>
  <c r="M66" i="456"/>
  <c r="J66" i="456"/>
  <c r="G66" i="456"/>
  <c r="D66" i="456"/>
  <c r="P65" i="456"/>
  <c r="M65" i="456"/>
  <c r="J65" i="456"/>
  <c r="G65" i="456"/>
  <c r="D65" i="456"/>
  <c r="P64" i="456"/>
  <c r="M64" i="456"/>
  <c r="J64" i="456"/>
  <c r="G64" i="456"/>
  <c r="D64" i="456"/>
  <c r="P63" i="456"/>
  <c r="M63" i="456"/>
  <c r="J63" i="456"/>
  <c r="G63" i="456"/>
  <c r="D63" i="456"/>
  <c r="P62" i="456"/>
  <c r="M62" i="456"/>
  <c r="J62" i="456"/>
  <c r="G62" i="456"/>
  <c r="D62" i="456"/>
  <c r="P61" i="456"/>
  <c r="M61" i="456"/>
  <c r="J61" i="456"/>
  <c r="G61" i="456"/>
  <c r="D61" i="456"/>
  <c r="P60" i="456"/>
  <c r="M60" i="456"/>
  <c r="J60" i="456"/>
  <c r="G60" i="456"/>
  <c r="D60" i="456"/>
  <c r="P59" i="456"/>
  <c r="M59" i="456"/>
  <c r="J59" i="456"/>
  <c r="G59" i="456"/>
  <c r="D59" i="456"/>
  <c r="P58" i="456"/>
  <c r="M58" i="456"/>
  <c r="J58" i="456"/>
  <c r="G58" i="456"/>
  <c r="D58" i="456"/>
  <c r="P57" i="456"/>
  <c r="M57" i="456"/>
  <c r="J57" i="456"/>
  <c r="G57" i="456"/>
  <c r="D57" i="456"/>
  <c r="P56" i="456"/>
  <c r="M56" i="456"/>
  <c r="J56" i="456"/>
  <c r="G56" i="456"/>
  <c r="D56" i="456"/>
  <c r="P55" i="456"/>
  <c r="M55" i="456"/>
  <c r="J55" i="456"/>
  <c r="G55" i="456"/>
  <c r="D55" i="456"/>
  <c r="P54" i="456"/>
  <c r="M54" i="456"/>
  <c r="J54" i="456"/>
  <c r="G54" i="456"/>
  <c r="D54" i="456"/>
  <c r="P53" i="456"/>
  <c r="M53" i="456"/>
  <c r="J53" i="456"/>
  <c r="G53" i="456"/>
  <c r="D53" i="456"/>
  <c r="P52" i="456"/>
  <c r="M52" i="456"/>
  <c r="J52" i="456"/>
  <c r="G52" i="456"/>
  <c r="D52" i="456"/>
  <c r="P51" i="456"/>
  <c r="M51" i="456"/>
  <c r="J51" i="456"/>
  <c r="G51" i="456"/>
  <c r="D51" i="456"/>
  <c r="P50" i="456"/>
  <c r="M50" i="456"/>
  <c r="J50" i="456"/>
  <c r="G50" i="456"/>
  <c r="D50" i="456"/>
  <c r="P49" i="456"/>
  <c r="M49" i="456"/>
  <c r="J49" i="456"/>
  <c r="G49" i="456"/>
  <c r="D49" i="456"/>
  <c r="P48" i="456"/>
  <c r="M48" i="456"/>
  <c r="J48" i="456"/>
  <c r="G48" i="456"/>
  <c r="D48" i="456"/>
  <c r="P47" i="456"/>
  <c r="M47" i="456"/>
  <c r="J47" i="456"/>
  <c r="G47" i="456"/>
  <c r="D47" i="456"/>
  <c r="P46" i="456"/>
  <c r="M46" i="456"/>
  <c r="J46" i="456"/>
  <c r="G46" i="456"/>
  <c r="D46" i="456"/>
  <c r="P45" i="456"/>
  <c r="M45" i="456"/>
  <c r="J45" i="456"/>
  <c r="G45" i="456"/>
  <c r="D45" i="456"/>
  <c r="P44" i="456"/>
  <c r="M44" i="456"/>
  <c r="J44" i="456"/>
  <c r="G44" i="456"/>
  <c r="D44" i="456"/>
  <c r="P43" i="456"/>
  <c r="M43" i="456"/>
  <c r="J43" i="456"/>
  <c r="G43" i="456"/>
  <c r="D43" i="456"/>
  <c r="P42" i="456"/>
  <c r="M42" i="456"/>
  <c r="J42" i="456"/>
  <c r="G42" i="456"/>
  <c r="D42" i="456"/>
  <c r="P41" i="456"/>
  <c r="M41" i="456"/>
  <c r="J41" i="456"/>
  <c r="G41" i="456"/>
  <c r="D41" i="456"/>
  <c r="P40" i="456"/>
  <c r="M40" i="456"/>
  <c r="J40" i="456"/>
  <c r="G40" i="456"/>
  <c r="D40" i="456"/>
  <c r="P39" i="456"/>
  <c r="M39" i="456"/>
  <c r="J39" i="456"/>
  <c r="G39" i="456"/>
  <c r="D39" i="456"/>
  <c r="P38" i="456"/>
  <c r="M38" i="456"/>
  <c r="J38" i="456"/>
  <c r="G38" i="456"/>
  <c r="D38" i="456"/>
  <c r="P37" i="456"/>
  <c r="M37" i="456"/>
  <c r="J37" i="456"/>
  <c r="G37" i="456"/>
  <c r="D37" i="456"/>
  <c r="P36" i="456"/>
  <c r="M36" i="456"/>
  <c r="J36" i="456"/>
  <c r="G36" i="456"/>
  <c r="D36" i="456"/>
  <c r="P35" i="456"/>
  <c r="M35" i="456"/>
  <c r="J35" i="456"/>
  <c r="G35" i="456"/>
  <c r="D35" i="456"/>
  <c r="P34" i="456"/>
  <c r="M34" i="456"/>
  <c r="J34" i="456"/>
  <c r="G34" i="456"/>
  <c r="D34" i="456"/>
  <c r="P33" i="456"/>
  <c r="M33" i="456"/>
  <c r="J33" i="456"/>
  <c r="G33" i="456"/>
  <c r="D33" i="456"/>
  <c r="P32" i="456"/>
  <c r="M32" i="456"/>
  <c r="J32" i="456"/>
  <c r="G32" i="456"/>
  <c r="D32" i="456"/>
  <c r="P31" i="456"/>
  <c r="M31" i="456"/>
  <c r="J31" i="456"/>
  <c r="G31" i="456"/>
  <c r="D31" i="456"/>
  <c r="P30" i="456"/>
  <c r="M30" i="456"/>
  <c r="J30" i="456"/>
  <c r="G30" i="456"/>
  <c r="D30" i="456"/>
  <c r="P29" i="456"/>
  <c r="M29" i="456"/>
  <c r="J29" i="456"/>
  <c r="G29" i="456"/>
  <c r="D29" i="456"/>
  <c r="P28" i="456"/>
  <c r="M28" i="456"/>
  <c r="J28" i="456"/>
  <c r="G28" i="456"/>
  <c r="D28" i="456"/>
  <c r="P27" i="456"/>
  <c r="M27" i="456"/>
  <c r="J27" i="456"/>
  <c r="G27" i="456"/>
  <c r="D27" i="456"/>
  <c r="P26" i="456"/>
  <c r="M26" i="456"/>
  <c r="J26" i="456"/>
  <c r="G26" i="456"/>
  <c r="D26" i="456"/>
  <c r="P25" i="456"/>
  <c r="M25" i="456"/>
  <c r="J25" i="456"/>
  <c r="G25" i="456"/>
  <c r="D25" i="456"/>
  <c r="P24" i="456"/>
  <c r="M24" i="456"/>
  <c r="J24" i="456"/>
  <c r="G24" i="456"/>
  <c r="D24" i="456"/>
  <c r="P23" i="456"/>
  <c r="M23" i="456"/>
  <c r="J23" i="456"/>
  <c r="G23" i="456"/>
  <c r="D23" i="456"/>
  <c r="P22" i="456"/>
  <c r="M22" i="456"/>
  <c r="J22" i="456"/>
  <c r="G22" i="456"/>
  <c r="D22" i="456"/>
  <c r="P21" i="456"/>
  <c r="M21" i="456"/>
  <c r="J21" i="456"/>
  <c r="G21" i="456"/>
  <c r="D21" i="456"/>
  <c r="A21" i="456"/>
  <c r="A22" i="456" s="1"/>
  <c r="A23" i="456" s="1"/>
  <c r="A24" i="456" s="1"/>
  <c r="A25" i="456" s="1"/>
  <c r="A26" i="456" s="1"/>
  <c r="A27" i="456" s="1"/>
  <c r="A28" i="456" s="1"/>
  <c r="A29" i="456" s="1"/>
  <c r="A30" i="456" s="1"/>
  <c r="A31" i="456" s="1"/>
  <c r="A32" i="456" s="1"/>
  <c r="A33" i="456" s="1"/>
  <c r="A34" i="456" s="1"/>
  <c r="A35" i="456" s="1"/>
  <c r="A36" i="456" s="1"/>
  <c r="A37" i="456" s="1"/>
  <c r="A38" i="456" s="1"/>
  <c r="A39" i="456" s="1"/>
  <c r="A40" i="456" s="1"/>
  <c r="A41" i="456" s="1"/>
  <c r="A42" i="456" s="1"/>
  <c r="A43" i="456" s="1"/>
  <c r="A44" i="456" s="1"/>
  <c r="A45" i="456" s="1"/>
  <c r="A46" i="456" s="1"/>
  <c r="A47" i="456" s="1"/>
  <c r="A48" i="456" s="1"/>
  <c r="A49" i="456" s="1"/>
  <c r="A50" i="456" s="1"/>
  <c r="A51" i="456" s="1"/>
  <c r="A52" i="456" s="1"/>
  <c r="A53" i="456" s="1"/>
  <c r="A54" i="456" s="1"/>
  <c r="A55" i="456" s="1"/>
  <c r="A56" i="456" s="1"/>
  <c r="A57" i="456" s="1"/>
  <c r="A58" i="456" s="1"/>
  <c r="A59" i="456" s="1"/>
  <c r="A60" i="456" s="1"/>
  <c r="A61" i="456" s="1"/>
  <c r="A62" i="456" s="1"/>
  <c r="A63" i="456" s="1"/>
  <c r="A64" i="456" s="1"/>
  <c r="A65" i="456" s="1"/>
  <c r="A66" i="456" s="1"/>
  <c r="A67" i="456" s="1"/>
  <c r="A68" i="456" s="1"/>
  <c r="A69" i="456" s="1"/>
  <c r="A70" i="456" s="1"/>
  <c r="A71" i="456" s="1"/>
  <c r="A72" i="456" s="1"/>
  <c r="A73" i="456" s="1"/>
  <c r="A74" i="456" s="1"/>
  <c r="A75" i="456" s="1"/>
  <c r="A76" i="456" s="1"/>
  <c r="A77" i="456" s="1"/>
  <c r="A78" i="456" s="1"/>
  <c r="A79" i="456" s="1"/>
  <c r="A80" i="456" s="1"/>
  <c r="A81" i="456" s="1"/>
  <c r="A82" i="456" s="1"/>
  <c r="A83" i="456" s="1"/>
  <c r="A84" i="456" s="1"/>
  <c r="A85" i="456" s="1"/>
  <c r="A86" i="456" s="1"/>
  <c r="A87" i="456" s="1"/>
  <c r="A88" i="456" s="1"/>
  <c r="A89" i="456" s="1"/>
  <c r="A90" i="456" s="1"/>
  <c r="A91" i="456" s="1"/>
  <c r="A92" i="456" s="1"/>
  <c r="A93" i="456" s="1"/>
  <c r="A94" i="456" s="1"/>
  <c r="A95" i="456" s="1"/>
  <c r="A96" i="456" s="1"/>
  <c r="A97" i="456" s="1"/>
  <c r="A98" i="456" s="1"/>
  <c r="A99" i="456" s="1"/>
  <c r="A100" i="456" s="1"/>
  <c r="A101" i="456" s="1"/>
  <c r="A102" i="456" s="1"/>
  <c r="A103" i="456" s="1"/>
  <c r="A104" i="456" s="1"/>
  <c r="A105" i="456" s="1"/>
  <c r="A106" i="456" s="1"/>
  <c r="A107" i="456" s="1"/>
  <c r="A108" i="456" s="1"/>
  <c r="A109" i="456" s="1"/>
  <c r="A110" i="456" s="1"/>
  <c r="A111" i="456" s="1"/>
  <c r="A112" i="456" s="1"/>
  <c r="A113" i="456" s="1"/>
  <c r="A114" i="456" s="1"/>
  <c r="A115" i="456" s="1"/>
  <c r="A116" i="456" s="1"/>
  <c r="A117" i="456" s="1"/>
  <c r="A118" i="456" s="1"/>
  <c r="A119" i="456" s="1"/>
  <c r="A120" i="456" s="1"/>
  <c r="A121" i="456" s="1"/>
  <c r="A122" i="456" s="1"/>
  <c r="A123" i="456" s="1"/>
  <c r="A124" i="456" s="1"/>
  <c r="A125" i="456" s="1"/>
  <c r="A126" i="456" s="1"/>
  <c r="A127" i="456" s="1"/>
  <c r="A128" i="456" s="1"/>
  <c r="A129" i="456" s="1"/>
  <c r="A130" i="456" s="1"/>
  <c r="A131" i="456" s="1"/>
  <c r="A132" i="456" s="1"/>
  <c r="A133" i="456" s="1"/>
  <c r="A134" i="456" s="1"/>
  <c r="A135" i="456" s="1"/>
  <c r="A136" i="456" s="1"/>
  <c r="A137" i="456" s="1"/>
  <c r="A138" i="456" s="1"/>
  <c r="A139" i="456" s="1"/>
  <c r="A140" i="456" s="1"/>
  <c r="A141" i="456" s="1"/>
  <c r="A142" i="456" s="1"/>
  <c r="A143" i="456" s="1"/>
  <c r="A144" i="456" s="1"/>
  <c r="A145" i="456" s="1"/>
  <c r="A146" i="456" s="1"/>
  <c r="A147" i="456" s="1"/>
  <c r="A148" i="456" s="1"/>
  <c r="A149" i="456" s="1"/>
  <c r="A150" i="456" s="1"/>
  <c r="A151" i="456" s="1"/>
  <c r="A152" i="456" s="1"/>
  <c r="A153" i="456" s="1"/>
  <c r="A154" i="456" s="1"/>
  <c r="A155" i="456" s="1"/>
  <c r="A156" i="456" s="1"/>
  <c r="A157" i="456" s="1"/>
  <c r="A158" i="456" s="1"/>
  <c r="A159" i="456" s="1"/>
  <c r="A160" i="456" s="1"/>
  <c r="A161" i="456" s="1"/>
  <c r="A162" i="456" s="1"/>
  <c r="A163" i="456" s="1"/>
  <c r="A164" i="456" s="1"/>
  <c r="A165" i="456" s="1"/>
  <c r="A166" i="456" s="1"/>
  <c r="A167" i="456" s="1"/>
  <c r="A168" i="456" s="1"/>
  <c r="A169" i="456" s="1"/>
  <c r="A170" i="456" s="1"/>
  <c r="A171" i="456" s="1"/>
  <c r="A172" i="456" s="1"/>
  <c r="A173" i="456" s="1"/>
  <c r="A174" i="456" s="1"/>
  <c r="A175" i="456" s="1"/>
  <c r="A176" i="456" s="1"/>
  <c r="A177" i="456" s="1"/>
  <c r="A178" i="456" s="1"/>
  <c r="A179" i="456" s="1"/>
  <c r="A180" i="456" s="1"/>
  <c r="A181" i="456" s="1"/>
  <c r="A182" i="456" s="1"/>
  <c r="A183" i="456" s="1"/>
  <c r="A184" i="456" s="1"/>
  <c r="A185" i="456" s="1"/>
  <c r="A186" i="456" s="1"/>
  <c r="A187" i="456" s="1"/>
  <c r="A188" i="456" s="1"/>
  <c r="A189" i="456" s="1"/>
  <c r="A190" i="456" s="1"/>
  <c r="A191" i="456" s="1"/>
  <c r="A192" i="456" s="1"/>
  <c r="A193" i="456" s="1"/>
  <c r="A194" i="456" s="1"/>
  <c r="A195" i="456" s="1"/>
  <c r="A196" i="456" s="1"/>
  <c r="A197" i="456" s="1"/>
  <c r="A198" i="456" s="1"/>
  <c r="A199" i="456" s="1"/>
  <c r="A200" i="456" s="1"/>
  <c r="A201" i="456" s="1"/>
  <c r="A202" i="456" s="1"/>
  <c r="A203" i="456" s="1"/>
  <c r="A204" i="456" s="1"/>
  <c r="A205" i="456" s="1"/>
  <c r="A206" i="456" s="1"/>
  <c r="A207" i="456" s="1"/>
  <c r="A208" i="456" s="1"/>
  <c r="A209" i="456" s="1"/>
  <c r="A210" i="456" s="1"/>
  <c r="A211" i="456" s="1"/>
  <c r="A212" i="456" s="1"/>
  <c r="A213" i="456" s="1"/>
  <c r="A214" i="456" s="1"/>
  <c r="A215" i="456" s="1"/>
  <c r="A216" i="456" s="1"/>
  <c r="A217" i="456" s="1"/>
  <c r="A218" i="456" s="1"/>
  <c r="A219" i="456" s="1"/>
  <c r="A220" i="456" s="1"/>
  <c r="A221" i="456" s="1"/>
  <c r="A222" i="456" s="1"/>
  <c r="A223" i="456" s="1"/>
  <c r="A224" i="456" s="1"/>
  <c r="A225" i="456" s="1"/>
  <c r="A226" i="456" s="1"/>
  <c r="A227" i="456" s="1"/>
  <c r="A228" i="456" s="1"/>
  <c r="A229" i="456" s="1"/>
  <c r="A230" i="456" s="1"/>
  <c r="A231" i="456" s="1"/>
  <c r="A232" i="456" s="1"/>
  <c r="A233" i="456" s="1"/>
  <c r="A234" i="456" s="1"/>
  <c r="A235" i="456" s="1"/>
  <c r="A236" i="456" s="1"/>
  <c r="A237" i="456" s="1"/>
  <c r="A238" i="456" s="1"/>
  <c r="A239" i="456" s="1"/>
  <c r="A240" i="456" s="1"/>
  <c r="A241" i="456" s="1"/>
  <c r="A242" i="456" s="1"/>
  <c r="A243" i="456" s="1"/>
  <c r="A244" i="456" s="1"/>
  <c r="A245" i="456" s="1"/>
  <c r="A246" i="456" s="1"/>
  <c r="A247" i="456" s="1"/>
  <c r="A248" i="456" s="1"/>
  <c r="A249" i="456" s="1"/>
  <c r="A250" i="456" s="1"/>
  <c r="A251" i="456" s="1"/>
  <c r="A252" i="456" s="1"/>
  <c r="A253" i="456" s="1"/>
  <c r="A254" i="456" s="1"/>
  <c r="A255" i="456" s="1"/>
  <c r="A256" i="456" s="1"/>
  <c r="A257" i="456" s="1"/>
  <c r="A258" i="456" s="1"/>
  <c r="A259" i="456" s="1"/>
  <c r="A260" i="456" s="1"/>
  <c r="A261" i="456" s="1"/>
  <c r="A262" i="456" s="1"/>
  <c r="A263" i="456" s="1"/>
  <c r="A264" i="456" s="1"/>
  <c r="A265" i="456" s="1"/>
  <c r="A266" i="456" s="1"/>
  <c r="A267" i="456" s="1"/>
  <c r="A268" i="456" s="1"/>
  <c r="A269" i="456" s="1"/>
  <c r="A270" i="456" s="1"/>
  <c r="A271" i="456" s="1"/>
  <c r="A272" i="456" s="1"/>
  <c r="A273" i="456" s="1"/>
  <c r="A274" i="456" s="1"/>
  <c r="A275" i="456" s="1"/>
  <c r="A276" i="456" s="1"/>
  <c r="A277" i="456" s="1"/>
  <c r="A278" i="456" s="1"/>
  <c r="A279" i="456" s="1"/>
  <c r="A280" i="456" s="1"/>
  <c r="A281" i="456" s="1"/>
  <c r="A282" i="456" s="1"/>
  <c r="A283" i="456" s="1"/>
  <c r="A284" i="456" s="1"/>
  <c r="A285" i="456" s="1"/>
  <c r="A286" i="456" s="1"/>
  <c r="A287" i="456" s="1"/>
  <c r="A288" i="456" s="1"/>
  <c r="A289" i="456" s="1"/>
  <c r="A290" i="456" s="1"/>
  <c r="A291" i="456" s="1"/>
  <c r="A292" i="456" s="1"/>
  <c r="A293" i="456" s="1"/>
  <c r="A294" i="456" s="1"/>
  <c r="A295" i="456" s="1"/>
  <c r="A296" i="456" s="1"/>
  <c r="A297" i="456" s="1"/>
  <c r="A298" i="456" s="1"/>
  <c r="A299" i="456" s="1"/>
  <c r="A300" i="456" s="1"/>
  <c r="P20" i="456"/>
  <c r="M20" i="456"/>
  <c r="J20" i="456"/>
  <c r="G20" i="456"/>
  <c r="D20" i="456"/>
  <c r="I14" i="456"/>
  <c r="H14" i="456"/>
  <c r="D13" i="456"/>
  <c r="D12" i="456"/>
  <c r="P5" i="456"/>
  <c r="P228" i="455"/>
  <c r="M228" i="455"/>
  <c r="J228" i="455"/>
  <c r="G228" i="455"/>
  <c r="D228" i="455"/>
  <c r="P227" i="455"/>
  <c r="M227" i="455"/>
  <c r="J227" i="455"/>
  <c r="G227" i="455"/>
  <c r="D227" i="455"/>
  <c r="P226" i="455"/>
  <c r="M226" i="455"/>
  <c r="J226" i="455"/>
  <c r="G226" i="455"/>
  <c r="D226" i="455"/>
  <c r="P225" i="455"/>
  <c r="M225" i="455"/>
  <c r="J225" i="455"/>
  <c r="G225" i="455"/>
  <c r="D225" i="455"/>
  <c r="P224" i="455"/>
  <c r="M224" i="455"/>
  <c r="J224" i="455"/>
  <c r="G224" i="455"/>
  <c r="D224" i="455"/>
  <c r="P223" i="455"/>
  <c r="M223" i="455"/>
  <c r="J223" i="455"/>
  <c r="G223" i="455"/>
  <c r="D223" i="455"/>
  <c r="P222" i="455"/>
  <c r="M222" i="455"/>
  <c r="J222" i="455"/>
  <c r="G222" i="455"/>
  <c r="D222" i="455"/>
  <c r="P221" i="455"/>
  <c r="M221" i="455"/>
  <c r="J221" i="455"/>
  <c r="G221" i="455"/>
  <c r="D221" i="455"/>
  <c r="P220" i="455"/>
  <c r="M220" i="455"/>
  <c r="J220" i="455"/>
  <c r="G220" i="455"/>
  <c r="D220" i="455"/>
  <c r="P219" i="455"/>
  <c r="M219" i="455"/>
  <c r="J219" i="455"/>
  <c r="G219" i="455"/>
  <c r="D219" i="455"/>
  <c r="P218" i="455"/>
  <c r="M218" i="455"/>
  <c r="J218" i="455"/>
  <c r="G218" i="455"/>
  <c r="D218" i="455"/>
  <c r="P217" i="455"/>
  <c r="M217" i="455"/>
  <c r="J217" i="455"/>
  <c r="G217" i="455"/>
  <c r="D217" i="455"/>
  <c r="P216" i="455"/>
  <c r="M216" i="455"/>
  <c r="J216" i="455"/>
  <c r="G216" i="455"/>
  <c r="D216" i="455"/>
  <c r="P215" i="455"/>
  <c r="M215" i="455"/>
  <c r="J215" i="455"/>
  <c r="G215" i="455"/>
  <c r="D215" i="455"/>
  <c r="P214" i="455"/>
  <c r="M214" i="455"/>
  <c r="J214" i="455"/>
  <c r="G214" i="455"/>
  <c r="D214" i="455"/>
  <c r="P213" i="455"/>
  <c r="M213" i="455"/>
  <c r="J213" i="455"/>
  <c r="G213" i="455"/>
  <c r="D213" i="455"/>
  <c r="P212" i="455"/>
  <c r="M212" i="455"/>
  <c r="J212" i="455"/>
  <c r="G212" i="455"/>
  <c r="D212" i="455"/>
  <c r="P211" i="455"/>
  <c r="M211" i="455"/>
  <c r="J211" i="455"/>
  <c r="G211" i="455"/>
  <c r="D211" i="455"/>
  <c r="P210" i="455"/>
  <c r="M210" i="455"/>
  <c r="J210" i="455"/>
  <c r="G210" i="455"/>
  <c r="D210" i="455"/>
  <c r="P209" i="455"/>
  <c r="M209" i="455"/>
  <c r="J209" i="455"/>
  <c r="G209" i="455"/>
  <c r="D209" i="455"/>
  <c r="P208" i="455"/>
  <c r="M208" i="455"/>
  <c r="J208" i="455"/>
  <c r="G208" i="455"/>
  <c r="D208" i="455"/>
  <c r="P207" i="455"/>
  <c r="M207" i="455"/>
  <c r="J207" i="455"/>
  <c r="G207" i="455"/>
  <c r="D207" i="455"/>
  <c r="P206" i="455"/>
  <c r="M206" i="455"/>
  <c r="J206" i="455"/>
  <c r="G206" i="455"/>
  <c r="D206" i="455"/>
  <c r="P205" i="455"/>
  <c r="M205" i="455"/>
  <c r="J205" i="455"/>
  <c r="G205" i="455"/>
  <c r="D205" i="455"/>
  <c r="P204" i="455"/>
  <c r="M204" i="455"/>
  <c r="J204" i="455"/>
  <c r="G204" i="455"/>
  <c r="D204" i="455"/>
  <c r="P203" i="455"/>
  <c r="M203" i="455"/>
  <c r="J203" i="455"/>
  <c r="G203" i="455"/>
  <c r="D203" i="455"/>
  <c r="P202" i="455"/>
  <c r="M202" i="455"/>
  <c r="J202" i="455"/>
  <c r="G202" i="455"/>
  <c r="D202" i="455"/>
  <c r="P201" i="455"/>
  <c r="M201" i="455"/>
  <c r="J201" i="455"/>
  <c r="G201" i="455"/>
  <c r="D201" i="455"/>
  <c r="P200" i="455"/>
  <c r="M200" i="455"/>
  <c r="J200" i="455"/>
  <c r="G200" i="455"/>
  <c r="D200" i="455"/>
  <c r="P199" i="455"/>
  <c r="M199" i="455"/>
  <c r="J199" i="455"/>
  <c r="G199" i="455"/>
  <c r="D199" i="455"/>
  <c r="P198" i="455"/>
  <c r="M198" i="455"/>
  <c r="J198" i="455"/>
  <c r="G198" i="455"/>
  <c r="D198" i="455"/>
  <c r="P197" i="455"/>
  <c r="M197" i="455"/>
  <c r="J197" i="455"/>
  <c r="G197" i="455"/>
  <c r="D197" i="455"/>
  <c r="P196" i="455"/>
  <c r="M196" i="455"/>
  <c r="J196" i="455"/>
  <c r="G196" i="455"/>
  <c r="D196" i="455"/>
  <c r="P195" i="455"/>
  <c r="M195" i="455"/>
  <c r="J195" i="455"/>
  <c r="G195" i="455"/>
  <c r="D195" i="455"/>
  <c r="P194" i="455"/>
  <c r="M194" i="455"/>
  <c r="J194" i="455"/>
  <c r="G194" i="455"/>
  <c r="D194" i="455"/>
  <c r="P193" i="455"/>
  <c r="M193" i="455"/>
  <c r="J193" i="455"/>
  <c r="G193" i="455"/>
  <c r="D193" i="455"/>
  <c r="P192" i="455"/>
  <c r="M192" i="455"/>
  <c r="J192" i="455"/>
  <c r="G192" i="455"/>
  <c r="D192" i="455"/>
  <c r="P191" i="455"/>
  <c r="M191" i="455"/>
  <c r="J191" i="455"/>
  <c r="G191" i="455"/>
  <c r="D191" i="455"/>
  <c r="P190" i="455"/>
  <c r="M190" i="455"/>
  <c r="J190" i="455"/>
  <c r="G190" i="455"/>
  <c r="D190" i="455"/>
  <c r="P189" i="455"/>
  <c r="M189" i="455"/>
  <c r="J189" i="455"/>
  <c r="G189" i="455"/>
  <c r="D189" i="455"/>
  <c r="P188" i="455"/>
  <c r="M188" i="455"/>
  <c r="J188" i="455"/>
  <c r="G188" i="455"/>
  <c r="D188" i="455"/>
  <c r="P187" i="455"/>
  <c r="M187" i="455"/>
  <c r="J187" i="455"/>
  <c r="G187" i="455"/>
  <c r="D187" i="455"/>
  <c r="P186" i="455"/>
  <c r="M186" i="455"/>
  <c r="J186" i="455"/>
  <c r="G186" i="455"/>
  <c r="D186" i="455"/>
  <c r="P185" i="455"/>
  <c r="M185" i="455"/>
  <c r="J185" i="455"/>
  <c r="G185" i="455"/>
  <c r="D185" i="455"/>
  <c r="P184" i="455"/>
  <c r="M184" i="455"/>
  <c r="J184" i="455"/>
  <c r="G184" i="455"/>
  <c r="D184" i="455"/>
  <c r="P183" i="455"/>
  <c r="M183" i="455"/>
  <c r="J183" i="455"/>
  <c r="G183" i="455"/>
  <c r="D183" i="455"/>
  <c r="P182" i="455"/>
  <c r="M182" i="455"/>
  <c r="J182" i="455"/>
  <c r="G182" i="455"/>
  <c r="D182" i="455"/>
  <c r="P181" i="455"/>
  <c r="M181" i="455"/>
  <c r="J181" i="455"/>
  <c r="G181" i="455"/>
  <c r="D181" i="455"/>
  <c r="P180" i="455"/>
  <c r="M180" i="455"/>
  <c r="J180" i="455"/>
  <c r="G180" i="455"/>
  <c r="D180" i="455"/>
  <c r="P179" i="455"/>
  <c r="M179" i="455"/>
  <c r="J179" i="455"/>
  <c r="G179" i="455"/>
  <c r="D179" i="455"/>
  <c r="P178" i="455"/>
  <c r="M178" i="455"/>
  <c r="J178" i="455"/>
  <c r="G178" i="455"/>
  <c r="D178" i="455"/>
  <c r="P177" i="455"/>
  <c r="M177" i="455"/>
  <c r="J177" i="455"/>
  <c r="G177" i="455"/>
  <c r="D177" i="455"/>
  <c r="P176" i="455"/>
  <c r="M176" i="455"/>
  <c r="J176" i="455"/>
  <c r="G176" i="455"/>
  <c r="D176" i="455"/>
  <c r="P175" i="455"/>
  <c r="M175" i="455"/>
  <c r="J175" i="455"/>
  <c r="G175" i="455"/>
  <c r="D175" i="455"/>
  <c r="P174" i="455"/>
  <c r="M174" i="455"/>
  <c r="J174" i="455"/>
  <c r="G174" i="455"/>
  <c r="D174" i="455"/>
  <c r="P173" i="455"/>
  <c r="M173" i="455"/>
  <c r="J173" i="455"/>
  <c r="G173" i="455"/>
  <c r="D173" i="455"/>
  <c r="P172" i="455"/>
  <c r="M172" i="455"/>
  <c r="J172" i="455"/>
  <c r="G172" i="455"/>
  <c r="D172" i="455"/>
  <c r="P171" i="455"/>
  <c r="M171" i="455"/>
  <c r="J171" i="455"/>
  <c r="G171" i="455"/>
  <c r="D171" i="455"/>
  <c r="P170" i="455"/>
  <c r="M170" i="455"/>
  <c r="J170" i="455"/>
  <c r="G170" i="455"/>
  <c r="D170" i="455"/>
  <c r="P169" i="455"/>
  <c r="M169" i="455"/>
  <c r="J169" i="455"/>
  <c r="G169" i="455"/>
  <c r="D169" i="455"/>
  <c r="P168" i="455"/>
  <c r="M168" i="455"/>
  <c r="J168" i="455"/>
  <c r="G168" i="455"/>
  <c r="D168" i="455"/>
  <c r="P167" i="455"/>
  <c r="M167" i="455"/>
  <c r="J167" i="455"/>
  <c r="G167" i="455"/>
  <c r="D167" i="455"/>
  <c r="P166" i="455"/>
  <c r="M166" i="455"/>
  <c r="J166" i="455"/>
  <c r="G166" i="455"/>
  <c r="D166" i="455"/>
  <c r="P165" i="455"/>
  <c r="M165" i="455"/>
  <c r="J165" i="455"/>
  <c r="G165" i="455"/>
  <c r="D165" i="455"/>
  <c r="P164" i="455"/>
  <c r="M164" i="455"/>
  <c r="J164" i="455"/>
  <c r="G164" i="455"/>
  <c r="D164" i="455"/>
  <c r="P163" i="455"/>
  <c r="M163" i="455"/>
  <c r="J163" i="455"/>
  <c r="G163" i="455"/>
  <c r="D163" i="455"/>
  <c r="P162" i="455"/>
  <c r="M162" i="455"/>
  <c r="J162" i="455"/>
  <c r="G162" i="455"/>
  <c r="D162" i="455"/>
  <c r="P161" i="455"/>
  <c r="M161" i="455"/>
  <c r="J161" i="455"/>
  <c r="G161" i="455"/>
  <c r="D161" i="455"/>
  <c r="P160" i="455"/>
  <c r="M160" i="455"/>
  <c r="J160" i="455"/>
  <c r="G160" i="455"/>
  <c r="D160" i="455"/>
  <c r="P159" i="455"/>
  <c r="M159" i="455"/>
  <c r="J159" i="455"/>
  <c r="G159" i="455"/>
  <c r="D159" i="455"/>
  <c r="P158" i="455"/>
  <c r="M158" i="455"/>
  <c r="J158" i="455"/>
  <c r="G158" i="455"/>
  <c r="D158" i="455"/>
  <c r="P157" i="455"/>
  <c r="M157" i="455"/>
  <c r="J157" i="455"/>
  <c r="G157" i="455"/>
  <c r="D157" i="455"/>
  <c r="P156" i="455"/>
  <c r="M156" i="455"/>
  <c r="J156" i="455"/>
  <c r="G156" i="455"/>
  <c r="D156" i="455"/>
  <c r="P155" i="455"/>
  <c r="M155" i="455"/>
  <c r="J155" i="455"/>
  <c r="G155" i="455"/>
  <c r="D155" i="455"/>
  <c r="P154" i="455"/>
  <c r="M154" i="455"/>
  <c r="J154" i="455"/>
  <c r="G154" i="455"/>
  <c r="D154" i="455"/>
  <c r="P153" i="455"/>
  <c r="M153" i="455"/>
  <c r="J153" i="455"/>
  <c r="G153" i="455"/>
  <c r="D153" i="455"/>
  <c r="P152" i="455"/>
  <c r="M152" i="455"/>
  <c r="J152" i="455"/>
  <c r="G152" i="455"/>
  <c r="D152" i="455"/>
  <c r="P151" i="455"/>
  <c r="M151" i="455"/>
  <c r="J151" i="455"/>
  <c r="G151" i="455"/>
  <c r="D151" i="455"/>
  <c r="P150" i="455"/>
  <c r="M150" i="455"/>
  <c r="J150" i="455"/>
  <c r="G150" i="455"/>
  <c r="D150" i="455"/>
  <c r="P149" i="455"/>
  <c r="M149" i="455"/>
  <c r="J149" i="455"/>
  <c r="G149" i="455"/>
  <c r="D149" i="455"/>
  <c r="P148" i="455"/>
  <c r="M148" i="455"/>
  <c r="J148" i="455"/>
  <c r="G148" i="455"/>
  <c r="D148" i="455"/>
  <c r="P147" i="455"/>
  <c r="M147" i="455"/>
  <c r="J147" i="455"/>
  <c r="G147" i="455"/>
  <c r="D147" i="455"/>
  <c r="P146" i="455"/>
  <c r="M146" i="455"/>
  <c r="J146" i="455"/>
  <c r="G146" i="455"/>
  <c r="D146" i="455"/>
  <c r="P145" i="455"/>
  <c r="M145" i="455"/>
  <c r="J145" i="455"/>
  <c r="G145" i="455"/>
  <c r="D145" i="455"/>
  <c r="P144" i="455"/>
  <c r="M144" i="455"/>
  <c r="J144" i="455"/>
  <c r="G144" i="455"/>
  <c r="D144" i="455"/>
  <c r="P143" i="455"/>
  <c r="M143" i="455"/>
  <c r="J143" i="455"/>
  <c r="G143" i="455"/>
  <c r="D143" i="455"/>
  <c r="P142" i="455"/>
  <c r="M142" i="455"/>
  <c r="J142" i="455"/>
  <c r="G142" i="455"/>
  <c r="D142" i="455"/>
  <c r="P141" i="455"/>
  <c r="M141" i="455"/>
  <c r="J141" i="455"/>
  <c r="G141" i="455"/>
  <c r="D141" i="455"/>
  <c r="P140" i="455"/>
  <c r="M140" i="455"/>
  <c r="J140" i="455"/>
  <c r="G140" i="455"/>
  <c r="D140" i="455"/>
  <c r="P139" i="455"/>
  <c r="M139" i="455"/>
  <c r="J139" i="455"/>
  <c r="G139" i="455"/>
  <c r="D139" i="455"/>
  <c r="P138" i="455"/>
  <c r="M138" i="455"/>
  <c r="J138" i="455"/>
  <c r="G138" i="455"/>
  <c r="D138" i="455"/>
  <c r="P137" i="455"/>
  <c r="M137" i="455"/>
  <c r="J137" i="455"/>
  <c r="G137" i="455"/>
  <c r="D137" i="455"/>
  <c r="P136" i="455"/>
  <c r="M136" i="455"/>
  <c r="J136" i="455"/>
  <c r="G136" i="455"/>
  <c r="D136" i="455"/>
  <c r="P135" i="455"/>
  <c r="M135" i="455"/>
  <c r="J135" i="455"/>
  <c r="G135" i="455"/>
  <c r="D135" i="455"/>
  <c r="P134" i="455"/>
  <c r="M134" i="455"/>
  <c r="J134" i="455"/>
  <c r="G134" i="455"/>
  <c r="D134" i="455"/>
  <c r="P133" i="455"/>
  <c r="M133" i="455"/>
  <c r="J133" i="455"/>
  <c r="G133" i="455"/>
  <c r="D133" i="455"/>
  <c r="P132" i="455"/>
  <c r="M132" i="455"/>
  <c r="J132" i="455"/>
  <c r="G132" i="455"/>
  <c r="D132" i="455"/>
  <c r="P131" i="455"/>
  <c r="M131" i="455"/>
  <c r="J131" i="455"/>
  <c r="G131" i="455"/>
  <c r="D131" i="455"/>
  <c r="P130" i="455"/>
  <c r="M130" i="455"/>
  <c r="J130" i="455"/>
  <c r="G130" i="455"/>
  <c r="D130" i="455"/>
  <c r="P129" i="455"/>
  <c r="M129" i="455"/>
  <c r="J129" i="455"/>
  <c r="G129" i="455"/>
  <c r="D129" i="455"/>
  <c r="P128" i="455"/>
  <c r="M128" i="455"/>
  <c r="J128" i="455"/>
  <c r="G128" i="455"/>
  <c r="D128" i="455"/>
  <c r="P127" i="455"/>
  <c r="M127" i="455"/>
  <c r="J127" i="455"/>
  <c r="G127" i="455"/>
  <c r="D127" i="455"/>
  <c r="P126" i="455"/>
  <c r="M126" i="455"/>
  <c r="J126" i="455"/>
  <c r="G126" i="455"/>
  <c r="D126" i="455"/>
  <c r="P125" i="455"/>
  <c r="M125" i="455"/>
  <c r="J125" i="455"/>
  <c r="G125" i="455"/>
  <c r="D125" i="455"/>
  <c r="P124" i="455"/>
  <c r="M124" i="455"/>
  <c r="J124" i="455"/>
  <c r="G124" i="455"/>
  <c r="D124" i="455"/>
  <c r="P123" i="455"/>
  <c r="M123" i="455"/>
  <c r="J123" i="455"/>
  <c r="G123" i="455"/>
  <c r="D123" i="455"/>
  <c r="P122" i="455"/>
  <c r="M122" i="455"/>
  <c r="J122" i="455"/>
  <c r="G122" i="455"/>
  <c r="D122" i="455"/>
  <c r="P121" i="455"/>
  <c r="M121" i="455"/>
  <c r="J121" i="455"/>
  <c r="G121" i="455"/>
  <c r="D121" i="455"/>
  <c r="P120" i="455"/>
  <c r="M120" i="455"/>
  <c r="J120" i="455"/>
  <c r="G120" i="455"/>
  <c r="D120" i="455"/>
  <c r="P119" i="455"/>
  <c r="M119" i="455"/>
  <c r="J119" i="455"/>
  <c r="G119" i="455"/>
  <c r="D119" i="455"/>
  <c r="P118" i="455"/>
  <c r="M118" i="455"/>
  <c r="J118" i="455"/>
  <c r="G118" i="455"/>
  <c r="D118" i="455"/>
  <c r="P117" i="455"/>
  <c r="M117" i="455"/>
  <c r="J117" i="455"/>
  <c r="G117" i="455"/>
  <c r="D117" i="455"/>
  <c r="P116" i="455"/>
  <c r="M116" i="455"/>
  <c r="J116" i="455"/>
  <c r="G116" i="455"/>
  <c r="D116" i="455"/>
  <c r="P115" i="455"/>
  <c r="M115" i="455"/>
  <c r="J115" i="455"/>
  <c r="G115" i="455"/>
  <c r="D115" i="455"/>
  <c r="P114" i="455"/>
  <c r="M114" i="455"/>
  <c r="J114" i="455"/>
  <c r="G114" i="455"/>
  <c r="D114" i="455"/>
  <c r="P113" i="455"/>
  <c r="M113" i="455"/>
  <c r="J113" i="455"/>
  <c r="G113" i="455"/>
  <c r="D113" i="455"/>
  <c r="P112" i="455"/>
  <c r="M112" i="455"/>
  <c r="J112" i="455"/>
  <c r="G112" i="455"/>
  <c r="D112" i="455"/>
  <c r="P111" i="455"/>
  <c r="M111" i="455"/>
  <c r="J111" i="455"/>
  <c r="G111" i="455"/>
  <c r="D111" i="455"/>
  <c r="P110" i="455"/>
  <c r="M110" i="455"/>
  <c r="J110" i="455"/>
  <c r="G110" i="455"/>
  <c r="D110" i="455"/>
  <c r="P109" i="455"/>
  <c r="M109" i="455"/>
  <c r="J109" i="455"/>
  <c r="G109" i="455"/>
  <c r="D109" i="455"/>
  <c r="P108" i="455"/>
  <c r="M108" i="455"/>
  <c r="J108" i="455"/>
  <c r="G108" i="455"/>
  <c r="D108" i="455"/>
  <c r="P107" i="455"/>
  <c r="M107" i="455"/>
  <c r="J107" i="455"/>
  <c r="G107" i="455"/>
  <c r="D107" i="455"/>
  <c r="P106" i="455"/>
  <c r="M106" i="455"/>
  <c r="J106" i="455"/>
  <c r="G106" i="455"/>
  <c r="D106" i="455"/>
  <c r="P105" i="455"/>
  <c r="M105" i="455"/>
  <c r="J105" i="455"/>
  <c r="G105" i="455"/>
  <c r="D105" i="455"/>
  <c r="P104" i="455"/>
  <c r="M104" i="455"/>
  <c r="J104" i="455"/>
  <c r="G104" i="455"/>
  <c r="D104" i="455"/>
  <c r="P103" i="455"/>
  <c r="M103" i="455"/>
  <c r="J103" i="455"/>
  <c r="G103" i="455"/>
  <c r="D103" i="455"/>
  <c r="P102" i="455"/>
  <c r="M102" i="455"/>
  <c r="J102" i="455"/>
  <c r="G102" i="455"/>
  <c r="D102" i="455"/>
  <c r="P101" i="455"/>
  <c r="M101" i="455"/>
  <c r="J101" i="455"/>
  <c r="G101" i="455"/>
  <c r="D101" i="455"/>
  <c r="P100" i="455"/>
  <c r="M100" i="455"/>
  <c r="J100" i="455"/>
  <c r="G100" i="455"/>
  <c r="D100" i="455"/>
  <c r="P99" i="455"/>
  <c r="M99" i="455"/>
  <c r="J99" i="455"/>
  <c r="G99" i="455"/>
  <c r="D99" i="455"/>
  <c r="P98" i="455"/>
  <c r="M98" i="455"/>
  <c r="J98" i="455"/>
  <c r="G98" i="455"/>
  <c r="D98" i="455"/>
  <c r="P97" i="455"/>
  <c r="M97" i="455"/>
  <c r="J97" i="455"/>
  <c r="G97" i="455"/>
  <c r="D97" i="455"/>
  <c r="P96" i="455"/>
  <c r="M96" i="455"/>
  <c r="J96" i="455"/>
  <c r="G96" i="455"/>
  <c r="D96" i="455"/>
  <c r="P95" i="455"/>
  <c r="M95" i="455"/>
  <c r="J95" i="455"/>
  <c r="G95" i="455"/>
  <c r="D95" i="455"/>
  <c r="P94" i="455"/>
  <c r="M94" i="455"/>
  <c r="J94" i="455"/>
  <c r="G94" i="455"/>
  <c r="D94" i="455"/>
  <c r="P93" i="455"/>
  <c r="M93" i="455"/>
  <c r="J93" i="455"/>
  <c r="G93" i="455"/>
  <c r="D93" i="455"/>
  <c r="P92" i="455"/>
  <c r="M92" i="455"/>
  <c r="J92" i="455"/>
  <c r="G92" i="455"/>
  <c r="D92" i="455"/>
  <c r="P91" i="455"/>
  <c r="M91" i="455"/>
  <c r="J91" i="455"/>
  <c r="G91" i="455"/>
  <c r="D91" i="455"/>
  <c r="P90" i="455"/>
  <c r="M90" i="455"/>
  <c r="J90" i="455"/>
  <c r="G90" i="455"/>
  <c r="D90" i="455"/>
  <c r="P89" i="455"/>
  <c r="M89" i="455"/>
  <c r="J89" i="455"/>
  <c r="G89" i="455"/>
  <c r="D89" i="455"/>
  <c r="P88" i="455"/>
  <c r="M88" i="455"/>
  <c r="J88" i="455"/>
  <c r="G88" i="455"/>
  <c r="D88" i="455"/>
  <c r="P87" i="455"/>
  <c r="M87" i="455"/>
  <c r="J87" i="455"/>
  <c r="G87" i="455"/>
  <c r="D87" i="455"/>
  <c r="P86" i="455"/>
  <c r="M86" i="455"/>
  <c r="J86" i="455"/>
  <c r="G86" i="455"/>
  <c r="D86" i="455"/>
  <c r="P85" i="455"/>
  <c r="M85" i="455"/>
  <c r="J85" i="455"/>
  <c r="G85" i="455"/>
  <c r="D85" i="455"/>
  <c r="P84" i="455"/>
  <c r="M84" i="455"/>
  <c r="J84" i="455"/>
  <c r="G84" i="455"/>
  <c r="D84" i="455"/>
  <c r="P83" i="455"/>
  <c r="M83" i="455"/>
  <c r="J83" i="455"/>
  <c r="G83" i="455"/>
  <c r="D83" i="455"/>
  <c r="P82" i="455"/>
  <c r="M82" i="455"/>
  <c r="J82" i="455"/>
  <c r="G82" i="455"/>
  <c r="D82" i="455"/>
  <c r="P81" i="455"/>
  <c r="M81" i="455"/>
  <c r="J81" i="455"/>
  <c r="G81" i="455"/>
  <c r="D81" i="455"/>
  <c r="P80" i="455"/>
  <c r="M80" i="455"/>
  <c r="J80" i="455"/>
  <c r="G80" i="455"/>
  <c r="D80" i="455"/>
  <c r="P79" i="455"/>
  <c r="M79" i="455"/>
  <c r="J79" i="455"/>
  <c r="G79" i="455"/>
  <c r="D79" i="455"/>
  <c r="P78" i="455"/>
  <c r="M78" i="455"/>
  <c r="J78" i="455"/>
  <c r="G78" i="455"/>
  <c r="D78" i="455"/>
  <c r="P77" i="455"/>
  <c r="M77" i="455"/>
  <c r="J77" i="455"/>
  <c r="G77" i="455"/>
  <c r="D77" i="455"/>
  <c r="P76" i="455"/>
  <c r="M76" i="455"/>
  <c r="J76" i="455"/>
  <c r="G76" i="455"/>
  <c r="D76" i="455"/>
  <c r="P75" i="455"/>
  <c r="M75" i="455"/>
  <c r="J75" i="455"/>
  <c r="G75" i="455"/>
  <c r="D75" i="455"/>
  <c r="P74" i="455"/>
  <c r="M74" i="455"/>
  <c r="J74" i="455"/>
  <c r="G74" i="455"/>
  <c r="D74" i="455"/>
  <c r="P73" i="455"/>
  <c r="M73" i="455"/>
  <c r="J73" i="455"/>
  <c r="G73" i="455"/>
  <c r="D73" i="455"/>
  <c r="P72" i="455"/>
  <c r="M72" i="455"/>
  <c r="J72" i="455"/>
  <c r="G72" i="455"/>
  <c r="D72" i="455"/>
  <c r="P71" i="455"/>
  <c r="M71" i="455"/>
  <c r="J71" i="455"/>
  <c r="G71" i="455"/>
  <c r="D71" i="455"/>
  <c r="P70" i="455"/>
  <c r="M70" i="455"/>
  <c r="J70" i="455"/>
  <c r="G70" i="455"/>
  <c r="D70" i="455"/>
  <c r="P69" i="455"/>
  <c r="M69" i="455"/>
  <c r="J69" i="455"/>
  <c r="G69" i="455"/>
  <c r="D69" i="455"/>
  <c r="P68" i="455"/>
  <c r="M68" i="455"/>
  <c r="J68" i="455"/>
  <c r="G68" i="455"/>
  <c r="D68" i="455"/>
  <c r="P67" i="455"/>
  <c r="M67" i="455"/>
  <c r="J67" i="455"/>
  <c r="G67" i="455"/>
  <c r="D67" i="455"/>
  <c r="P66" i="455"/>
  <c r="M66" i="455"/>
  <c r="J66" i="455"/>
  <c r="G66" i="455"/>
  <c r="D66" i="455"/>
  <c r="P65" i="455"/>
  <c r="M65" i="455"/>
  <c r="J65" i="455"/>
  <c r="G65" i="455"/>
  <c r="D65" i="455"/>
  <c r="P64" i="455"/>
  <c r="M64" i="455"/>
  <c r="J64" i="455"/>
  <c r="G64" i="455"/>
  <c r="D64" i="455"/>
  <c r="P63" i="455"/>
  <c r="M63" i="455"/>
  <c r="J63" i="455"/>
  <c r="G63" i="455"/>
  <c r="D63" i="455"/>
  <c r="P62" i="455"/>
  <c r="M62" i="455"/>
  <c r="J62" i="455"/>
  <c r="G62" i="455"/>
  <c r="D62" i="455"/>
  <c r="P61" i="455"/>
  <c r="M61" i="455"/>
  <c r="J61" i="455"/>
  <c r="G61" i="455"/>
  <c r="D61" i="455"/>
  <c r="P60" i="455"/>
  <c r="M60" i="455"/>
  <c r="J60" i="455"/>
  <c r="G60" i="455"/>
  <c r="D60" i="455"/>
  <c r="P59" i="455"/>
  <c r="M59" i="455"/>
  <c r="J59" i="455"/>
  <c r="G59" i="455"/>
  <c r="D59" i="455"/>
  <c r="P58" i="455"/>
  <c r="M58" i="455"/>
  <c r="J58" i="455"/>
  <c r="G58" i="455"/>
  <c r="D58" i="455"/>
  <c r="P57" i="455"/>
  <c r="M57" i="455"/>
  <c r="J57" i="455"/>
  <c r="G57" i="455"/>
  <c r="D57" i="455"/>
  <c r="P56" i="455"/>
  <c r="M56" i="455"/>
  <c r="J56" i="455"/>
  <c r="G56" i="455"/>
  <c r="D56" i="455"/>
  <c r="P55" i="455"/>
  <c r="M55" i="455"/>
  <c r="J55" i="455"/>
  <c r="G55" i="455"/>
  <c r="D55" i="455"/>
  <c r="P54" i="455"/>
  <c r="M54" i="455"/>
  <c r="J54" i="455"/>
  <c r="G54" i="455"/>
  <c r="D54" i="455"/>
  <c r="P53" i="455"/>
  <c r="M53" i="455"/>
  <c r="J53" i="455"/>
  <c r="G53" i="455"/>
  <c r="D53" i="455"/>
  <c r="P52" i="455"/>
  <c r="M52" i="455"/>
  <c r="J52" i="455"/>
  <c r="G52" i="455"/>
  <c r="D52" i="455"/>
  <c r="P51" i="455"/>
  <c r="M51" i="455"/>
  <c r="J51" i="455"/>
  <c r="G51" i="455"/>
  <c r="D51" i="455"/>
  <c r="P50" i="455"/>
  <c r="M50" i="455"/>
  <c r="J50" i="455"/>
  <c r="G50" i="455"/>
  <c r="D50" i="455"/>
  <c r="P49" i="455"/>
  <c r="M49" i="455"/>
  <c r="J49" i="455"/>
  <c r="G49" i="455"/>
  <c r="D49" i="455"/>
  <c r="P48" i="455"/>
  <c r="M48" i="455"/>
  <c r="J48" i="455"/>
  <c r="G48" i="455"/>
  <c r="D48" i="455"/>
  <c r="P47" i="455"/>
  <c r="M47" i="455"/>
  <c r="J47" i="455"/>
  <c r="G47" i="455"/>
  <c r="D47" i="455"/>
  <c r="P46" i="455"/>
  <c r="M46" i="455"/>
  <c r="J46" i="455"/>
  <c r="G46" i="455"/>
  <c r="D46" i="455"/>
  <c r="P45" i="455"/>
  <c r="M45" i="455"/>
  <c r="J45" i="455"/>
  <c r="G45" i="455"/>
  <c r="D45" i="455"/>
  <c r="P44" i="455"/>
  <c r="M44" i="455"/>
  <c r="J44" i="455"/>
  <c r="G44" i="455"/>
  <c r="D44" i="455"/>
  <c r="P43" i="455"/>
  <c r="M43" i="455"/>
  <c r="J43" i="455"/>
  <c r="G43" i="455"/>
  <c r="D43" i="455"/>
  <c r="P42" i="455"/>
  <c r="M42" i="455"/>
  <c r="J42" i="455"/>
  <c r="G42" i="455"/>
  <c r="D42" i="455"/>
  <c r="P41" i="455"/>
  <c r="M41" i="455"/>
  <c r="J41" i="455"/>
  <c r="G41" i="455"/>
  <c r="D41" i="455"/>
  <c r="P40" i="455"/>
  <c r="M40" i="455"/>
  <c r="J40" i="455"/>
  <c r="G40" i="455"/>
  <c r="D40" i="455"/>
  <c r="P39" i="455"/>
  <c r="M39" i="455"/>
  <c r="J39" i="455"/>
  <c r="G39" i="455"/>
  <c r="D39" i="455"/>
  <c r="P38" i="455"/>
  <c r="M38" i="455"/>
  <c r="J38" i="455"/>
  <c r="G38" i="455"/>
  <c r="D38" i="455"/>
  <c r="P37" i="455"/>
  <c r="M37" i="455"/>
  <c r="J37" i="455"/>
  <c r="G37" i="455"/>
  <c r="D37" i="455"/>
  <c r="P36" i="455"/>
  <c r="M36" i="455"/>
  <c r="J36" i="455"/>
  <c r="G36" i="455"/>
  <c r="D36" i="455"/>
  <c r="P35" i="455"/>
  <c r="M35" i="455"/>
  <c r="J35" i="455"/>
  <c r="G35" i="455"/>
  <c r="D35" i="455"/>
  <c r="P34" i="455"/>
  <c r="M34" i="455"/>
  <c r="J34" i="455"/>
  <c r="G34" i="455"/>
  <c r="D34" i="455"/>
  <c r="P33" i="455"/>
  <c r="M33" i="455"/>
  <c r="J33" i="455"/>
  <c r="G33" i="455"/>
  <c r="D33" i="455"/>
  <c r="P32" i="455"/>
  <c r="M32" i="455"/>
  <c r="J32" i="455"/>
  <c r="G32" i="455"/>
  <c r="D32" i="455"/>
  <c r="P31" i="455"/>
  <c r="M31" i="455"/>
  <c r="J31" i="455"/>
  <c r="G31" i="455"/>
  <c r="D31" i="455"/>
  <c r="P30" i="455"/>
  <c r="M30" i="455"/>
  <c r="J30" i="455"/>
  <c r="G30" i="455"/>
  <c r="D30" i="455"/>
  <c r="P29" i="455"/>
  <c r="M29" i="455"/>
  <c r="J29" i="455"/>
  <c r="G29" i="455"/>
  <c r="D29" i="455"/>
  <c r="P28" i="455"/>
  <c r="M28" i="455"/>
  <c r="J28" i="455"/>
  <c r="G28" i="455"/>
  <c r="D28" i="455"/>
  <c r="P27" i="455"/>
  <c r="M27" i="455"/>
  <c r="J27" i="455"/>
  <c r="G27" i="455"/>
  <c r="D27" i="455"/>
  <c r="P26" i="455"/>
  <c r="M26" i="455"/>
  <c r="J26" i="455"/>
  <c r="G26" i="455"/>
  <c r="D26" i="455"/>
  <c r="P25" i="455"/>
  <c r="M25" i="455"/>
  <c r="J25" i="455"/>
  <c r="G25" i="455"/>
  <c r="D25" i="455"/>
  <c r="P24" i="455"/>
  <c r="M24" i="455"/>
  <c r="J24" i="455"/>
  <c r="G24" i="455"/>
  <c r="D24" i="455"/>
  <c r="P23" i="455"/>
  <c r="M23" i="455"/>
  <c r="J23" i="455"/>
  <c r="G23" i="455"/>
  <c r="D23" i="455"/>
  <c r="P22" i="455"/>
  <c r="M22" i="455"/>
  <c r="J22" i="455"/>
  <c r="G22" i="455"/>
  <c r="D22" i="455"/>
  <c r="P21" i="455"/>
  <c r="M21" i="455"/>
  <c r="J21" i="455"/>
  <c r="G21" i="455"/>
  <c r="D21" i="455"/>
  <c r="A21" i="455"/>
  <c r="A22" i="455" s="1"/>
  <c r="A23" i="455" s="1"/>
  <c r="A24" i="455" s="1"/>
  <c r="A25" i="455" s="1"/>
  <c r="A26" i="455" s="1"/>
  <c r="A27" i="455" s="1"/>
  <c r="A28" i="455" s="1"/>
  <c r="A29" i="455" s="1"/>
  <c r="A30" i="455" s="1"/>
  <c r="A31" i="455" s="1"/>
  <c r="A32" i="455" s="1"/>
  <c r="A33" i="455" s="1"/>
  <c r="A34" i="455" s="1"/>
  <c r="A35" i="455" s="1"/>
  <c r="A36" i="455" s="1"/>
  <c r="A37" i="455" s="1"/>
  <c r="A38" i="455" s="1"/>
  <c r="A39" i="455" s="1"/>
  <c r="A40" i="455" s="1"/>
  <c r="A41" i="455" s="1"/>
  <c r="A42" i="455" s="1"/>
  <c r="A43" i="455" s="1"/>
  <c r="A44" i="455" s="1"/>
  <c r="A45" i="455" s="1"/>
  <c r="A46" i="455" s="1"/>
  <c r="A47" i="455" s="1"/>
  <c r="A48" i="455" s="1"/>
  <c r="A49" i="455" s="1"/>
  <c r="A50" i="455" s="1"/>
  <c r="A51" i="455" s="1"/>
  <c r="A52" i="455" s="1"/>
  <c r="A53" i="455" s="1"/>
  <c r="A54" i="455" s="1"/>
  <c r="A55" i="455" s="1"/>
  <c r="A56" i="455" s="1"/>
  <c r="A57" i="455" s="1"/>
  <c r="A58" i="455" s="1"/>
  <c r="A59" i="455" s="1"/>
  <c r="A60" i="455" s="1"/>
  <c r="A61" i="455" s="1"/>
  <c r="A62" i="455" s="1"/>
  <c r="A63" i="455" s="1"/>
  <c r="A64" i="455" s="1"/>
  <c r="A65" i="455" s="1"/>
  <c r="A66" i="455" s="1"/>
  <c r="A67" i="455" s="1"/>
  <c r="A68" i="455" s="1"/>
  <c r="A69" i="455" s="1"/>
  <c r="A70" i="455" s="1"/>
  <c r="A71" i="455" s="1"/>
  <c r="A72" i="455" s="1"/>
  <c r="A73" i="455" s="1"/>
  <c r="A74" i="455" s="1"/>
  <c r="A75" i="455" s="1"/>
  <c r="A76" i="455" s="1"/>
  <c r="A77" i="455" s="1"/>
  <c r="A78" i="455" s="1"/>
  <c r="A79" i="455" s="1"/>
  <c r="A80" i="455" s="1"/>
  <c r="A81" i="455" s="1"/>
  <c r="A82" i="455" s="1"/>
  <c r="A83" i="455" s="1"/>
  <c r="A84" i="455" s="1"/>
  <c r="A85" i="455" s="1"/>
  <c r="A86" i="455" s="1"/>
  <c r="A87" i="455" s="1"/>
  <c r="A88" i="455" s="1"/>
  <c r="A89" i="455" s="1"/>
  <c r="A90" i="455" s="1"/>
  <c r="A91" i="455" s="1"/>
  <c r="A92" i="455" s="1"/>
  <c r="A93" i="455" s="1"/>
  <c r="A94" i="455" s="1"/>
  <c r="A95" i="455" s="1"/>
  <c r="A96" i="455" s="1"/>
  <c r="A97" i="455" s="1"/>
  <c r="A98" i="455" s="1"/>
  <c r="A99" i="455" s="1"/>
  <c r="A100" i="455" s="1"/>
  <c r="A101" i="455" s="1"/>
  <c r="A102" i="455" s="1"/>
  <c r="A103" i="455" s="1"/>
  <c r="A104" i="455" s="1"/>
  <c r="A105" i="455" s="1"/>
  <c r="A106" i="455" s="1"/>
  <c r="A107" i="455" s="1"/>
  <c r="A108" i="455" s="1"/>
  <c r="A109" i="455" s="1"/>
  <c r="A110" i="455" s="1"/>
  <c r="A111" i="455" s="1"/>
  <c r="A112" i="455" s="1"/>
  <c r="A113" i="455" s="1"/>
  <c r="A114" i="455" s="1"/>
  <c r="A115" i="455" s="1"/>
  <c r="A116" i="455" s="1"/>
  <c r="A117" i="455" s="1"/>
  <c r="A118" i="455" s="1"/>
  <c r="A119" i="455" s="1"/>
  <c r="A120" i="455" s="1"/>
  <c r="A121" i="455" s="1"/>
  <c r="A122" i="455" s="1"/>
  <c r="A123" i="455" s="1"/>
  <c r="A124" i="455" s="1"/>
  <c r="A125" i="455" s="1"/>
  <c r="A126" i="455" s="1"/>
  <c r="A127" i="455" s="1"/>
  <c r="A128" i="455" s="1"/>
  <c r="A129" i="455" s="1"/>
  <c r="A130" i="455" s="1"/>
  <c r="A131" i="455" s="1"/>
  <c r="A132" i="455" s="1"/>
  <c r="A133" i="455" s="1"/>
  <c r="A134" i="455" s="1"/>
  <c r="A135" i="455" s="1"/>
  <c r="A136" i="455" s="1"/>
  <c r="A137" i="455" s="1"/>
  <c r="A138" i="455" s="1"/>
  <c r="A139" i="455" s="1"/>
  <c r="A140" i="455" s="1"/>
  <c r="A141" i="455" s="1"/>
  <c r="A142" i="455" s="1"/>
  <c r="A143" i="455" s="1"/>
  <c r="A144" i="455" s="1"/>
  <c r="A145" i="455" s="1"/>
  <c r="A146" i="455" s="1"/>
  <c r="A147" i="455" s="1"/>
  <c r="A148" i="455" s="1"/>
  <c r="A149" i="455" s="1"/>
  <c r="A150" i="455" s="1"/>
  <c r="A151" i="455" s="1"/>
  <c r="A152" i="455" s="1"/>
  <c r="A153" i="455" s="1"/>
  <c r="A154" i="455" s="1"/>
  <c r="A155" i="455" s="1"/>
  <c r="A156" i="455" s="1"/>
  <c r="A157" i="455" s="1"/>
  <c r="A158" i="455" s="1"/>
  <c r="A159" i="455" s="1"/>
  <c r="A160" i="455" s="1"/>
  <c r="A161" i="455" s="1"/>
  <c r="A162" i="455" s="1"/>
  <c r="A163" i="455" s="1"/>
  <c r="A164" i="455" s="1"/>
  <c r="A165" i="455" s="1"/>
  <c r="A166" i="455" s="1"/>
  <c r="A167" i="455" s="1"/>
  <c r="A168" i="455" s="1"/>
  <c r="A169" i="455" s="1"/>
  <c r="A170" i="455" s="1"/>
  <c r="A171" i="455" s="1"/>
  <c r="A172" i="455" s="1"/>
  <c r="A173" i="455" s="1"/>
  <c r="A174" i="455" s="1"/>
  <c r="A175" i="455" s="1"/>
  <c r="A176" i="455" s="1"/>
  <c r="A177" i="455" s="1"/>
  <c r="A178" i="455" s="1"/>
  <c r="A179" i="455" s="1"/>
  <c r="A180" i="455" s="1"/>
  <c r="A181" i="455" s="1"/>
  <c r="A182" i="455" s="1"/>
  <c r="A183" i="455" s="1"/>
  <c r="A184" i="455" s="1"/>
  <c r="A185" i="455" s="1"/>
  <c r="A186" i="455" s="1"/>
  <c r="A187" i="455" s="1"/>
  <c r="A188" i="455" s="1"/>
  <c r="A189" i="455" s="1"/>
  <c r="A190" i="455" s="1"/>
  <c r="A191" i="455" s="1"/>
  <c r="A192" i="455" s="1"/>
  <c r="A193" i="455" s="1"/>
  <c r="A194" i="455" s="1"/>
  <c r="A195" i="455" s="1"/>
  <c r="A196" i="455" s="1"/>
  <c r="A197" i="455" s="1"/>
  <c r="A198" i="455" s="1"/>
  <c r="A199" i="455" s="1"/>
  <c r="A200" i="455" s="1"/>
  <c r="A201" i="455" s="1"/>
  <c r="A202" i="455" s="1"/>
  <c r="A203" i="455" s="1"/>
  <c r="A204" i="455" s="1"/>
  <c r="A205" i="455" s="1"/>
  <c r="A206" i="455" s="1"/>
  <c r="A207" i="455" s="1"/>
  <c r="A208" i="455" s="1"/>
  <c r="A209" i="455" s="1"/>
  <c r="A210" i="455" s="1"/>
  <c r="A211" i="455" s="1"/>
  <c r="A212" i="455" s="1"/>
  <c r="A213" i="455" s="1"/>
  <c r="A214" i="455" s="1"/>
  <c r="A215" i="455" s="1"/>
  <c r="A216" i="455" s="1"/>
  <c r="A217" i="455" s="1"/>
  <c r="A218" i="455" s="1"/>
  <c r="A219" i="455" s="1"/>
  <c r="A220" i="455" s="1"/>
  <c r="A221" i="455" s="1"/>
  <c r="A222" i="455" s="1"/>
  <c r="A223" i="455" s="1"/>
  <c r="A224" i="455" s="1"/>
  <c r="A225" i="455" s="1"/>
  <c r="A226" i="455" s="1"/>
  <c r="A227" i="455" s="1"/>
  <c r="A228" i="455" s="1"/>
  <c r="A229" i="455" s="1"/>
  <c r="A230" i="455" s="1"/>
  <c r="A231" i="455" s="1"/>
  <c r="A232" i="455" s="1"/>
  <c r="A233" i="455" s="1"/>
  <c r="A234" i="455" s="1"/>
  <c r="A235" i="455" s="1"/>
  <c r="A236" i="455" s="1"/>
  <c r="A237" i="455" s="1"/>
  <c r="A238" i="455" s="1"/>
  <c r="A239" i="455" s="1"/>
  <c r="A240" i="455" s="1"/>
  <c r="A241" i="455" s="1"/>
  <c r="A242" i="455" s="1"/>
  <c r="A243" i="455" s="1"/>
  <c r="A244" i="455" s="1"/>
  <c r="A245" i="455" s="1"/>
  <c r="A246" i="455" s="1"/>
  <c r="A247" i="455" s="1"/>
  <c r="A248" i="455" s="1"/>
  <c r="A249" i="455" s="1"/>
  <c r="A250" i="455" s="1"/>
  <c r="A251" i="455" s="1"/>
  <c r="A252" i="455" s="1"/>
  <c r="A253" i="455" s="1"/>
  <c r="A254" i="455" s="1"/>
  <c r="A255" i="455" s="1"/>
  <c r="A256" i="455" s="1"/>
  <c r="A257" i="455" s="1"/>
  <c r="A258" i="455" s="1"/>
  <c r="A259" i="455" s="1"/>
  <c r="A260" i="455" s="1"/>
  <c r="A261" i="455" s="1"/>
  <c r="A262" i="455" s="1"/>
  <c r="A263" i="455" s="1"/>
  <c r="A264" i="455" s="1"/>
  <c r="A265" i="455" s="1"/>
  <c r="A266" i="455" s="1"/>
  <c r="A267" i="455" s="1"/>
  <c r="A268" i="455" s="1"/>
  <c r="A269" i="455" s="1"/>
  <c r="A270" i="455" s="1"/>
  <c r="A271" i="455" s="1"/>
  <c r="A272" i="455" s="1"/>
  <c r="A273" i="455" s="1"/>
  <c r="A274" i="455" s="1"/>
  <c r="A275" i="455" s="1"/>
  <c r="A276" i="455" s="1"/>
  <c r="A277" i="455" s="1"/>
  <c r="A278" i="455" s="1"/>
  <c r="A279" i="455" s="1"/>
  <c r="A280" i="455" s="1"/>
  <c r="A281" i="455" s="1"/>
  <c r="A282" i="455" s="1"/>
  <c r="A283" i="455" s="1"/>
  <c r="A284" i="455" s="1"/>
  <c r="A285" i="455" s="1"/>
  <c r="A286" i="455" s="1"/>
  <c r="A287" i="455" s="1"/>
  <c r="A288" i="455" s="1"/>
  <c r="A289" i="455" s="1"/>
  <c r="A290" i="455" s="1"/>
  <c r="A291" i="455" s="1"/>
  <c r="A292" i="455" s="1"/>
  <c r="A293" i="455" s="1"/>
  <c r="A294" i="455" s="1"/>
  <c r="A295" i="455" s="1"/>
  <c r="A296" i="455" s="1"/>
  <c r="A297" i="455" s="1"/>
  <c r="A298" i="455" s="1"/>
  <c r="A299" i="455" s="1"/>
  <c r="A300" i="455" s="1"/>
  <c r="P20" i="455"/>
  <c r="M20" i="455"/>
  <c r="J20" i="455"/>
  <c r="G20" i="455"/>
  <c r="D20" i="455"/>
  <c r="I14" i="455"/>
  <c r="H14" i="455"/>
  <c r="D13" i="455"/>
  <c r="D12" i="455"/>
  <c r="P5" i="455"/>
  <c r="P228" i="454"/>
  <c r="M228" i="454"/>
  <c r="J228" i="454"/>
  <c r="G228" i="454"/>
  <c r="D228" i="454"/>
  <c r="P227" i="454"/>
  <c r="M227" i="454"/>
  <c r="J227" i="454"/>
  <c r="G227" i="454"/>
  <c r="D227" i="454"/>
  <c r="P226" i="454"/>
  <c r="M226" i="454"/>
  <c r="J226" i="454"/>
  <c r="G226" i="454"/>
  <c r="D226" i="454"/>
  <c r="P225" i="454"/>
  <c r="M225" i="454"/>
  <c r="J225" i="454"/>
  <c r="G225" i="454"/>
  <c r="D225" i="454"/>
  <c r="P224" i="454"/>
  <c r="M224" i="454"/>
  <c r="J224" i="454"/>
  <c r="G224" i="454"/>
  <c r="D224" i="454"/>
  <c r="P223" i="454"/>
  <c r="M223" i="454"/>
  <c r="J223" i="454"/>
  <c r="G223" i="454"/>
  <c r="D223" i="454"/>
  <c r="P222" i="454"/>
  <c r="M222" i="454"/>
  <c r="J222" i="454"/>
  <c r="G222" i="454"/>
  <c r="D222" i="454"/>
  <c r="P221" i="454"/>
  <c r="M221" i="454"/>
  <c r="J221" i="454"/>
  <c r="G221" i="454"/>
  <c r="D221" i="454"/>
  <c r="P220" i="454"/>
  <c r="M220" i="454"/>
  <c r="J220" i="454"/>
  <c r="G220" i="454"/>
  <c r="D220" i="454"/>
  <c r="P219" i="454"/>
  <c r="M219" i="454"/>
  <c r="J219" i="454"/>
  <c r="G219" i="454"/>
  <c r="D219" i="454"/>
  <c r="P218" i="454"/>
  <c r="M218" i="454"/>
  <c r="J218" i="454"/>
  <c r="G218" i="454"/>
  <c r="D218" i="454"/>
  <c r="P217" i="454"/>
  <c r="M217" i="454"/>
  <c r="J217" i="454"/>
  <c r="G217" i="454"/>
  <c r="D217" i="454"/>
  <c r="P216" i="454"/>
  <c r="M216" i="454"/>
  <c r="J216" i="454"/>
  <c r="G216" i="454"/>
  <c r="D216" i="454"/>
  <c r="P215" i="454"/>
  <c r="M215" i="454"/>
  <c r="J215" i="454"/>
  <c r="G215" i="454"/>
  <c r="D215" i="454"/>
  <c r="P214" i="454"/>
  <c r="M214" i="454"/>
  <c r="J214" i="454"/>
  <c r="G214" i="454"/>
  <c r="D214" i="454"/>
  <c r="P213" i="454"/>
  <c r="M213" i="454"/>
  <c r="J213" i="454"/>
  <c r="G213" i="454"/>
  <c r="D213" i="454"/>
  <c r="P212" i="454"/>
  <c r="M212" i="454"/>
  <c r="J212" i="454"/>
  <c r="G212" i="454"/>
  <c r="D212" i="454"/>
  <c r="P211" i="454"/>
  <c r="M211" i="454"/>
  <c r="J211" i="454"/>
  <c r="G211" i="454"/>
  <c r="D211" i="454"/>
  <c r="P210" i="454"/>
  <c r="M210" i="454"/>
  <c r="J210" i="454"/>
  <c r="G210" i="454"/>
  <c r="D210" i="454"/>
  <c r="P209" i="454"/>
  <c r="M209" i="454"/>
  <c r="J209" i="454"/>
  <c r="G209" i="454"/>
  <c r="D209" i="454"/>
  <c r="P208" i="454"/>
  <c r="M208" i="454"/>
  <c r="J208" i="454"/>
  <c r="G208" i="454"/>
  <c r="D208" i="454"/>
  <c r="P207" i="454"/>
  <c r="M207" i="454"/>
  <c r="J207" i="454"/>
  <c r="G207" i="454"/>
  <c r="D207" i="454"/>
  <c r="P206" i="454"/>
  <c r="M206" i="454"/>
  <c r="J206" i="454"/>
  <c r="G206" i="454"/>
  <c r="D206" i="454"/>
  <c r="P205" i="454"/>
  <c r="M205" i="454"/>
  <c r="J205" i="454"/>
  <c r="G205" i="454"/>
  <c r="D205" i="454"/>
  <c r="P204" i="454"/>
  <c r="M204" i="454"/>
  <c r="J204" i="454"/>
  <c r="G204" i="454"/>
  <c r="D204" i="454"/>
  <c r="P203" i="454"/>
  <c r="M203" i="454"/>
  <c r="J203" i="454"/>
  <c r="G203" i="454"/>
  <c r="D203" i="454"/>
  <c r="P202" i="454"/>
  <c r="M202" i="454"/>
  <c r="J202" i="454"/>
  <c r="G202" i="454"/>
  <c r="D202" i="454"/>
  <c r="P201" i="454"/>
  <c r="M201" i="454"/>
  <c r="J201" i="454"/>
  <c r="G201" i="454"/>
  <c r="D201" i="454"/>
  <c r="P200" i="454"/>
  <c r="M200" i="454"/>
  <c r="J200" i="454"/>
  <c r="G200" i="454"/>
  <c r="D200" i="454"/>
  <c r="P199" i="454"/>
  <c r="M199" i="454"/>
  <c r="J199" i="454"/>
  <c r="G199" i="454"/>
  <c r="D199" i="454"/>
  <c r="P198" i="454"/>
  <c r="M198" i="454"/>
  <c r="J198" i="454"/>
  <c r="G198" i="454"/>
  <c r="D198" i="454"/>
  <c r="P197" i="454"/>
  <c r="M197" i="454"/>
  <c r="J197" i="454"/>
  <c r="G197" i="454"/>
  <c r="D197" i="454"/>
  <c r="P196" i="454"/>
  <c r="M196" i="454"/>
  <c r="J196" i="454"/>
  <c r="G196" i="454"/>
  <c r="D196" i="454"/>
  <c r="P195" i="454"/>
  <c r="M195" i="454"/>
  <c r="J195" i="454"/>
  <c r="G195" i="454"/>
  <c r="D195" i="454"/>
  <c r="P194" i="454"/>
  <c r="M194" i="454"/>
  <c r="J194" i="454"/>
  <c r="G194" i="454"/>
  <c r="D194" i="454"/>
  <c r="P193" i="454"/>
  <c r="M193" i="454"/>
  <c r="J193" i="454"/>
  <c r="G193" i="454"/>
  <c r="D193" i="454"/>
  <c r="P192" i="454"/>
  <c r="M192" i="454"/>
  <c r="J192" i="454"/>
  <c r="G192" i="454"/>
  <c r="D192" i="454"/>
  <c r="P191" i="454"/>
  <c r="M191" i="454"/>
  <c r="J191" i="454"/>
  <c r="G191" i="454"/>
  <c r="D191" i="454"/>
  <c r="P190" i="454"/>
  <c r="M190" i="454"/>
  <c r="J190" i="454"/>
  <c r="G190" i="454"/>
  <c r="D190" i="454"/>
  <c r="P189" i="454"/>
  <c r="M189" i="454"/>
  <c r="J189" i="454"/>
  <c r="G189" i="454"/>
  <c r="D189" i="454"/>
  <c r="P188" i="454"/>
  <c r="M188" i="454"/>
  <c r="J188" i="454"/>
  <c r="G188" i="454"/>
  <c r="D188" i="454"/>
  <c r="P187" i="454"/>
  <c r="M187" i="454"/>
  <c r="J187" i="454"/>
  <c r="G187" i="454"/>
  <c r="D187" i="454"/>
  <c r="P186" i="454"/>
  <c r="M186" i="454"/>
  <c r="J186" i="454"/>
  <c r="G186" i="454"/>
  <c r="D186" i="454"/>
  <c r="P185" i="454"/>
  <c r="M185" i="454"/>
  <c r="J185" i="454"/>
  <c r="G185" i="454"/>
  <c r="D185" i="454"/>
  <c r="P184" i="454"/>
  <c r="M184" i="454"/>
  <c r="J184" i="454"/>
  <c r="G184" i="454"/>
  <c r="D184" i="454"/>
  <c r="P183" i="454"/>
  <c r="M183" i="454"/>
  <c r="J183" i="454"/>
  <c r="G183" i="454"/>
  <c r="D183" i="454"/>
  <c r="P182" i="454"/>
  <c r="M182" i="454"/>
  <c r="J182" i="454"/>
  <c r="G182" i="454"/>
  <c r="D182" i="454"/>
  <c r="P181" i="454"/>
  <c r="M181" i="454"/>
  <c r="J181" i="454"/>
  <c r="G181" i="454"/>
  <c r="D181" i="454"/>
  <c r="P180" i="454"/>
  <c r="M180" i="454"/>
  <c r="J180" i="454"/>
  <c r="G180" i="454"/>
  <c r="D180" i="454"/>
  <c r="P179" i="454"/>
  <c r="M179" i="454"/>
  <c r="J179" i="454"/>
  <c r="G179" i="454"/>
  <c r="D179" i="454"/>
  <c r="P178" i="454"/>
  <c r="M178" i="454"/>
  <c r="J178" i="454"/>
  <c r="G178" i="454"/>
  <c r="D178" i="454"/>
  <c r="P177" i="454"/>
  <c r="M177" i="454"/>
  <c r="J177" i="454"/>
  <c r="G177" i="454"/>
  <c r="D177" i="454"/>
  <c r="P176" i="454"/>
  <c r="M176" i="454"/>
  <c r="J176" i="454"/>
  <c r="G176" i="454"/>
  <c r="D176" i="454"/>
  <c r="P175" i="454"/>
  <c r="M175" i="454"/>
  <c r="J175" i="454"/>
  <c r="G175" i="454"/>
  <c r="D175" i="454"/>
  <c r="P174" i="454"/>
  <c r="M174" i="454"/>
  <c r="J174" i="454"/>
  <c r="G174" i="454"/>
  <c r="D174" i="454"/>
  <c r="P173" i="454"/>
  <c r="M173" i="454"/>
  <c r="J173" i="454"/>
  <c r="G173" i="454"/>
  <c r="D173" i="454"/>
  <c r="P172" i="454"/>
  <c r="M172" i="454"/>
  <c r="J172" i="454"/>
  <c r="G172" i="454"/>
  <c r="D172" i="454"/>
  <c r="P171" i="454"/>
  <c r="M171" i="454"/>
  <c r="J171" i="454"/>
  <c r="G171" i="454"/>
  <c r="D171" i="454"/>
  <c r="P170" i="454"/>
  <c r="M170" i="454"/>
  <c r="J170" i="454"/>
  <c r="G170" i="454"/>
  <c r="D170" i="454"/>
  <c r="P169" i="454"/>
  <c r="M169" i="454"/>
  <c r="J169" i="454"/>
  <c r="G169" i="454"/>
  <c r="D169" i="454"/>
  <c r="P168" i="454"/>
  <c r="M168" i="454"/>
  <c r="J168" i="454"/>
  <c r="G168" i="454"/>
  <c r="D168" i="454"/>
  <c r="P167" i="454"/>
  <c r="M167" i="454"/>
  <c r="J167" i="454"/>
  <c r="G167" i="454"/>
  <c r="D167" i="454"/>
  <c r="P166" i="454"/>
  <c r="M166" i="454"/>
  <c r="J166" i="454"/>
  <c r="G166" i="454"/>
  <c r="D166" i="454"/>
  <c r="P165" i="454"/>
  <c r="M165" i="454"/>
  <c r="J165" i="454"/>
  <c r="G165" i="454"/>
  <c r="D165" i="454"/>
  <c r="P164" i="454"/>
  <c r="M164" i="454"/>
  <c r="J164" i="454"/>
  <c r="G164" i="454"/>
  <c r="D164" i="454"/>
  <c r="P163" i="454"/>
  <c r="M163" i="454"/>
  <c r="J163" i="454"/>
  <c r="G163" i="454"/>
  <c r="D163" i="454"/>
  <c r="P162" i="454"/>
  <c r="M162" i="454"/>
  <c r="J162" i="454"/>
  <c r="G162" i="454"/>
  <c r="D162" i="454"/>
  <c r="P161" i="454"/>
  <c r="M161" i="454"/>
  <c r="J161" i="454"/>
  <c r="G161" i="454"/>
  <c r="D161" i="454"/>
  <c r="P160" i="454"/>
  <c r="M160" i="454"/>
  <c r="J160" i="454"/>
  <c r="G160" i="454"/>
  <c r="D160" i="454"/>
  <c r="P159" i="454"/>
  <c r="M159" i="454"/>
  <c r="J159" i="454"/>
  <c r="G159" i="454"/>
  <c r="D159" i="454"/>
  <c r="P158" i="454"/>
  <c r="M158" i="454"/>
  <c r="J158" i="454"/>
  <c r="G158" i="454"/>
  <c r="D158" i="454"/>
  <c r="P157" i="454"/>
  <c r="M157" i="454"/>
  <c r="J157" i="454"/>
  <c r="G157" i="454"/>
  <c r="D157" i="454"/>
  <c r="P156" i="454"/>
  <c r="M156" i="454"/>
  <c r="J156" i="454"/>
  <c r="G156" i="454"/>
  <c r="D156" i="454"/>
  <c r="P155" i="454"/>
  <c r="M155" i="454"/>
  <c r="J155" i="454"/>
  <c r="G155" i="454"/>
  <c r="D155" i="454"/>
  <c r="P154" i="454"/>
  <c r="M154" i="454"/>
  <c r="J154" i="454"/>
  <c r="G154" i="454"/>
  <c r="D154" i="454"/>
  <c r="P153" i="454"/>
  <c r="M153" i="454"/>
  <c r="J153" i="454"/>
  <c r="G153" i="454"/>
  <c r="D153" i="454"/>
  <c r="P152" i="454"/>
  <c r="M152" i="454"/>
  <c r="J152" i="454"/>
  <c r="G152" i="454"/>
  <c r="D152" i="454"/>
  <c r="P151" i="454"/>
  <c r="M151" i="454"/>
  <c r="J151" i="454"/>
  <c r="G151" i="454"/>
  <c r="D151" i="454"/>
  <c r="P150" i="454"/>
  <c r="M150" i="454"/>
  <c r="J150" i="454"/>
  <c r="G150" i="454"/>
  <c r="D150" i="454"/>
  <c r="P149" i="454"/>
  <c r="M149" i="454"/>
  <c r="J149" i="454"/>
  <c r="G149" i="454"/>
  <c r="D149" i="454"/>
  <c r="P148" i="454"/>
  <c r="M148" i="454"/>
  <c r="J148" i="454"/>
  <c r="G148" i="454"/>
  <c r="D148" i="454"/>
  <c r="P147" i="454"/>
  <c r="M147" i="454"/>
  <c r="J147" i="454"/>
  <c r="G147" i="454"/>
  <c r="D147" i="454"/>
  <c r="P146" i="454"/>
  <c r="M146" i="454"/>
  <c r="J146" i="454"/>
  <c r="G146" i="454"/>
  <c r="D146" i="454"/>
  <c r="P145" i="454"/>
  <c r="M145" i="454"/>
  <c r="J145" i="454"/>
  <c r="G145" i="454"/>
  <c r="D145" i="454"/>
  <c r="P144" i="454"/>
  <c r="M144" i="454"/>
  <c r="J144" i="454"/>
  <c r="G144" i="454"/>
  <c r="D144" i="454"/>
  <c r="P143" i="454"/>
  <c r="M143" i="454"/>
  <c r="J143" i="454"/>
  <c r="G143" i="454"/>
  <c r="D143" i="454"/>
  <c r="P142" i="454"/>
  <c r="M142" i="454"/>
  <c r="J142" i="454"/>
  <c r="G142" i="454"/>
  <c r="D142" i="454"/>
  <c r="P141" i="454"/>
  <c r="M141" i="454"/>
  <c r="J141" i="454"/>
  <c r="G141" i="454"/>
  <c r="D141" i="454"/>
  <c r="P140" i="454"/>
  <c r="M140" i="454"/>
  <c r="J140" i="454"/>
  <c r="G140" i="454"/>
  <c r="D140" i="454"/>
  <c r="P139" i="454"/>
  <c r="M139" i="454"/>
  <c r="J139" i="454"/>
  <c r="G139" i="454"/>
  <c r="D139" i="454"/>
  <c r="P138" i="454"/>
  <c r="M138" i="454"/>
  <c r="J138" i="454"/>
  <c r="G138" i="454"/>
  <c r="D138" i="454"/>
  <c r="P137" i="454"/>
  <c r="M137" i="454"/>
  <c r="J137" i="454"/>
  <c r="G137" i="454"/>
  <c r="D137" i="454"/>
  <c r="P136" i="454"/>
  <c r="M136" i="454"/>
  <c r="J136" i="454"/>
  <c r="G136" i="454"/>
  <c r="D136" i="454"/>
  <c r="P135" i="454"/>
  <c r="M135" i="454"/>
  <c r="J135" i="454"/>
  <c r="G135" i="454"/>
  <c r="D135" i="454"/>
  <c r="P134" i="454"/>
  <c r="M134" i="454"/>
  <c r="J134" i="454"/>
  <c r="G134" i="454"/>
  <c r="D134" i="454"/>
  <c r="P133" i="454"/>
  <c r="M133" i="454"/>
  <c r="J133" i="454"/>
  <c r="G133" i="454"/>
  <c r="D133" i="454"/>
  <c r="P132" i="454"/>
  <c r="M132" i="454"/>
  <c r="J132" i="454"/>
  <c r="G132" i="454"/>
  <c r="D132" i="454"/>
  <c r="P131" i="454"/>
  <c r="M131" i="454"/>
  <c r="J131" i="454"/>
  <c r="G131" i="454"/>
  <c r="D131" i="454"/>
  <c r="P130" i="454"/>
  <c r="M130" i="454"/>
  <c r="J130" i="454"/>
  <c r="G130" i="454"/>
  <c r="D130" i="454"/>
  <c r="P129" i="454"/>
  <c r="M129" i="454"/>
  <c r="J129" i="454"/>
  <c r="G129" i="454"/>
  <c r="D129" i="454"/>
  <c r="P128" i="454"/>
  <c r="M128" i="454"/>
  <c r="J128" i="454"/>
  <c r="G128" i="454"/>
  <c r="D128" i="454"/>
  <c r="P127" i="454"/>
  <c r="M127" i="454"/>
  <c r="J127" i="454"/>
  <c r="G127" i="454"/>
  <c r="D127" i="454"/>
  <c r="P126" i="454"/>
  <c r="M126" i="454"/>
  <c r="J126" i="454"/>
  <c r="G126" i="454"/>
  <c r="D126" i="454"/>
  <c r="P125" i="454"/>
  <c r="M125" i="454"/>
  <c r="J125" i="454"/>
  <c r="G125" i="454"/>
  <c r="D125" i="454"/>
  <c r="P124" i="454"/>
  <c r="M124" i="454"/>
  <c r="J124" i="454"/>
  <c r="G124" i="454"/>
  <c r="D124" i="454"/>
  <c r="P123" i="454"/>
  <c r="M123" i="454"/>
  <c r="J123" i="454"/>
  <c r="G123" i="454"/>
  <c r="D123" i="454"/>
  <c r="P122" i="454"/>
  <c r="M122" i="454"/>
  <c r="J122" i="454"/>
  <c r="G122" i="454"/>
  <c r="D122" i="454"/>
  <c r="P121" i="454"/>
  <c r="M121" i="454"/>
  <c r="J121" i="454"/>
  <c r="G121" i="454"/>
  <c r="D121" i="454"/>
  <c r="P120" i="454"/>
  <c r="M120" i="454"/>
  <c r="J120" i="454"/>
  <c r="G120" i="454"/>
  <c r="D120" i="454"/>
  <c r="P119" i="454"/>
  <c r="M119" i="454"/>
  <c r="J119" i="454"/>
  <c r="G119" i="454"/>
  <c r="D119" i="454"/>
  <c r="P118" i="454"/>
  <c r="M118" i="454"/>
  <c r="J118" i="454"/>
  <c r="G118" i="454"/>
  <c r="D118" i="454"/>
  <c r="P117" i="454"/>
  <c r="M117" i="454"/>
  <c r="J117" i="454"/>
  <c r="G117" i="454"/>
  <c r="D117" i="454"/>
  <c r="P116" i="454"/>
  <c r="M116" i="454"/>
  <c r="J116" i="454"/>
  <c r="G116" i="454"/>
  <c r="D116" i="454"/>
  <c r="P115" i="454"/>
  <c r="M115" i="454"/>
  <c r="J115" i="454"/>
  <c r="G115" i="454"/>
  <c r="D115" i="454"/>
  <c r="P114" i="454"/>
  <c r="M114" i="454"/>
  <c r="J114" i="454"/>
  <c r="G114" i="454"/>
  <c r="D114" i="454"/>
  <c r="P113" i="454"/>
  <c r="M113" i="454"/>
  <c r="J113" i="454"/>
  <c r="G113" i="454"/>
  <c r="D113" i="454"/>
  <c r="P112" i="454"/>
  <c r="M112" i="454"/>
  <c r="J112" i="454"/>
  <c r="G112" i="454"/>
  <c r="D112" i="454"/>
  <c r="P111" i="454"/>
  <c r="M111" i="454"/>
  <c r="J111" i="454"/>
  <c r="G111" i="454"/>
  <c r="D111" i="454"/>
  <c r="P110" i="454"/>
  <c r="M110" i="454"/>
  <c r="J110" i="454"/>
  <c r="G110" i="454"/>
  <c r="D110" i="454"/>
  <c r="P109" i="454"/>
  <c r="M109" i="454"/>
  <c r="J109" i="454"/>
  <c r="G109" i="454"/>
  <c r="D109" i="454"/>
  <c r="P108" i="454"/>
  <c r="M108" i="454"/>
  <c r="J108" i="454"/>
  <c r="G108" i="454"/>
  <c r="D108" i="454"/>
  <c r="P107" i="454"/>
  <c r="M107" i="454"/>
  <c r="J107" i="454"/>
  <c r="G107" i="454"/>
  <c r="D107" i="454"/>
  <c r="P106" i="454"/>
  <c r="M106" i="454"/>
  <c r="J106" i="454"/>
  <c r="G106" i="454"/>
  <c r="D106" i="454"/>
  <c r="P105" i="454"/>
  <c r="M105" i="454"/>
  <c r="J105" i="454"/>
  <c r="G105" i="454"/>
  <c r="D105" i="454"/>
  <c r="P104" i="454"/>
  <c r="M104" i="454"/>
  <c r="J104" i="454"/>
  <c r="G104" i="454"/>
  <c r="D104" i="454"/>
  <c r="P103" i="454"/>
  <c r="M103" i="454"/>
  <c r="J103" i="454"/>
  <c r="G103" i="454"/>
  <c r="D103" i="454"/>
  <c r="P102" i="454"/>
  <c r="M102" i="454"/>
  <c r="J102" i="454"/>
  <c r="G102" i="454"/>
  <c r="D102" i="454"/>
  <c r="P101" i="454"/>
  <c r="M101" i="454"/>
  <c r="J101" i="454"/>
  <c r="G101" i="454"/>
  <c r="D101" i="454"/>
  <c r="P100" i="454"/>
  <c r="M100" i="454"/>
  <c r="J100" i="454"/>
  <c r="G100" i="454"/>
  <c r="D100" i="454"/>
  <c r="P99" i="454"/>
  <c r="M99" i="454"/>
  <c r="J99" i="454"/>
  <c r="G99" i="454"/>
  <c r="D99" i="454"/>
  <c r="P98" i="454"/>
  <c r="M98" i="454"/>
  <c r="J98" i="454"/>
  <c r="G98" i="454"/>
  <c r="D98" i="454"/>
  <c r="P97" i="454"/>
  <c r="M97" i="454"/>
  <c r="J97" i="454"/>
  <c r="G97" i="454"/>
  <c r="D97" i="454"/>
  <c r="P96" i="454"/>
  <c r="M96" i="454"/>
  <c r="J96" i="454"/>
  <c r="G96" i="454"/>
  <c r="D96" i="454"/>
  <c r="P95" i="454"/>
  <c r="M95" i="454"/>
  <c r="J95" i="454"/>
  <c r="G95" i="454"/>
  <c r="D95" i="454"/>
  <c r="P94" i="454"/>
  <c r="M94" i="454"/>
  <c r="J94" i="454"/>
  <c r="G94" i="454"/>
  <c r="D94" i="454"/>
  <c r="P93" i="454"/>
  <c r="M93" i="454"/>
  <c r="J93" i="454"/>
  <c r="G93" i="454"/>
  <c r="D93" i="454"/>
  <c r="P92" i="454"/>
  <c r="M92" i="454"/>
  <c r="J92" i="454"/>
  <c r="G92" i="454"/>
  <c r="D92" i="454"/>
  <c r="P91" i="454"/>
  <c r="M91" i="454"/>
  <c r="J91" i="454"/>
  <c r="G91" i="454"/>
  <c r="D91" i="454"/>
  <c r="P90" i="454"/>
  <c r="M90" i="454"/>
  <c r="J90" i="454"/>
  <c r="G90" i="454"/>
  <c r="D90" i="454"/>
  <c r="P89" i="454"/>
  <c r="M89" i="454"/>
  <c r="J89" i="454"/>
  <c r="G89" i="454"/>
  <c r="D89" i="454"/>
  <c r="P88" i="454"/>
  <c r="M88" i="454"/>
  <c r="J88" i="454"/>
  <c r="G88" i="454"/>
  <c r="D88" i="454"/>
  <c r="P87" i="454"/>
  <c r="M87" i="454"/>
  <c r="J87" i="454"/>
  <c r="G87" i="454"/>
  <c r="D87" i="454"/>
  <c r="P86" i="454"/>
  <c r="M86" i="454"/>
  <c r="J86" i="454"/>
  <c r="G86" i="454"/>
  <c r="D86" i="454"/>
  <c r="P85" i="454"/>
  <c r="M85" i="454"/>
  <c r="J85" i="454"/>
  <c r="G85" i="454"/>
  <c r="D85" i="454"/>
  <c r="P84" i="454"/>
  <c r="M84" i="454"/>
  <c r="J84" i="454"/>
  <c r="G84" i="454"/>
  <c r="D84" i="454"/>
  <c r="P83" i="454"/>
  <c r="M83" i="454"/>
  <c r="J83" i="454"/>
  <c r="G83" i="454"/>
  <c r="D83" i="454"/>
  <c r="P82" i="454"/>
  <c r="M82" i="454"/>
  <c r="J82" i="454"/>
  <c r="G82" i="454"/>
  <c r="D82" i="454"/>
  <c r="P81" i="454"/>
  <c r="M81" i="454"/>
  <c r="J81" i="454"/>
  <c r="G81" i="454"/>
  <c r="D81" i="454"/>
  <c r="P80" i="454"/>
  <c r="M80" i="454"/>
  <c r="J80" i="454"/>
  <c r="G80" i="454"/>
  <c r="D80" i="454"/>
  <c r="P79" i="454"/>
  <c r="M79" i="454"/>
  <c r="J79" i="454"/>
  <c r="G79" i="454"/>
  <c r="D79" i="454"/>
  <c r="P78" i="454"/>
  <c r="M78" i="454"/>
  <c r="J78" i="454"/>
  <c r="G78" i="454"/>
  <c r="D78" i="454"/>
  <c r="P77" i="454"/>
  <c r="M77" i="454"/>
  <c r="J77" i="454"/>
  <c r="G77" i="454"/>
  <c r="D77" i="454"/>
  <c r="P76" i="454"/>
  <c r="M76" i="454"/>
  <c r="J76" i="454"/>
  <c r="G76" i="454"/>
  <c r="D76" i="454"/>
  <c r="P75" i="454"/>
  <c r="M75" i="454"/>
  <c r="J75" i="454"/>
  <c r="G75" i="454"/>
  <c r="D75" i="454"/>
  <c r="P74" i="454"/>
  <c r="M74" i="454"/>
  <c r="J74" i="454"/>
  <c r="G74" i="454"/>
  <c r="D74" i="454"/>
  <c r="P73" i="454"/>
  <c r="M73" i="454"/>
  <c r="J73" i="454"/>
  <c r="G73" i="454"/>
  <c r="D73" i="454"/>
  <c r="P72" i="454"/>
  <c r="M72" i="454"/>
  <c r="J72" i="454"/>
  <c r="G72" i="454"/>
  <c r="D72" i="454"/>
  <c r="P71" i="454"/>
  <c r="M71" i="454"/>
  <c r="J71" i="454"/>
  <c r="G71" i="454"/>
  <c r="D71" i="454"/>
  <c r="P70" i="454"/>
  <c r="M70" i="454"/>
  <c r="J70" i="454"/>
  <c r="G70" i="454"/>
  <c r="D70" i="454"/>
  <c r="P69" i="454"/>
  <c r="M69" i="454"/>
  <c r="J69" i="454"/>
  <c r="G69" i="454"/>
  <c r="D69" i="454"/>
  <c r="P68" i="454"/>
  <c r="M68" i="454"/>
  <c r="J68" i="454"/>
  <c r="G68" i="454"/>
  <c r="D68" i="454"/>
  <c r="P67" i="454"/>
  <c r="M67" i="454"/>
  <c r="J67" i="454"/>
  <c r="G67" i="454"/>
  <c r="D67" i="454"/>
  <c r="P66" i="454"/>
  <c r="M66" i="454"/>
  <c r="J66" i="454"/>
  <c r="G66" i="454"/>
  <c r="D66" i="454"/>
  <c r="P65" i="454"/>
  <c r="M65" i="454"/>
  <c r="J65" i="454"/>
  <c r="G65" i="454"/>
  <c r="D65" i="454"/>
  <c r="P64" i="454"/>
  <c r="M64" i="454"/>
  <c r="J64" i="454"/>
  <c r="G64" i="454"/>
  <c r="D64" i="454"/>
  <c r="P63" i="454"/>
  <c r="M63" i="454"/>
  <c r="J63" i="454"/>
  <c r="G63" i="454"/>
  <c r="D63" i="454"/>
  <c r="P62" i="454"/>
  <c r="M62" i="454"/>
  <c r="J62" i="454"/>
  <c r="G62" i="454"/>
  <c r="D62" i="454"/>
  <c r="P61" i="454"/>
  <c r="M61" i="454"/>
  <c r="J61" i="454"/>
  <c r="G61" i="454"/>
  <c r="D61" i="454"/>
  <c r="P60" i="454"/>
  <c r="M60" i="454"/>
  <c r="J60" i="454"/>
  <c r="G60" i="454"/>
  <c r="D60" i="454"/>
  <c r="P59" i="454"/>
  <c r="M59" i="454"/>
  <c r="J59" i="454"/>
  <c r="G59" i="454"/>
  <c r="D59" i="454"/>
  <c r="P58" i="454"/>
  <c r="M58" i="454"/>
  <c r="J58" i="454"/>
  <c r="G58" i="454"/>
  <c r="D58" i="454"/>
  <c r="P57" i="454"/>
  <c r="M57" i="454"/>
  <c r="J57" i="454"/>
  <c r="G57" i="454"/>
  <c r="D57" i="454"/>
  <c r="P56" i="454"/>
  <c r="M56" i="454"/>
  <c r="J56" i="454"/>
  <c r="G56" i="454"/>
  <c r="D56" i="454"/>
  <c r="P55" i="454"/>
  <c r="M55" i="454"/>
  <c r="J55" i="454"/>
  <c r="G55" i="454"/>
  <c r="D55" i="454"/>
  <c r="P54" i="454"/>
  <c r="M54" i="454"/>
  <c r="J54" i="454"/>
  <c r="G54" i="454"/>
  <c r="D54" i="454"/>
  <c r="P53" i="454"/>
  <c r="M53" i="454"/>
  <c r="J53" i="454"/>
  <c r="G53" i="454"/>
  <c r="D53" i="454"/>
  <c r="P52" i="454"/>
  <c r="M52" i="454"/>
  <c r="J52" i="454"/>
  <c r="G52" i="454"/>
  <c r="D52" i="454"/>
  <c r="P51" i="454"/>
  <c r="M51" i="454"/>
  <c r="J51" i="454"/>
  <c r="G51" i="454"/>
  <c r="D51" i="454"/>
  <c r="P50" i="454"/>
  <c r="M50" i="454"/>
  <c r="J50" i="454"/>
  <c r="G50" i="454"/>
  <c r="D50" i="454"/>
  <c r="P49" i="454"/>
  <c r="M49" i="454"/>
  <c r="J49" i="454"/>
  <c r="G49" i="454"/>
  <c r="D49" i="454"/>
  <c r="P48" i="454"/>
  <c r="M48" i="454"/>
  <c r="J48" i="454"/>
  <c r="G48" i="454"/>
  <c r="D48" i="454"/>
  <c r="P47" i="454"/>
  <c r="M47" i="454"/>
  <c r="J47" i="454"/>
  <c r="G47" i="454"/>
  <c r="D47" i="454"/>
  <c r="P46" i="454"/>
  <c r="M46" i="454"/>
  <c r="J46" i="454"/>
  <c r="G46" i="454"/>
  <c r="D46" i="454"/>
  <c r="P45" i="454"/>
  <c r="M45" i="454"/>
  <c r="J45" i="454"/>
  <c r="G45" i="454"/>
  <c r="D45" i="454"/>
  <c r="P44" i="454"/>
  <c r="M44" i="454"/>
  <c r="J44" i="454"/>
  <c r="G44" i="454"/>
  <c r="D44" i="454"/>
  <c r="P43" i="454"/>
  <c r="M43" i="454"/>
  <c r="J43" i="454"/>
  <c r="G43" i="454"/>
  <c r="D43" i="454"/>
  <c r="P42" i="454"/>
  <c r="M42" i="454"/>
  <c r="J42" i="454"/>
  <c r="G42" i="454"/>
  <c r="D42" i="454"/>
  <c r="P41" i="454"/>
  <c r="M41" i="454"/>
  <c r="J41" i="454"/>
  <c r="G41" i="454"/>
  <c r="D41" i="454"/>
  <c r="P40" i="454"/>
  <c r="M40" i="454"/>
  <c r="J40" i="454"/>
  <c r="G40" i="454"/>
  <c r="D40" i="454"/>
  <c r="P39" i="454"/>
  <c r="M39" i="454"/>
  <c r="J39" i="454"/>
  <c r="G39" i="454"/>
  <c r="D39" i="454"/>
  <c r="P38" i="454"/>
  <c r="M38" i="454"/>
  <c r="J38" i="454"/>
  <c r="G38" i="454"/>
  <c r="D38" i="454"/>
  <c r="P37" i="454"/>
  <c r="M37" i="454"/>
  <c r="J37" i="454"/>
  <c r="G37" i="454"/>
  <c r="D37" i="454"/>
  <c r="P36" i="454"/>
  <c r="M36" i="454"/>
  <c r="J36" i="454"/>
  <c r="G36" i="454"/>
  <c r="D36" i="454"/>
  <c r="P35" i="454"/>
  <c r="M35" i="454"/>
  <c r="J35" i="454"/>
  <c r="G35" i="454"/>
  <c r="D35" i="454"/>
  <c r="P34" i="454"/>
  <c r="M34" i="454"/>
  <c r="J34" i="454"/>
  <c r="G34" i="454"/>
  <c r="D34" i="454"/>
  <c r="P33" i="454"/>
  <c r="M33" i="454"/>
  <c r="J33" i="454"/>
  <c r="G33" i="454"/>
  <c r="D33" i="454"/>
  <c r="P32" i="454"/>
  <c r="M32" i="454"/>
  <c r="J32" i="454"/>
  <c r="G32" i="454"/>
  <c r="D32" i="454"/>
  <c r="P31" i="454"/>
  <c r="M31" i="454"/>
  <c r="J31" i="454"/>
  <c r="G31" i="454"/>
  <c r="D31" i="454"/>
  <c r="P30" i="454"/>
  <c r="M30" i="454"/>
  <c r="J30" i="454"/>
  <c r="G30" i="454"/>
  <c r="D30" i="454"/>
  <c r="P29" i="454"/>
  <c r="M29" i="454"/>
  <c r="J29" i="454"/>
  <c r="G29" i="454"/>
  <c r="D29" i="454"/>
  <c r="P28" i="454"/>
  <c r="M28" i="454"/>
  <c r="J28" i="454"/>
  <c r="G28" i="454"/>
  <c r="D28" i="454"/>
  <c r="P27" i="454"/>
  <c r="M27" i="454"/>
  <c r="J27" i="454"/>
  <c r="G27" i="454"/>
  <c r="D27" i="454"/>
  <c r="P26" i="454"/>
  <c r="M26" i="454"/>
  <c r="J26" i="454"/>
  <c r="G26" i="454"/>
  <c r="D26" i="454"/>
  <c r="P25" i="454"/>
  <c r="M25" i="454"/>
  <c r="J25" i="454"/>
  <c r="G25" i="454"/>
  <c r="D25" i="454"/>
  <c r="P24" i="454"/>
  <c r="M24" i="454"/>
  <c r="J24" i="454"/>
  <c r="G24" i="454"/>
  <c r="D24" i="454"/>
  <c r="P23" i="454"/>
  <c r="M23" i="454"/>
  <c r="J23" i="454"/>
  <c r="G23" i="454"/>
  <c r="D23" i="454"/>
  <c r="P22" i="454"/>
  <c r="M22" i="454"/>
  <c r="J22" i="454"/>
  <c r="G22" i="454"/>
  <c r="D22" i="454"/>
  <c r="P21" i="454"/>
  <c r="M21" i="454"/>
  <c r="J21" i="454"/>
  <c r="G21" i="454"/>
  <c r="D21" i="454"/>
  <c r="A21" i="454"/>
  <c r="A22" i="454" s="1"/>
  <c r="A23" i="454" s="1"/>
  <c r="A24" i="454" s="1"/>
  <c r="A25" i="454" s="1"/>
  <c r="A26" i="454" s="1"/>
  <c r="A27" i="454" s="1"/>
  <c r="A28" i="454" s="1"/>
  <c r="A29" i="454" s="1"/>
  <c r="A30" i="454" s="1"/>
  <c r="A31" i="454" s="1"/>
  <c r="A32" i="454" s="1"/>
  <c r="A33" i="454" s="1"/>
  <c r="A34" i="454" s="1"/>
  <c r="A35" i="454" s="1"/>
  <c r="A36" i="454" s="1"/>
  <c r="A37" i="454" s="1"/>
  <c r="A38" i="454" s="1"/>
  <c r="A39" i="454" s="1"/>
  <c r="A40" i="454" s="1"/>
  <c r="A41" i="454" s="1"/>
  <c r="A42" i="454" s="1"/>
  <c r="A43" i="454" s="1"/>
  <c r="A44" i="454" s="1"/>
  <c r="A45" i="454" s="1"/>
  <c r="A46" i="454" s="1"/>
  <c r="A47" i="454" s="1"/>
  <c r="A48" i="454" s="1"/>
  <c r="A49" i="454" s="1"/>
  <c r="A50" i="454" s="1"/>
  <c r="A51" i="454" s="1"/>
  <c r="A52" i="454" s="1"/>
  <c r="A53" i="454" s="1"/>
  <c r="A54" i="454" s="1"/>
  <c r="A55" i="454" s="1"/>
  <c r="A56" i="454" s="1"/>
  <c r="A57" i="454" s="1"/>
  <c r="A58" i="454" s="1"/>
  <c r="A59" i="454" s="1"/>
  <c r="A60" i="454" s="1"/>
  <c r="A61" i="454" s="1"/>
  <c r="A62" i="454" s="1"/>
  <c r="A63" i="454" s="1"/>
  <c r="A64" i="454" s="1"/>
  <c r="A65" i="454" s="1"/>
  <c r="A66" i="454" s="1"/>
  <c r="A67" i="454" s="1"/>
  <c r="A68" i="454" s="1"/>
  <c r="A69" i="454" s="1"/>
  <c r="A70" i="454" s="1"/>
  <c r="A71" i="454" s="1"/>
  <c r="A72" i="454" s="1"/>
  <c r="A73" i="454" s="1"/>
  <c r="A74" i="454" s="1"/>
  <c r="A75" i="454" s="1"/>
  <c r="A76" i="454" s="1"/>
  <c r="A77" i="454" s="1"/>
  <c r="A78" i="454" s="1"/>
  <c r="A79" i="454" s="1"/>
  <c r="A80" i="454" s="1"/>
  <c r="A81" i="454" s="1"/>
  <c r="A82" i="454" s="1"/>
  <c r="A83" i="454" s="1"/>
  <c r="A84" i="454" s="1"/>
  <c r="A85" i="454" s="1"/>
  <c r="A86" i="454" s="1"/>
  <c r="A87" i="454" s="1"/>
  <c r="A88" i="454" s="1"/>
  <c r="A89" i="454" s="1"/>
  <c r="A90" i="454" s="1"/>
  <c r="A91" i="454" s="1"/>
  <c r="A92" i="454" s="1"/>
  <c r="A93" i="454" s="1"/>
  <c r="A94" i="454" s="1"/>
  <c r="A95" i="454" s="1"/>
  <c r="A96" i="454" s="1"/>
  <c r="A97" i="454" s="1"/>
  <c r="A98" i="454" s="1"/>
  <c r="A99" i="454" s="1"/>
  <c r="A100" i="454" s="1"/>
  <c r="A101" i="454" s="1"/>
  <c r="A102" i="454" s="1"/>
  <c r="A103" i="454" s="1"/>
  <c r="A104" i="454" s="1"/>
  <c r="A105" i="454" s="1"/>
  <c r="A106" i="454" s="1"/>
  <c r="A107" i="454" s="1"/>
  <c r="A108" i="454" s="1"/>
  <c r="A109" i="454" s="1"/>
  <c r="A110" i="454" s="1"/>
  <c r="A111" i="454" s="1"/>
  <c r="A112" i="454" s="1"/>
  <c r="A113" i="454" s="1"/>
  <c r="A114" i="454" s="1"/>
  <c r="A115" i="454" s="1"/>
  <c r="A116" i="454" s="1"/>
  <c r="A117" i="454" s="1"/>
  <c r="A118" i="454" s="1"/>
  <c r="A119" i="454" s="1"/>
  <c r="A120" i="454" s="1"/>
  <c r="A121" i="454" s="1"/>
  <c r="A122" i="454" s="1"/>
  <c r="A123" i="454" s="1"/>
  <c r="A124" i="454" s="1"/>
  <c r="A125" i="454" s="1"/>
  <c r="A126" i="454" s="1"/>
  <c r="A127" i="454" s="1"/>
  <c r="A128" i="454" s="1"/>
  <c r="A129" i="454" s="1"/>
  <c r="A130" i="454" s="1"/>
  <c r="A131" i="454" s="1"/>
  <c r="A132" i="454" s="1"/>
  <c r="A133" i="454" s="1"/>
  <c r="A134" i="454" s="1"/>
  <c r="A135" i="454" s="1"/>
  <c r="A136" i="454" s="1"/>
  <c r="A137" i="454" s="1"/>
  <c r="A138" i="454" s="1"/>
  <c r="A139" i="454" s="1"/>
  <c r="A140" i="454" s="1"/>
  <c r="A141" i="454" s="1"/>
  <c r="A142" i="454" s="1"/>
  <c r="A143" i="454" s="1"/>
  <c r="A144" i="454" s="1"/>
  <c r="A145" i="454" s="1"/>
  <c r="A146" i="454" s="1"/>
  <c r="A147" i="454" s="1"/>
  <c r="A148" i="454" s="1"/>
  <c r="A149" i="454" s="1"/>
  <c r="A150" i="454" s="1"/>
  <c r="A151" i="454" s="1"/>
  <c r="A152" i="454" s="1"/>
  <c r="A153" i="454" s="1"/>
  <c r="A154" i="454" s="1"/>
  <c r="A155" i="454" s="1"/>
  <c r="A156" i="454" s="1"/>
  <c r="A157" i="454" s="1"/>
  <c r="A158" i="454" s="1"/>
  <c r="A159" i="454" s="1"/>
  <c r="A160" i="454" s="1"/>
  <c r="A161" i="454" s="1"/>
  <c r="A162" i="454" s="1"/>
  <c r="A163" i="454" s="1"/>
  <c r="A164" i="454" s="1"/>
  <c r="A165" i="454" s="1"/>
  <c r="A166" i="454" s="1"/>
  <c r="A167" i="454" s="1"/>
  <c r="A168" i="454" s="1"/>
  <c r="A169" i="454" s="1"/>
  <c r="A170" i="454" s="1"/>
  <c r="A171" i="454" s="1"/>
  <c r="A172" i="454" s="1"/>
  <c r="A173" i="454" s="1"/>
  <c r="A174" i="454" s="1"/>
  <c r="A175" i="454" s="1"/>
  <c r="A176" i="454" s="1"/>
  <c r="A177" i="454" s="1"/>
  <c r="A178" i="454" s="1"/>
  <c r="A179" i="454" s="1"/>
  <c r="A180" i="454" s="1"/>
  <c r="A181" i="454" s="1"/>
  <c r="A182" i="454" s="1"/>
  <c r="A183" i="454" s="1"/>
  <c r="A184" i="454" s="1"/>
  <c r="A185" i="454" s="1"/>
  <c r="A186" i="454" s="1"/>
  <c r="A187" i="454" s="1"/>
  <c r="A188" i="454" s="1"/>
  <c r="A189" i="454" s="1"/>
  <c r="A190" i="454" s="1"/>
  <c r="A191" i="454" s="1"/>
  <c r="A192" i="454" s="1"/>
  <c r="A193" i="454" s="1"/>
  <c r="A194" i="454" s="1"/>
  <c r="A195" i="454" s="1"/>
  <c r="A196" i="454" s="1"/>
  <c r="A197" i="454" s="1"/>
  <c r="A198" i="454" s="1"/>
  <c r="A199" i="454" s="1"/>
  <c r="A200" i="454" s="1"/>
  <c r="A201" i="454" s="1"/>
  <c r="A202" i="454" s="1"/>
  <c r="A203" i="454" s="1"/>
  <c r="A204" i="454" s="1"/>
  <c r="A205" i="454" s="1"/>
  <c r="A206" i="454" s="1"/>
  <c r="A207" i="454" s="1"/>
  <c r="A208" i="454" s="1"/>
  <c r="A209" i="454" s="1"/>
  <c r="A210" i="454" s="1"/>
  <c r="A211" i="454" s="1"/>
  <c r="A212" i="454" s="1"/>
  <c r="A213" i="454" s="1"/>
  <c r="A214" i="454" s="1"/>
  <c r="A215" i="454" s="1"/>
  <c r="A216" i="454" s="1"/>
  <c r="A217" i="454" s="1"/>
  <c r="A218" i="454" s="1"/>
  <c r="A219" i="454" s="1"/>
  <c r="A220" i="454" s="1"/>
  <c r="A221" i="454" s="1"/>
  <c r="A222" i="454" s="1"/>
  <c r="A223" i="454" s="1"/>
  <c r="A224" i="454" s="1"/>
  <c r="A225" i="454" s="1"/>
  <c r="A226" i="454" s="1"/>
  <c r="A227" i="454" s="1"/>
  <c r="A228" i="454" s="1"/>
  <c r="A229" i="454" s="1"/>
  <c r="A230" i="454" s="1"/>
  <c r="A231" i="454" s="1"/>
  <c r="A232" i="454" s="1"/>
  <c r="A233" i="454" s="1"/>
  <c r="A234" i="454" s="1"/>
  <c r="A235" i="454" s="1"/>
  <c r="A236" i="454" s="1"/>
  <c r="A237" i="454" s="1"/>
  <c r="A238" i="454" s="1"/>
  <c r="A239" i="454" s="1"/>
  <c r="A240" i="454" s="1"/>
  <c r="A241" i="454" s="1"/>
  <c r="A242" i="454" s="1"/>
  <c r="A243" i="454" s="1"/>
  <c r="A244" i="454" s="1"/>
  <c r="A245" i="454" s="1"/>
  <c r="A246" i="454" s="1"/>
  <c r="A247" i="454" s="1"/>
  <c r="A248" i="454" s="1"/>
  <c r="A249" i="454" s="1"/>
  <c r="A250" i="454" s="1"/>
  <c r="A251" i="454" s="1"/>
  <c r="A252" i="454" s="1"/>
  <c r="A253" i="454" s="1"/>
  <c r="A254" i="454" s="1"/>
  <c r="A255" i="454" s="1"/>
  <c r="A256" i="454" s="1"/>
  <c r="A257" i="454" s="1"/>
  <c r="A258" i="454" s="1"/>
  <c r="A259" i="454" s="1"/>
  <c r="A260" i="454" s="1"/>
  <c r="A261" i="454" s="1"/>
  <c r="A262" i="454" s="1"/>
  <c r="A263" i="454" s="1"/>
  <c r="A264" i="454" s="1"/>
  <c r="A265" i="454" s="1"/>
  <c r="A266" i="454" s="1"/>
  <c r="A267" i="454" s="1"/>
  <c r="A268" i="454" s="1"/>
  <c r="A269" i="454" s="1"/>
  <c r="A270" i="454" s="1"/>
  <c r="A271" i="454" s="1"/>
  <c r="A272" i="454" s="1"/>
  <c r="A273" i="454" s="1"/>
  <c r="A274" i="454" s="1"/>
  <c r="A275" i="454" s="1"/>
  <c r="A276" i="454" s="1"/>
  <c r="A277" i="454" s="1"/>
  <c r="A278" i="454" s="1"/>
  <c r="A279" i="454" s="1"/>
  <c r="A280" i="454" s="1"/>
  <c r="A281" i="454" s="1"/>
  <c r="A282" i="454" s="1"/>
  <c r="A283" i="454" s="1"/>
  <c r="A284" i="454" s="1"/>
  <c r="A285" i="454" s="1"/>
  <c r="A286" i="454" s="1"/>
  <c r="A287" i="454" s="1"/>
  <c r="A288" i="454" s="1"/>
  <c r="A289" i="454" s="1"/>
  <c r="A290" i="454" s="1"/>
  <c r="A291" i="454" s="1"/>
  <c r="A292" i="454" s="1"/>
  <c r="A293" i="454" s="1"/>
  <c r="A294" i="454" s="1"/>
  <c r="A295" i="454" s="1"/>
  <c r="A296" i="454" s="1"/>
  <c r="A297" i="454" s="1"/>
  <c r="A298" i="454" s="1"/>
  <c r="A299" i="454" s="1"/>
  <c r="A300" i="454" s="1"/>
  <c r="P20" i="454"/>
  <c r="M20" i="454"/>
  <c r="J20" i="454"/>
  <c r="G20" i="454"/>
  <c r="D20" i="454"/>
  <c r="I14" i="454"/>
  <c r="H14" i="454"/>
  <c r="D13" i="454"/>
  <c r="D12" i="454"/>
  <c r="P5" i="454"/>
  <c r="P228" i="453"/>
  <c r="M228" i="453"/>
  <c r="J228" i="453"/>
  <c r="G228" i="453"/>
  <c r="D228" i="453"/>
  <c r="P227" i="453"/>
  <c r="M227" i="453"/>
  <c r="J227" i="453"/>
  <c r="G227" i="453"/>
  <c r="D227" i="453"/>
  <c r="P226" i="453"/>
  <c r="M226" i="453"/>
  <c r="J226" i="453"/>
  <c r="G226" i="453"/>
  <c r="D226" i="453"/>
  <c r="P225" i="453"/>
  <c r="M225" i="453"/>
  <c r="J225" i="453"/>
  <c r="G225" i="453"/>
  <c r="D225" i="453"/>
  <c r="P224" i="453"/>
  <c r="M224" i="453"/>
  <c r="J224" i="453"/>
  <c r="G224" i="453"/>
  <c r="D224" i="453"/>
  <c r="P223" i="453"/>
  <c r="M223" i="453"/>
  <c r="J223" i="453"/>
  <c r="G223" i="453"/>
  <c r="D223" i="453"/>
  <c r="P222" i="453"/>
  <c r="M222" i="453"/>
  <c r="J222" i="453"/>
  <c r="G222" i="453"/>
  <c r="D222" i="453"/>
  <c r="P221" i="453"/>
  <c r="M221" i="453"/>
  <c r="J221" i="453"/>
  <c r="G221" i="453"/>
  <c r="D221" i="453"/>
  <c r="P220" i="453"/>
  <c r="M220" i="453"/>
  <c r="J220" i="453"/>
  <c r="G220" i="453"/>
  <c r="D220" i="453"/>
  <c r="P219" i="453"/>
  <c r="M219" i="453"/>
  <c r="J219" i="453"/>
  <c r="G219" i="453"/>
  <c r="D219" i="453"/>
  <c r="P218" i="453"/>
  <c r="M218" i="453"/>
  <c r="J218" i="453"/>
  <c r="G218" i="453"/>
  <c r="D218" i="453"/>
  <c r="P217" i="453"/>
  <c r="M217" i="453"/>
  <c r="J217" i="453"/>
  <c r="G217" i="453"/>
  <c r="D217" i="453"/>
  <c r="P216" i="453"/>
  <c r="M216" i="453"/>
  <c r="J216" i="453"/>
  <c r="G216" i="453"/>
  <c r="D216" i="453"/>
  <c r="P215" i="453"/>
  <c r="M215" i="453"/>
  <c r="J215" i="453"/>
  <c r="G215" i="453"/>
  <c r="D215" i="453"/>
  <c r="P214" i="453"/>
  <c r="M214" i="453"/>
  <c r="J214" i="453"/>
  <c r="G214" i="453"/>
  <c r="D214" i="453"/>
  <c r="P213" i="453"/>
  <c r="M213" i="453"/>
  <c r="J213" i="453"/>
  <c r="G213" i="453"/>
  <c r="D213" i="453"/>
  <c r="P212" i="453"/>
  <c r="M212" i="453"/>
  <c r="J212" i="453"/>
  <c r="G212" i="453"/>
  <c r="D212" i="453"/>
  <c r="P211" i="453"/>
  <c r="M211" i="453"/>
  <c r="J211" i="453"/>
  <c r="G211" i="453"/>
  <c r="D211" i="453"/>
  <c r="P210" i="453"/>
  <c r="M210" i="453"/>
  <c r="J210" i="453"/>
  <c r="G210" i="453"/>
  <c r="D210" i="453"/>
  <c r="P209" i="453"/>
  <c r="M209" i="453"/>
  <c r="J209" i="453"/>
  <c r="G209" i="453"/>
  <c r="D209" i="453"/>
  <c r="P208" i="453"/>
  <c r="M208" i="453"/>
  <c r="J208" i="453"/>
  <c r="G208" i="453"/>
  <c r="D208" i="453"/>
  <c r="P207" i="453"/>
  <c r="M207" i="453"/>
  <c r="J207" i="453"/>
  <c r="G207" i="453"/>
  <c r="D207" i="453"/>
  <c r="P206" i="453"/>
  <c r="M206" i="453"/>
  <c r="J206" i="453"/>
  <c r="G206" i="453"/>
  <c r="D206" i="453"/>
  <c r="P205" i="453"/>
  <c r="M205" i="453"/>
  <c r="J205" i="453"/>
  <c r="G205" i="453"/>
  <c r="D205" i="453"/>
  <c r="P204" i="453"/>
  <c r="M204" i="453"/>
  <c r="J204" i="453"/>
  <c r="G204" i="453"/>
  <c r="D204" i="453"/>
  <c r="P203" i="453"/>
  <c r="M203" i="453"/>
  <c r="J203" i="453"/>
  <c r="G203" i="453"/>
  <c r="D203" i="453"/>
  <c r="P202" i="453"/>
  <c r="M202" i="453"/>
  <c r="J202" i="453"/>
  <c r="G202" i="453"/>
  <c r="D202" i="453"/>
  <c r="P201" i="453"/>
  <c r="M201" i="453"/>
  <c r="J201" i="453"/>
  <c r="G201" i="453"/>
  <c r="D201" i="453"/>
  <c r="P200" i="453"/>
  <c r="M200" i="453"/>
  <c r="J200" i="453"/>
  <c r="G200" i="453"/>
  <c r="D200" i="453"/>
  <c r="P199" i="453"/>
  <c r="M199" i="453"/>
  <c r="J199" i="453"/>
  <c r="G199" i="453"/>
  <c r="D199" i="453"/>
  <c r="P198" i="453"/>
  <c r="M198" i="453"/>
  <c r="J198" i="453"/>
  <c r="G198" i="453"/>
  <c r="D198" i="453"/>
  <c r="P197" i="453"/>
  <c r="M197" i="453"/>
  <c r="J197" i="453"/>
  <c r="G197" i="453"/>
  <c r="D197" i="453"/>
  <c r="P196" i="453"/>
  <c r="M196" i="453"/>
  <c r="J196" i="453"/>
  <c r="G196" i="453"/>
  <c r="D196" i="453"/>
  <c r="P195" i="453"/>
  <c r="M195" i="453"/>
  <c r="J195" i="453"/>
  <c r="G195" i="453"/>
  <c r="D195" i="453"/>
  <c r="P194" i="453"/>
  <c r="M194" i="453"/>
  <c r="J194" i="453"/>
  <c r="G194" i="453"/>
  <c r="D194" i="453"/>
  <c r="P193" i="453"/>
  <c r="M193" i="453"/>
  <c r="J193" i="453"/>
  <c r="G193" i="453"/>
  <c r="D193" i="453"/>
  <c r="P192" i="453"/>
  <c r="M192" i="453"/>
  <c r="J192" i="453"/>
  <c r="G192" i="453"/>
  <c r="D192" i="453"/>
  <c r="P191" i="453"/>
  <c r="M191" i="453"/>
  <c r="J191" i="453"/>
  <c r="G191" i="453"/>
  <c r="D191" i="453"/>
  <c r="P190" i="453"/>
  <c r="M190" i="453"/>
  <c r="J190" i="453"/>
  <c r="G190" i="453"/>
  <c r="D190" i="453"/>
  <c r="P189" i="453"/>
  <c r="M189" i="453"/>
  <c r="J189" i="453"/>
  <c r="G189" i="453"/>
  <c r="D189" i="453"/>
  <c r="P188" i="453"/>
  <c r="M188" i="453"/>
  <c r="J188" i="453"/>
  <c r="G188" i="453"/>
  <c r="D188" i="453"/>
  <c r="P187" i="453"/>
  <c r="M187" i="453"/>
  <c r="J187" i="453"/>
  <c r="G187" i="453"/>
  <c r="D187" i="453"/>
  <c r="P186" i="453"/>
  <c r="M186" i="453"/>
  <c r="J186" i="453"/>
  <c r="G186" i="453"/>
  <c r="D186" i="453"/>
  <c r="P185" i="453"/>
  <c r="M185" i="453"/>
  <c r="J185" i="453"/>
  <c r="G185" i="453"/>
  <c r="D185" i="453"/>
  <c r="P184" i="453"/>
  <c r="M184" i="453"/>
  <c r="J184" i="453"/>
  <c r="G184" i="453"/>
  <c r="D184" i="453"/>
  <c r="P183" i="453"/>
  <c r="M183" i="453"/>
  <c r="J183" i="453"/>
  <c r="G183" i="453"/>
  <c r="D183" i="453"/>
  <c r="P182" i="453"/>
  <c r="M182" i="453"/>
  <c r="J182" i="453"/>
  <c r="G182" i="453"/>
  <c r="D182" i="453"/>
  <c r="P181" i="453"/>
  <c r="M181" i="453"/>
  <c r="J181" i="453"/>
  <c r="G181" i="453"/>
  <c r="D181" i="453"/>
  <c r="P180" i="453"/>
  <c r="M180" i="453"/>
  <c r="J180" i="453"/>
  <c r="G180" i="453"/>
  <c r="D180" i="453"/>
  <c r="P179" i="453"/>
  <c r="M179" i="453"/>
  <c r="J179" i="453"/>
  <c r="G179" i="453"/>
  <c r="D179" i="453"/>
  <c r="P178" i="453"/>
  <c r="M178" i="453"/>
  <c r="J178" i="453"/>
  <c r="G178" i="453"/>
  <c r="D178" i="453"/>
  <c r="P177" i="453"/>
  <c r="M177" i="453"/>
  <c r="J177" i="453"/>
  <c r="G177" i="453"/>
  <c r="D177" i="453"/>
  <c r="P176" i="453"/>
  <c r="M176" i="453"/>
  <c r="J176" i="453"/>
  <c r="G176" i="453"/>
  <c r="D176" i="453"/>
  <c r="P175" i="453"/>
  <c r="M175" i="453"/>
  <c r="J175" i="453"/>
  <c r="G175" i="453"/>
  <c r="D175" i="453"/>
  <c r="P174" i="453"/>
  <c r="M174" i="453"/>
  <c r="J174" i="453"/>
  <c r="G174" i="453"/>
  <c r="D174" i="453"/>
  <c r="P173" i="453"/>
  <c r="M173" i="453"/>
  <c r="J173" i="453"/>
  <c r="G173" i="453"/>
  <c r="D173" i="453"/>
  <c r="P172" i="453"/>
  <c r="M172" i="453"/>
  <c r="J172" i="453"/>
  <c r="G172" i="453"/>
  <c r="D172" i="453"/>
  <c r="P171" i="453"/>
  <c r="M171" i="453"/>
  <c r="J171" i="453"/>
  <c r="G171" i="453"/>
  <c r="D171" i="453"/>
  <c r="P170" i="453"/>
  <c r="M170" i="453"/>
  <c r="J170" i="453"/>
  <c r="G170" i="453"/>
  <c r="D170" i="453"/>
  <c r="P169" i="453"/>
  <c r="M169" i="453"/>
  <c r="J169" i="453"/>
  <c r="G169" i="453"/>
  <c r="D169" i="453"/>
  <c r="P168" i="453"/>
  <c r="M168" i="453"/>
  <c r="J168" i="453"/>
  <c r="G168" i="453"/>
  <c r="D168" i="453"/>
  <c r="P167" i="453"/>
  <c r="M167" i="453"/>
  <c r="J167" i="453"/>
  <c r="G167" i="453"/>
  <c r="D167" i="453"/>
  <c r="P166" i="453"/>
  <c r="M166" i="453"/>
  <c r="J166" i="453"/>
  <c r="G166" i="453"/>
  <c r="D166" i="453"/>
  <c r="P165" i="453"/>
  <c r="M165" i="453"/>
  <c r="J165" i="453"/>
  <c r="G165" i="453"/>
  <c r="D165" i="453"/>
  <c r="P164" i="453"/>
  <c r="M164" i="453"/>
  <c r="J164" i="453"/>
  <c r="G164" i="453"/>
  <c r="D164" i="453"/>
  <c r="P163" i="453"/>
  <c r="M163" i="453"/>
  <c r="J163" i="453"/>
  <c r="G163" i="453"/>
  <c r="D163" i="453"/>
  <c r="P162" i="453"/>
  <c r="M162" i="453"/>
  <c r="J162" i="453"/>
  <c r="G162" i="453"/>
  <c r="D162" i="453"/>
  <c r="P161" i="453"/>
  <c r="M161" i="453"/>
  <c r="J161" i="453"/>
  <c r="G161" i="453"/>
  <c r="D161" i="453"/>
  <c r="P160" i="453"/>
  <c r="M160" i="453"/>
  <c r="J160" i="453"/>
  <c r="G160" i="453"/>
  <c r="D160" i="453"/>
  <c r="P159" i="453"/>
  <c r="M159" i="453"/>
  <c r="J159" i="453"/>
  <c r="G159" i="453"/>
  <c r="D159" i="453"/>
  <c r="P158" i="453"/>
  <c r="M158" i="453"/>
  <c r="J158" i="453"/>
  <c r="G158" i="453"/>
  <c r="D158" i="453"/>
  <c r="P157" i="453"/>
  <c r="M157" i="453"/>
  <c r="J157" i="453"/>
  <c r="G157" i="453"/>
  <c r="D157" i="453"/>
  <c r="P156" i="453"/>
  <c r="M156" i="453"/>
  <c r="J156" i="453"/>
  <c r="G156" i="453"/>
  <c r="D156" i="453"/>
  <c r="P155" i="453"/>
  <c r="M155" i="453"/>
  <c r="J155" i="453"/>
  <c r="G155" i="453"/>
  <c r="D155" i="453"/>
  <c r="P154" i="453"/>
  <c r="M154" i="453"/>
  <c r="J154" i="453"/>
  <c r="G154" i="453"/>
  <c r="D154" i="453"/>
  <c r="P153" i="453"/>
  <c r="M153" i="453"/>
  <c r="J153" i="453"/>
  <c r="G153" i="453"/>
  <c r="D153" i="453"/>
  <c r="P152" i="453"/>
  <c r="M152" i="453"/>
  <c r="J152" i="453"/>
  <c r="G152" i="453"/>
  <c r="D152" i="453"/>
  <c r="P151" i="453"/>
  <c r="M151" i="453"/>
  <c r="J151" i="453"/>
  <c r="G151" i="453"/>
  <c r="D151" i="453"/>
  <c r="P150" i="453"/>
  <c r="M150" i="453"/>
  <c r="J150" i="453"/>
  <c r="G150" i="453"/>
  <c r="D150" i="453"/>
  <c r="P149" i="453"/>
  <c r="M149" i="453"/>
  <c r="J149" i="453"/>
  <c r="G149" i="453"/>
  <c r="D149" i="453"/>
  <c r="P148" i="453"/>
  <c r="M148" i="453"/>
  <c r="J148" i="453"/>
  <c r="G148" i="453"/>
  <c r="D148" i="453"/>
  <c r="P147" i="453"/>
  <c r="M147" i="453"/>
  <c r="J147" i="453"/>
  <c r="G147" i="453"/>
  <c r="D147" i="453"/>
  <c r="P146" i="453"/>
  <c r="M146" i="453"/>
  <c r="J146" i="453"/>
  <c r="G146" i="453"/>
  <c r="D146" i="453"/>
  <c r="P145" i="453"/>
  <c r="M145" i="453"/>
  <c r="J145" i="453"/>
  <c r="G145" i="453"/>
  <c r="D145" i="453"/>
  <c r="P144" i="453"/>
  <c r="M144" i="453"/>
  <c r="J144" i="453"/>
  <c r="G144" i="453"/>
  <c r="D144" i="453"/>
  <c r="P143" i="453"/>
  <c r="M143" i="453"/>
  <c r="J143" i="453"/>
  <c r="G143" i="453"/>
  <c r="D143" i="453"/>
  <c r="P142" i="453"/>
  <c r="M142" i="453"/>
  <c r="J142" i="453"/>
  <c r="G142" i="453"/>
  <c r="D142" i="453"/>
  <c r="P141" i="453"/>
  <c r="M141" i="453"/>
  <c r="J141" i="453"/>
  <c r="G141" i="453"/>
  <c r="D141" i="453"/>
  <c r="P140" i="453"/>
  <c r="M140" i="453"/>
  <c r="J140" i="453"/>
  <c r="G140" i="453"/>
  <c r="D140" i="453"/>
  <c r="P139" i="453"/>
  <c r="M139" i="453"/>
  <c r="J139" i="453"/>
  <c r="G139" i="453"/>
  <c r="D139" i="453"/>
  <c r="P138" i="453"/>
  <c r="M138" i="453"/>
  <c r="J138" i="453"/>
  <c r="G138" i="453"/>
  <c r="D138" i="453"/>
  <c r="P137" i="453"/>
  <c r="M137" i="453"/>
  <c r="J137" i="453"/>
  <c r="G137" i="453"/>
  <c r="D137" i="453"/>
  <c r="P136" i="453"/>
  <c r="M136" i="453"/>
  <c r="J136" i="453"/>
  <c r="G136" i="453"/>
  <c r="D136" i="453"/>
  <c r="P135" i="453"/>
  <c r="M135" i="453"/>
  <c r="J135" i="453"/>
  <c r="G135" i="453"/>
  <c r="D135" i="453"/>
  <c r="P134" i="453"/>
  <c r="M134" i="453"/>
  <c r="J134" i="453"/>
  <c r="G134" i="453"/>
  <c r="D134" i="453"/>
  <c r="P133" i="453"/>
  <c r="M133" i="453"/>
  <c r="J133" i="453"/>
  <c r="G133" i="453"/>
  <c r="D133" i="453"/>
  <c r="P132" i="453"/>
  <c r="M132" i="453"/>
  <c r="J132" i="453"/>
  <c r="G132" i="453"/>
  <c r="D132" i="453"/>
  <c r="P131" i="453"/>
  <c r="M131" i="453"/>
  <c r="J131" i="453"/>
  <c r="G131" i="453"/>
  <c r="D131" i="453"/>
  <c r="P130" i="453"/>
  <c r="M130" i="453"/>
  <c r="J130" i="453"/>
  <c r="G130" i="453"/>
  <c r="D130" i="453"/>
  <c r="P129" i="453"/>
  <c r="M129" i="453"/>
  <c r="J129" i="453"/>
  <c r="G129" i="453"/>
  <c r="D129" i="453"/>
  <c r="P128" i="453"/>
  <c r="M128" i="453"/>
  <c r="J128" i="453"/>
  <c r="G128" i="453"/>
  <c r="D128" i="453"/>
  <c r="P127" i="453"/>
  <c r="M127" i="453"/>
  <c r="J127" i="453"/>
  <c r="G127" i="453"/>
  <c r="D127" i="453"/>
  <c r="P126" i="453"/>
  <c r="M126" i="453"/>
  <c r="J126" i="453"/>
  <c r="G126" i="453"/>
  <c r="D126" i="453"/>
  <c r="P125" i="453"/>
  <c r="M125" i="453"/>
  <c r="J125" i="453"/>
  <c r="G125" i="453"/>
  <c r="D125" i="453"/>
  <c r="P124" i="453"/>
  <c r="M124" i="453"/>
  <c r="J124" i="453"/>
  <c r="G124" i="453"/>
  <c r="D124" i="453"/>
  <c r="P123" i="453"/>
  <c r="M123" i="453"/>
  <c r="J123" i="453"/>
  <c r="G123" i="453"/>
  <c r="D123" i="453"/>
  <c r="P122" i="453"/>
  <c r="M122" i="453"/>
  <c r="J122" i="453"/>
  <c r="G122" i="453"/>
  <c r="D122" i="453"/>
  <c r="P121" i="453"/>
  <c r="M121" i="453"/>
  <c r="J121" i="453"/>
  <c r="G121" i="453"/>
  <c r="D121" i="453"/>
  <c r="P120" i="453"/>
  <c r="M120" i="453"/>
  <c r="J120" i="453"/>
  <c r="G120" i="453"/>
  <c r="D120" i="453"/>
  <c r="P119" i="453"/>
  <c r="M119" i="453"/>
  <c r="J119" i="453"/>
  <c r="G119" i="453"/>
  <c r="D119" i="453"/>
  <c r="P118" i="453"/>
  <c r="M118" i="453"/>
  <c r="J118" i="453"/>
  <c r="G118" i="453"/>
  <c r="D118" i="453"/>
  <c r="P117" i="453"/>
  <c r="M117" i="453"/>
  <c r="J117" i="453"/>
  <c r="G117" i="453"/>
  <c r="D117" i="453"/>
  <c r="P116" i="453"/>
  <c r="M116" i="453"/>
  <c r="J116" i="453"/>
  <c r="G116" i="453"/>
  <c r="D116" i="453"/>
  <c r="P115" i="453"/>
  <c r="M115" i="453"/>
  <c r="J115" i="453"/>
  <c r="G115" i="453"/>
  <c r="D115" i="453"/>
  <c r="P114" i="453"/>
  <c r="M114" i="453"/>
  <c r="J114" i="453"/>
  <c r="G114" i="453"/>
  <c r="D114" i="453"/>
  <c r="P113" i="453"/>
  <c r="M113" i="453"/>
  <c r="J113" i="453"/>
  <c r="G113" i="453"/>
  <c r="D113" i="453"/>
  <c r="P112" i="453"/>
  <c r="M112" i="453"/>
  <c r="J112" i="453"/>
  <c r="G112" i="453"/>
  <c r="D112" i="453"/>
  <c r="P111" i="453"/>
  <c r="M111" i="453"/>
  <c r="J111" i="453"/>
  <c r="G111" i="453"/>
  <c r="D111" i="453"/>
  <c r="P110" i="453"/>
  <c r="M110" i="453"/>
  <c r="J110" i="453"/>
  <c r="G110" i="453"/>
  <c r="D110" i="453"/>
  <c r="P109" i="453"/>
  <c r="M109" i="453"/>
  <c r="J109" i="453"/>
  <c r="G109" i="453"/>
  <c r="D109" i="453"/>
  <c r="P108" i="453"/>
  <c r="M108" i="453"/>
  <c r="J108" i="453"/>
  <c r="G108" i="453"/>
  <c r="D108" i="453"/>
  <c r="P107" i="453"/>
  <c r="M107" i="453"/>
  <c r="J107" i="453"/>
  <c r="G107" i="453"/>
  <c r="D107" i="453"/>
  <c r="P106" i="453"/>
  <c r="M106" i="453"/>
  <c r="J106" i="453"/>
  <c r="G106" i="453"/>
  <c r="D106" i="453"/>
  <c r="P105" i="453"/>
  <c r="M105" i="453"/>
  <c r="J105" i="453"/>
  <c r="G105" i="453"/>
  <c r="D105" i="453"/>
  <c r="P104" i="453"/>
  <c r="M104" i="453"/>
  <c r="J104" i="453"/>
  <c r="G104" i="453"/>
  <c r="D104" i="453"/>
  <c r="P103" i="453"/>
  <c r="M103" i="453"/>
  <c r="J103" i="453"/>
  <c r="G103" i="453"/>
  <c r="D103" i="453"/>
  <c r="P102" i="453"/>
  <c r="M102" i="453"/>
  <c r="J102" i="453"/>
  <c r="G102" i="453"/>
  <c r="D102" i="453"/>
  <c r="P101" i="453"/>
  <c r="M101" i="453"/>
  <c r="J101" i="453"/>
  <c r="G101" i="453"/>
  <c r="D101" i="453"/>
  <c r="P100" i="453"/>
  <c r="M100" i="453"/>
  <c r="J100" i="453"/>
  <c r="G100" i="453"/>
  <c r="D100" i="453"/>
  <c r="P99" i="453"/>
  <c r="M99" i="453"/>
  <c r="J99" i="453"/>
  <c r="G99" i="453"/>
  <c r="D99" i="453"/>
  <c r="P98" i="453"/>
  <c r="M98" i="453"/>
  <c r="J98" i="453"/>
  <c r="G98" i="453"/>
  <c r="D98" i="453"/>
  <c r="P97" i="453"/>
  <c r="M97" i="453"/>
  <c r="J97" i="453"/>
  <c r="G97" i="453"/>
  <c r="D97" i="453"/>
  <c r="P96" i="453"/>
  <c r="M96" i="453"/>
  <c r="J96" i="453"/>
  <c r="G96" i="453"/>
  <c r="D96" i="453"/>
  <c r="P95" i="453"/>
  <c r="M95" i="453"/>
  <c r="J95" i="453"/>
  <c r="G95" i="453"/>
  <c r="D95" i="453"/>
  <c r="P94" i="453"/>
  <c r="M94" i="453"/>
  <c r="J94" i="453"/>
  <c r="G94" i="453"/>
  <c r="D94" i="453"/>
  <c r="P93" i="453"/>
  <c r="M93" i="453"/>
  <c r="J93" i="453"/>
  <c r="G93" i="453"/>
  <c r="D93" i="453"/>
  <c r="P92" i="453"/>
  <c r="M92" i="453"/>
  <c r="J92" i="453"/>
  <c r="G92" i="453"/>
  <c r="D92" i="453"/>
  <c r="P91" i="453"/>
  <c r="M91" i="453"/>
  <c r="J91" i="453"/>
  <c r="G91" i="453"/>
  <c r="D91" i="453"/>
  <c r="P90" i="453"/>
  <c r="M90" i="453"/>
  <c r="J90" i="453"/>
  <c r="G90" i="453"/>
  <c r="D90" i="453"/>
  <c r="P89" i="453"/>
  <c r="M89" i="453"/>
  <c r="J89" i="453"/>
  <c r="G89" i="453"/>
  <c r="D89" i="453"/>
  <c r="P88" i="453"/>
  <c r="M88" i="453"/>
  <c r="J88" i="453"/>
  <c r="G88" i="453"/>
  <c r="D88" i="453"/>
  <c r="P87" i="453"/>
  <c r="M87" i="453"/>
  <c r="J87" i="453"/>
  <c r="G87" i="453"/>
  <c r="D87" i="453"/>
  <c r="P86" i="453"/>
  <c r="M86" i="453"/>
  <c r="J86" i="453"/>
  <c r="G86" i="453"/>
  <c r="D86" i="453"/>
  <c r="P85" i="453"/>
  <c r="M85" i="453"/>
  <c r="J85" i="453"/>
  <c r="G85" i="453"/>
  <c r="D85" i="453"/>
  <c r="P84" i="453"/>
  <c r="M84" i="453"/>
  <c r="J84" i="453"/>
  <c r="G84" i="453"/>
  <c r="D84" i="453"/>
  <c r="P83" i="453"/>
  <c r="M83" i="453"/>
  <c r="J83" i="453"/>
  <c r="G83" i="453"/>
  <c r="D83" i="453"/>
  <c r="P82" i="453"/>
  <c r="M82" i="453"/>
  <c r="J82" i="453"/>
  <c r="G82" i="453"/>
  <c r="D82" i="453"/>
  <c r="P81" i="453"/>
  <c r="M81" i="453"/>
  <c r="J81" i="453"/>
  <c r="G81" i="453"/>
  <c r="D81" i="453"/>
  <c r="P80" i="453"/>
  <c r="M80" i="453"/>
  <c r="J80" i="453"/>
  <c r="G80" i="453"/>
  <c r="D80" i="453"/>
  <c r="P79" i="453"/>
  <c r="M79" i="453"/>
  <c r="J79" i="453"/>
  <c r="G79" i="453"/>
  <c r="D79" i="453"/>
  <c r="P78" i="453"/>
  <c r="M78" i="453"/>
  <c r="J78" i="453"/>
  <c r="G78" i="453"/>
  <c r="D78" i="453"/>
  <c r="P77" i="453"/>
  <c r="M77" i="453"/>
  <c r="J77" i="453"/>
  <c r="G77" i="453"/>
  <c r="D77" i="453"/>
  <c r="P76" i="453"/>
  <c r="M76" i="453"/>
  <c r="J76" i="453"/>
  <c r="G76" i="453"/>
  <c r="D76" i="453"/>
  <c r="P75" i="453"/>
  <c r="M75" i="453"/>
  <c r="J75" i="453"/>
  <c r="G75" i="453"/>
  <c r="D75" i="453"/>
  <c r="P74" i="453"/>
  <c r="M74" i="453"/>
  <c r="J74" i="453"/>
  <c r="G74" i="453"/>
  <c r="D74" i="453"/>
  <c r="P73" i="453"/>
  <c r="M73" i="453"/>
  <c r="J73" i="453"/>
  <c r="G73" i="453"/>
  <c r="D73" i="453"/>
  <c r="P72" i="453"/>
  <c r="M72" i="453"/>
  <c r="J72" i="453"/>
  <c r="G72" i="453"/>
  <c r="D72" i="453"/>
  <c r="P71" i="453"/>
  <c r="M71" i="453"/>
  <c r="J71" i="453"/>
  <c r="G71" i="453"/>
  <c r="D71" i="453"/>
  <c r="P70" i="453"/>
  <c r="M70" i="453"/>
  <c r="J70" i="453"/>
  <c r="G70" i="453"/>
  <c r="D70" i="453"/>
  <c r="P69" i="453"/>
  <c r="M69" i="453"/>
  <c r="J69" i="453"/>
  <c r="G69" i="453"/>
  <c r="D69" i="453"/>
  <c r="P68" i="453"/>
  <c r="M68" i="453"/>
  <c r="J68" i="453"/>
  <c r="G68" i="453"/>
  <c r="D68" i="453"/>
  <c r="P67" i="453"/>
  <c r="M67" i="453"/>
  <c r="J67" i="453"/>
  <c r="G67" i="453"/>
  <c r="D67" i="453"/>
  <c r="P66" i="453"/>
  <c r="M66" i="453"/>
  <c r="J66" i="453"/>
  <c r="G66" i="453"/>
  <c r="D66" i="453"/>
  <c r="P65" i="453"/>
  <c r="M65" i="453"/>
  <c r="J65" i="453"/>
  <c r="G65" i="453"/>
  <c r="D65" i="453"/>
  <c r="P64" i="453"/>
  <c r="M64" i="453"/>
  <c r="J64" i="453"/>
  <c r="G64" i="453"/>
  <c r="D64" i="453"/>
  <c r="P63" i="453"/>
  <c r="M63" i="453"/>
  <c r="J63" i="453"/>
  <c r="G63" i="453"/>
  <c r="D63" i="453"/>
  <c r="P62" i="453"/>
  <c r="M62" i="453"/>
  <c r="J62" i="453"/>
  <c r="G62" i="453"/>
  <c r="D62" i="453"/>
  <c r="P61" i="453"/>
  <c r="M61" i="453"/>
  <c r="J61" i="453"/>
  <c r="G61" i="453"/>
  <c r="D61" i="453"/>
  <c r="P60" i="453"/>
  <c r="M60" i="453"/>
  <c r="J60" i="453"/>
  <c r="G60" i="453"/>
  <c r="D60" i="453"/>
  <c r="P59" i="453"/>
  <c r="M59" i="453"/>
  <c r="J59" i="453"/>
  <c r="G59" i="453"/>
  <c r="D59" i="453"/>
  <c r="P58" i="453"/>
  <c r="M58" i="453"/>
  <c r="J58" i="453"/>
  <c r="G58" i="453"/>
  <c r="D58" i="453"/>
  <c r="P57" i="453"/>
  <c r="M57" i="453"/>
  <c r="J57" i="453"/>
  <c r="G57" i="453"/>
  <c r="D57" i="453"/>
  <c r="P56" i="453"/>
  <c r="M56" i="453"/>
  <c r="J56" i="453"/>
  <c r="G56" i="453"/>
  <c r="D56" i="453"/>
  <c r="P55" i="453"/>
  <c r="M55" i="453"/>
  <c r="J55" i="453"/>
  <c r="G55" i="453"/>
  <c r="D55" i="453"/>
  <c r="P54" i="453"/>
  <c r="M54" i="453"/>
  <c r="J54" i="453"/>
  <c r="G54" i="453"/>
  <c r="D54" i="453"/>
  <c r="P53" i="453"/>
  <c r="M53" i="453"/>
  <c r="J53" i="453"/>
  <c r="G53" i="453"/>
  <c r="D53" i="453"/>
  <c r="P52" i="453"/>
  <c r="M52" i="453"/>
  <c r="J52" i="453"/>
  <c r="G52" i="453"/>
  <c r="D52" i="453"/>
  <c r="P51" i="453"/>
  <c r="M51" i="453"/>
  <c r="J51" i="453"/>
  <c r="G51" i="453"/>
  <c r="D51" i="453"/>
  <c r="P50" i="453"/>
  <c r="M50" i="453"/>
  <c r="J50" i="453"/>
  <c r="G50" i="453"/>
  <c r="D50" i="453"/>
  <c r="P49" i="453"/>
  <c r="M49" i="453"/>
  <c r="J49" i="453"/>
  <c r="G49" i="453"/>
  <c r="D49" i="453"/>
  <c r="P48" i="453"/>
  <c r="M48" i="453"/>
  <c r="J48" i="453"/>
  <c r="G48" i="453"/>
  <c r="D48" i="453"/>
  <c r="P47" i="453"/>
  <c r="M47" i="453"/>
  <c r="J47" i="453"/>
  <c r="G47" i="453"/>
  <c r="D47" i="453"/>
  <c r="P46" i="453"/>
  <c r="M46" i="453"/>
  <c r="J46" i="453"/>
  <c r="G46" i="453"/>
  <c r="D46" i="453"/>
  <c r="P45" i="453"/>
  <c r="M45" i="453"/>
  <c r="J45" i="453"/>
  <c r="G45" i="453"/>
  <c r="D45" i="453"/>
  <c r="P44" i="453"/>
  <c r="M44" i="453"/>
  <c r="J44" i="453"/>
  <c r="G44" i="453"/>
  <c r="D44" i="453"/>
  <c r="P43" i="453"/>
  <c r="M43" i="453"/>
  <c r="J43" i="453"/>
  <c r="G43" i="453"/>
  <c r="D43" i="453"/>
  <c r="P42" i="453"/>
  <c r="M42" i="453"/>
  <c r="J42" i="453"/>
  <c r="G42" i="453"/>
  <c r="D42" i="453"/>
  <c r="P41" i="453"/>
  <c r="M41" i="453"/>
  <c r="J41" i="453"/>
  <c r="G41" i="453"/>
  <c r="D41" i="453"/>
  <c r="P40" i="453"/>
  <c r="M40" i="453"/>
  <c r="J40" i="453"/>
  <c r="G40" i="453"/>
  <c r="D40" i="453"/>
  <c r="P39" i="453"/>
  <c r="M39" i="453"/>
  <c r="J39" i="453"/>
  <c r="G39" i="453"/>
  <c r="D39" i="453"/>
  <c r="P38" i="453"/>
  <c r="M38" i="453"/>
  <c r="J38" i="453"/>
  <c r="G38" i="453"/>
  <c r="D38" i="453"/>
  <c r="P37" i="453"/>
  <c r="M37" i="453"/>
  <c r="J37" i="453"/>
  <c r="G37" i="453"/>
  <c r="D37" i="453"/>
  <c r="P36" i="453"/>
  <c r="M36" i="453"/>
  <c r="J36" i="453"/>
  <c r="G36" i="453"/>
  <c r="D36" i="453"/>
  <c r="P35" i="453"/>
  <c r="M35" i="453"/>
  <c r="J35" i="453"/>
  <c r="G35" i="453"/>
  <c r="D35" i="453"/>
  <c r="P34" i="453"/>
  <c r="M34" i="453"/>
  <c r="J34" i="453"/>
  <c r="G34" i="453"/>
  <c r="D34" i="453"/>
  <c r="P33" i="453"/>
  <c r="M33" i="453"/>
  <c r="J33" i="453"/>
  <c r="G33" i="453"/>
  <c r="D33" i="453"/>
  <c r="P32" i="453"/>
  <c r="M32" i="453"/>
  <c r="J32" i="453"/>
  <c r="G32" i="453"/>
  <c r="D32" i="453"/>
  <c r="P31" i="453"/>
  <c r="M31" i="453"/>
  <c r="J31" i="453"/>
  <c r="G31" i="453"/>
  <c r="D31" i="453"/>
  <c r="P30" i="453"/>
  <c r="M30" i="453"/>
  <c r="J30" i="453"/>
  <c r="G30" i="453"/>
  <c r="D30" i="453"/>
  <c r="P29" i="453"/>
  <c r="M29" i="453"/>
  <c r="J29" i="453"/>
  <c r="G29" i="453"/>
  <c r="D29" i="453"/>
  <c r="P28" i="453"/>
  <c r="M28" i="453"/>
  <c r="J28" i="453"/>
  <c r="G28" i="453"/>
  <c r="D28" i="453"/>
  <c r="P27" i="453"/>
  <c r="M27" i="453"/>
  <c r="J27" i="453"/>
  <c r="G27" i="453"/>
  <c r="D27" i="453"/>
  <c r="P26" i="453"/>
  <c r="M26" i="453"/>
  <c r="J26" i="453"/>
  <c r="G26" i="453"/>
  <c r="D26" i="453"/>
  <c r="P25" i="453"/>
  <c r="M25" i="453"/>
  <c r="J25" i="453"/>
  <c r="G25" i="453"/>
  <c r="D25" i="453"/>
  <c r="P24" i="453"/>
  <c r="M24" i="453"/>
  <c r="J24" i="453"/>
  <c r="G24" i="453"/>
  <c r="D24" i="453"/>
  <c r="P23" i="453"/>
  <c r="M23" i="453"/>
  <c r="J23" i="453"/>
  <c r="G23" i="453"/>
  <c r="D23" i="453"/>
  <c r="P22" i="453"/>
  <c r="M22" i="453"/>
  <c r="J22" i="453"/>
  <c r="G22" i="453"/>
  <c r="D22" i="453"/>
  <c r="P21" i="453"/>
  <c r="M21" i="453"/>
  <c r="J21" i="453"/>
  <c r="G21" i="453"/>
  <c r="D21" i="453"/>
  <c r="A21" i="453"/>
  <c r="A22" i="453" s="1"/>
  <c r="A23" i="453" s="1"/>
  <c r="A24" i="453" s="1"/>
  <c r="A25" i="453" s="1"/>
  <c r="A26" i="453" s="1"/>
  <c r="A27" i="453" s="1"/>
  <c r="A28" i="453" s="1"/>
  <c r="A29" i="453" s="1"/>
  <c r="A30" i="453" s="1"/>
  <c r="A31" i="453" s="1"/>
  <c r="A32" i="453" s="1"/>
  <c r="A33" i="453" s="1"/>
  <c r="A34" i="453" s="1"/>
  <c r="A35" i="453" s="1"/>
  <c r="A36" i="453" s="1"/>
  <c r="A37" i="453" s="1"/>
  <c r="A38" i="453" s="1"/>
  <c r="A39" i="453" s="1"/>
  <c r="A40" i="453" s="1"/>
  <c r="A41" i="453" s="1"/>
  <c r="A42" i="453" s="1"/>
  <c r="A43" i="453" s="1"/>
  <c r="A44" i="453" s="1"/>
  <c r="A45" i="453" s="1"/>
  <c r="A46" i="453" s="1"/>
  <c r="A47" i="453" s="1"/>
  <c r="A48" i="453" s="1"/>
  <c r="A49" i="453" s="1"/>
  <c r="A50" i="453" s="1"/>
  <c r="A51" i="453" s="1"/>
  <c r="A52" i="453" s="1"/>
  <c r="A53" i="453" s="1"/>
  <c r="A54" i="453" s="1"/>
  <c r="A55" i="453" s="1"/>
  <c r="A56" i="453" s="1"/>
  <c r="A57" i="453" s="1"/>
  <c r="A58" i="453" s="1"/>
  <c r="A59" i="453" s="1"/>
  <c r="A60" i="453" s="1"/>
  <c r="A61" i="453" s="1"/>
  <c r="A62" i="453" s="1"/>
  <c r="A63" i="453" s="1"/>
  <c r="A64" i="453" s="1"/>
  <c r="A65" i="453" s="1"/>
  <c r="A66" i="453" s="1"/>
  <c r="A67" i="453" s="1"/>
  <c r="A68" i="453" s="1"/>
  <c r="A69" i="453" s="1"/>
  <c r="A70" i="453" s="1"/>
  <c r="A71" i="453" s="1"/>
  <c r="A72" i="453" s="1"/>
  <c r="A73" i="453" s="1"/>
  <c r="A74" i="453" s="1"/>
  <c r="A75" i="453" s="1"/>
  <c r="A76" i="453" s="1"/>
  <c r="A77" i="453" s="1"/>
  <c r="A78" i="453" s="1"/>
  <c r="A79" i="453" s="1"/>
  <c r="A80" i="453" s="1"/>
  <c r="A81" i="453" s="1"/>
  <c r="A82" i="453" s="1"/>
  <c r="A83" i="453" s="1"/>
  <c r="A84" i="453" s="1"/>
  <c r="A85" i="453" s="1"/>
  <c r="A86" i="453" s="1"/>
  <c r="A87" i="453" s="1"/>
  <c r="A88" i="453" s="1"/>
  <c r="A89" i="453" s="1"/>
  <c r="A90" i="453" s="1"/>
  <c r="A91" i="453" s="1"/>
  <c r="A92" i="453" s="1"/>
  <c r="A93" i="453" s="1"/>
  <c r="A94" i="453" s="1"/>
  <c r="A95" i="453" s="1"/>
  <c r="A96" i="453" s="1"/>
  <c r="A97" i="453" s="1"/>
  <c r="A98" i="453" s="1"/>
  <c r="A99" i="453" s="1"/>
  <c r="A100" i="453" s="1"/>
  <c r="A101" i="453" s="1"/>
  <c r="A102" i="453" s="1"/>
  <c r="A103" i="453" s="1"/>
  <c r="A104" i="453" s="1"/>
  <c r="A105" i="453" s="1"/>
  <c r="A106" i="453" s="1"/>
  <c r="A107" i="453" s="1"/>
  <c r="A108" i="453" s="1"/>
  <c r="A109" i="453" s="1"/>
  <c r="A110" i="453" s="1"/>
  <c r="A111" i="453" s="1"/>
  <c r="A112" i="453" s="1"/>
  <c r="A113" i="453" s="1"/>
  <c r="A114" i="453" s="1"/>
  <c r="A115" i="453" s="1"/>
  <c r="A116" i="453" s="1"/>
  <c r="A117" i="453" s="1"/>
  <c r="A118" i="453" s="1"/>
  <c r="A119" i="453" s="1"/>
  <c r="A120" i="453" s="1"/>
  <c r="A121" i="453" s="1"/>
  <c r="A122" i="453" s="1"/>
  <c r="A123" i="453" s="1"/>
  <c r="A124" i="453" s="1"/>
  <c r="A125" i="453" s="1"/>
  <c r="A126" i="453" s="1"/>
  <c r="A127" i="453" s="1"/>
  <c r="A128" i="453" s="1"/>
  <c r="A129" i="453" s="1"/>
  <c r="A130" i="453" s="1"/>
  <c r="A131" i="453" s="1"/>
  <c r="A132" i="453" s="1"/>
  <c r="A133" i="453" s="1"/>
  <c r="A134" i="453" s="1"/>
  <c r="A135" i="453" s="1"/>
  <c r="A136" i="453" s="1"/>
  <c r="A137" i="453" s="1"/>
  <c r="A138" i="453" s="1"/>
  <c r="A139" i="453" s="1"/>
  <c r="A140" i="453" s="1"/>
  <c r="A141" i="453" s="1"/>
  <c r="A142" i="453" s="1"/>
  <c r="A143" i="453" s="1"/>
  <c r="A144" i="453" s="1"/>
  <c r="A145" i="453" s="1"/>
  <c r="A146" i="453" s="1"/>
  <c r="A147" i="453" s="1"/>
  <c r="A148" i="453" s="1"/>
  <c r="A149" i="453" s="1"/>
  <c r="A150" i="453" s="1"/>
  <c r="A151" i="453" s="1"/>
  <c r="A152" i="453" s="1"/>
  <c r="A153" i="453" s="1"/>
  <c r="A154" i="453" s="1"/>
  <c r="A155" i="453" s="1"/>
  <c r="A156" i="453" s="1"/>
  <c r="A157" i="453" s="1"/>
  <c r="A158" i="453" s="1"/>
  <c r="A159" i="453" s="1"/>
  <c r="A160" i="453" s="1"/>
  <c r="A161" i="453" s="1"/>
  <c r="A162" i="453" s="1"/>
  <c r="A163" i="453" s="1"/>
  <c r="A164" i="453" s="1"/>
  <c r="A165" i="453" s="1"/>
  <c r="A166" i="453" s="1"/>
  <c r="A167" i="453" s="1"/>
  <c r="A168" i="453" s="1"/>
  <c r="A169" i="453" s="1"/>
  <c r="A170" i="453" s="1"/>
  <c r="A171" i="453" s="1"/>
  <c r="A172" i="453" s="1"/>
  <c r="A173" i="453" s="1"/>
  <c r="A174" i="453" s="1"/>
  <c r="A175" i="453" s="1"/>
  <c r="A176" i="453" s="1"/>
  <c r="A177" i="453" s="1"/>
  <c r="A178" i="453" s="1"/>
  <c r="A179" i="453" s="1"/>
  <c r="A180" i="453" s="1"/>
  <c r="A181" i="453" s="1"/>
  <c r="A182" i="453" s="1"/>
  <c r="A183" i="453" s="1"/>
  <c r="A184" i="453" s="1"/>
  <c r="A185" i="453" s="1"/>
  <c r="A186" i="453" s="1"/>
  <c r="A187" i="453" s="1"/>
  <c r="A188" i="453" s="1"/>
  <c r="A189" i="453" s="1"/>
  <c r="A190" i="453" s="1"/>
  <c r="A191" i="453" s="1"/>
  <c r="A192" i="453" s="1"/>
  <c r="A193" i="453" s="1"/>
  <c r="A194" i="453" s="1"/>
  <c r="A195" i="453" s="1"/>
  <c r="A196" i="453" s="1"/>
  <c r="A197" i="453" s="1"/>
  <c r="A198" i="453" s="1"/>
  <c r="A199" i="453" s="1"/>
  <c r="A200" i="453" s="1"/>
  <c r="A201" i="453" s="1"/>
  <c r="A202" i="453" s="1"/>
  <c r="A203" i="453" s="1"/>
  <c r="A204" i="453" s="1"/>
  <c r="A205" i="453" s="1"/>
  <c r="A206" i="453" s="1"/>
  <c r="A207" i="453" s="1"/>
  <c r="A208" i="453" s="1"/>
  <c r="A209" i="453" s="1"/>
  <c r="A210" i="453" s="1"/>
  <c r="A211" i="453" s="1"/>
  <c r="A212" i="453" s="1"/>
  <c r="A213" i="453" s="1"/>
  <c r="A214" i="453" s="1"/>
  <c r="A215" i="453" s="1"/>
  <c r="A216" i="453" s="1"/>
  <c r="A217" i="453" s="1"/>
  <c r="A218" i="453" s="1"/>
  <c r="A219" i="453" s="1"/>
  <c r="A220" i="453" s="1"/>
  <c r="A221" i="453" s="1"/>
  <c r="A222" i="453" s="1"/>
  <c r="A223" i="453" s="1"/>
  <c r="A224" i="453" s="1"/>
  <c r="A225" i="453" s="1"/>
  <c r="A226" i="453" s="1"/>
  <c r="A227" i="453" s="1"/>
  <c r="A228" i="453" s="1"/>
  <c r="A229" i="453" s="1"/>
  <c r="A230" i="453" s="1"/>
  <c r="A231" i="453" s="1"/>
  <c r="A232" i="453" s="1"/>
  <c r="A233" i="453" s="1"/>
  <c r="A234" i="453" s="1"/>
  <c r="A235" i="453" s="1"/>
  <c r="A236" i="453" s="1"/>
  <c r="A237" i="453" s="1"/>
  <c r="A238" i="453" s="1"/>
  <c r="A239" i="453" s="1"/>
  <c r="A240" i="453" s="1"/>
  <c r="A241" i="453" s="1"/>
  <c r="A242" i="453" s="1"/>
  <c r="A243" i="453" s="1"/>
  <c r="A244" i="453" s="1"/>
  <c r="A245" i="453" s="1"/>
  <c r="A246" i="453" s="1"/>
  <c r="A247" i="453" s="1"/>
  <c r="A248" i="453" s="1"/>
  <c r="A249" i="453" s="1"/>
  <c r="A250" i="453" s="1"/>
  <c r="A251" i="453" s="1"/>
  <c r="A252" i="453" s="1"/>
  <c r="A253" i="453" s="1"/>
  <c r="A254" i="453" s="1"/>
  <c r="A255" i="453" s="1"/>
  <c r="A256" i="453" s="1"/>
  <c r="A257" i="453" s="1"/>
  <c r="A258" i="453" s="1"/>
  <c r="A259" i="453" s="1"/>
  <c r="A260" i="453" s="1"/>
  <c r="A261" i="453" s="1"/>
  <c r="A262" i="453" s="1"/>
  <c r="A263" i="453" s="1"/>
  <c r="A264" i="453" s="1"/>
  <c r="A265" i="453" s="1"/>
  <c r="A266" i="453" s="1"/>
  <c r="A267" i="453" s="1"/>
  <c r="A268" i="453" s="1"/>
  <c r="A269" i="453" s="1"/>
  <c r="A270" i="453" s="1"/>
  <c r="A271" i="453" s="1"/>
  <c r="A272" i="453" s="1"/>
  <c r="A273" i="453" s="1"/>
  <c r="A274" i="453" s="1"/>
  <c r="A275" i="453" s="1"/>
  <c r="A276" i="453" s="1"/>
  <c r="A277" i="453" s="1"/>
  <c r="A278" i="453" s="1"/>
  <c r="A279" i="453" s="1"/>
  <c r="A280" i="453" s="1"/>
  <c r="A281" i="453" s="1"/>
  <c r="A282" i="453" s="1"/>
  <c r="A283" i="453" s="1"/>
  <c r="A284" i="453" s="1"/>
  <c r="A285" i="453" s="1"/>
  <c r="A286" i="453" s="1"/>
  <c r="A287" i="453" s="1"/>
  <c r="A288" i="453" s="1"/>
  <c r="A289" i="453" s="1"/>
  <c r="A290" i="453" s="1"/>
  <c r="A291" i="453" s="1"/>
  <c r="A292" i="453" s="1"/>
  <c r="A293" i="453" s="1"/>
  <c r="A294" i="453" s="1"/>
  <c r="A295" i="453" s="1"/>
  <c r="A296" i="453" s="1"/>
  <c r="A297" i="453" s="1"/>
  <c r="A298" i="453" s="1"/>
  <c r="A299" i="453" s="1"/>
  <c r="A300" i="453" s="1"/>
  <c r="P20" i="453"/>
  <c r="M20" i="453"/>
  <c r="J20" i="453"/>
  <c r="G20" i="453"/>
  <c r="D20" i="453"/>
  <c r="I14" i="453"/>
  <c r="H14" i="453"/>
  <c r="D13" i="453"/>
  <c r="D12" i="453"/>
  <c r="P5" i="453"/>
  <c r="P228" i="452"/>
  <c r="M228" i="452"/>
  <c r="J228" i="452"/>
  <c r="G228" i="452"/>
  <c r="D228" i="452"/>
  <c r="P227" i="452"/>
  <c r="M227" i="452"/>
  <c r="J227" i="452"/>
  <c r="G227" i="452"/>
  <c r="D227" i="452"/>
  <c r="P226" i="452"/>
  <c r="M226" i="452"/>
  <c r="J226" i="452"/>
  <c r="G226" i="452"/>
  <c r="D226" i="452"/>
  <c r="P225" i="452"/>
  <c r="M225" i="452"/>
  <c r="J225" i="452"/>
  <c r="G225" i="452"/>
  <c r="D225" i="452"/>
  <c r="P224" i="452"/>
  <c r="M224" i="452"/>
  <c r="J224" i="452"/>
  <c r="G224" i="452"/>
  <c r="D224" i="452"/>
  <c r="P223" i="452"/>
  <c r="M223" i="452"/>
  <c r="J223" i="452"/>
  <c r="G223" i="452"/>
  <c r="D223" i="452"/>
  <c r="P222" i="452"/>
  <c r="M222" i="452"/>
  <c r="J222" i="452"/>
  <c r="G222" i="452"/>
  <c r="D222" i="452"/>
  <c r="P221" i="452"/>
  <c r="M221" i="452"/>
  <c r="J221" i="452"/>
  <c r="G221" i="452"/>
  <c r="D221" i="452"/>
  <c r="P220" i="452"/>
  <c r="M220" i="452"/>
  <c r="J220" i="452"/>
  <c r="G220" i="452"/>
  <c r="D220" i="452"/>
  <c r="P219" i="452"/>
  <c r="M219" i="452"/>
  <c r="J219" i="452"/>
  <c r="G219" i="452"/>
  <c r="D219" i="452"/>
  <c r="P218" i="452"/>
  <c r="M218" i="452"/>
  <c r="J218" i="452"/>
  <c r="G218" i="452"/>
  <c r="D218" i="452"/>
  <c r="P217" i="452"/>
  <c r="M217" i="452"/>
  <c r="J217" i="452"/>
  <c r="G217" i="452"/>
  <c r="D217" i="452"/>
  <c r="P216" i="452"/>
  <c r="M216" i="452"/>
  <c r="J216" i="452"/>
  <c r="G216" i="452"/>
  <c r="D216" i="452"/>
  <c r="P215" i="452"/>
  <c r="M215" i="452"/>
  <c r="J215" i="452"/>
  <c r="G215" i="452"/>
  <c r="D215" i="452"/>
  <c r="P214" i="452"/>
  <c r="M214" i="452"/>
  <c r="J214" i="452"/>
  <c r="G214" i="452"/>
  <c r="D214" i="452"/>
  <c r="P213" i="452"/>
  <c r="M213" i="452"/>
  <c r="J213" i="452"/>
  <c r="G213" i="452"/>
  <c r="D213" i="452"/>
  <c r="P212" i="452"/>
  <c r="M212" i="452"/>
  <c r="J212" i="452"/>
  <c r="G212" i="452"/>
  <c r="D212" i="452"/>
  <c r="P211" i="452"/>
  <c r="M211" i="452"/>
  <c r="J211" i="452"/>
  <c r="G211" i="452"/>
  <c r="D211" i="452"/>
  <c r="P210" i="452"/>
  <c r="M210" i="452"/>
  <c r="J210" i="452"/>
  <c r="G210" i="452"/>
  <c r="D210" i="452"/>
  <c r="P209" i="452"/>
  <c r="M209" i="452"/>
  <c r="J209" i="452"/>
  <c r="G209" i="452"/>
  <c r="D209" i="452"/>
  <c r="P208" i="452"/>
  <c r="M208" i="452"/>
  <c r="J208" i="452"/>
  <c r="G208" i="452"/>
  <c r="D208" i="452"/>
  <c r="P207" i="452"/>
  <c r="M207" i="452"/>
  <c r="J207" i="452"/>
  <c r="G207" i="452"/>
  <c r="D207" i="452"/>
  <c r="P206" i="452"/>
  <c r="M206" i="452"/>
  <c r="J206" i="452"/>
  <c r="G206" i="452"/>
  <c r="D206" i="452"/>
  <c r="P205" i="452"/>
  <c r="M205" i="452"/>
  <c r="J205" i="452"/>
  <c r="G205" i="452"/>
  <c r="D205" i="452"/>
  <c r="P204" i="452"/>
  <c r="M204" i="452"/>
  <c r="J204" i="452"/>
  <c r="G204" i="452"/>
  <c r="D204" i="452"/>
  <c r="P203" i="452"/>
  <c r="M203" i="452"/>
  <c r="J203" i="452"/>
  <c r="G203" i="452"/>
  <c r="D203" i="452"/>
  <c r="P202" i="452"/>
  <c r="M202" i="452"/>
  <c r="J202" i="452"/>
  <c r="G202" i="452"/>
  <c r="D202" i="452"/>
  <c r="P201" i="452"/>
  <c r="M201" i="452"/>
  <c r="J201" i="452"/>
  <c r="G201" i="452"/>
  <c r="D201" i="452"/>
  <c r="P200" i="452"/>
  <c r="M200" i="452"/>
  <c r="J200" i="452"/>
  <c r="G200" i="452"/>
  <c r="D200" i="452"/>
  <c r="P199" i="452"/>
  <c r="M199" i="452"/>
  <c r="J199" i="452"/>
  <c r="G199" i="452"/>
  <c r="D199" i="452"/>
  <c r="P198" i="452"/>
  <c r="M198" i="452"/>
  <c r="J198" i="452"/>
  <c r="G198" i="452"/>
  <c r="D198" i="452"/>
  <c r="P197" i="452"/>
  <c r="M197" i="452"/>
  <c r="J197" i="452"/>
  <c r="G197" i="452"/>
  <c r="D197" i="452"/>
  <c r="P196" i="452"/>
  <c r="M196" i="452"/>
  <c r="J196" i="452"/>
  <c r="G196" i="452"/>
  <c r="D196" i="452"/>
  <c r="P195" i="452"/>
  <c r="M195" i="452"/>
  <c r="J195" i="452"/>
  <c r="G195" i="452"/>
  <c r="D195" i="452"/>
  <c r="P194" i="452"/>
  <c r="M194" i="452"/>
  <c r="J194" i="452"/>
  <c r="G194" i="452"/>
  <c r="D194" i="452"/>
  <c r="P193" i="452"/>
  <c r="M193" i="452"/>
  <c r="J193" i="452"/>
  <c r="G193" i="452"/>
  <c r="D193" i="452"/>
  <c r="P192" i="452"/>
  <c r="M192" i="452"/>
  <c r="J192" i="452"/>
  <c r="G192" i="452"/>
  <c r="D192" i="452"/>
  <c r="P191" i="452"/>
  <c r="M191" i="452"/>
  <c r="J191" i="452"/>
  <c r="G191" i="452"/>
  <c r="D191" i="452"/>
  <c r="P190" i="452"/>
  <c r="M190" i="452"/>
  <c r="J190" i="452"/>
  <c r="G190" i="452"/>
  <c r="D190" i="452"/>
  <c r="P189" i="452"/>
  <c r="M189" i="452"/>
  <c r="J189" i="452"/>
  <c r="G189" i="452"/>
  <c r="D189" i="452"/>
  <c r="P188" i="452"/>
  <c r="M188" i="452"/>
  <c r="J188" i="452"/>
  <c r="G188" i="452"/>
  <c r="D188" i="452"/>
  <c r="P187" i="452"/>
  <c r="M187" i="452"/>
  <c r="J187" i="452"/>
  <c r="G187" i="452"/>
  <c r="D187" i="452"/>
  <c r="P186" i="452"/>
  <c r="M186" i="452"/>
  <c r="J186" i="452"/>
  <c r="G186" i="452"/>
  <c r="D186" i="452"/>
  <c r="P185" i="452"/>
  <c r="M185" i="452"/>
  <c r="J185" i="452"/>
  <c r="G185" i="452"/>
  <c r="D185" i="452"/>
  <c r="P184" i="452"/>
  <c r="M184" i="452"/>
  <c r="J184" i="452"/>
  <c r="G184" i="452"/>
  <c r="D184" i="452"/>
  <c r="P183" i="452"/>
  <c r="M183" i="452"/>
  <c r="J183" i="452"/>
  <c r="G183" i="452"/>
  <c r="D183" i="452"/>
  <c r="P182" i="452"/>
  <c r="M182" i="452"/>
  <c r="J182" i="452"/>
  <c r="G182" i="452"/>
  <c r="D182" i="452"/>
  <c r="P181" i="452"/>
  <c r="M181" i="452"/>
  <c r="J181" i="452"/>
  <c r="G181" i="452"/>
  <c r="D181" i="452"/>
  <c r="P180" i="452"/>
  <c r="M180" i="452"/>
  <c r="J180" i="452"/>
  <c r="G180" i="452"/>
  <c r="D180" i="452"/>
  <c r="P179" i="452"/>
  <c r="M179" i="452"/>
  <c r="J179" i="452"/>
  <c r="G179" i="452"/>
  <c r="D179" i="452"/>
  <c r="P178" i="452"/>
  <c r="M178" i="452"/>
  <c r="J178" i="452"/>
  <c r="G178" i="452"/>
  <c r="D178" i="452"/>
  <c r="P177" i="452"/>
  <c r="M177" i="452"/>
  <c r="J177" i="452"/>
  <c r="G177" i="452"/>
  <c r="D177" i="452"/>
  <c r="P176" i="452"/>
  <c r="M176" i="452"/>
  <c r="J176" i="452"/>
  <c r="G176" i="452"/>
  <c r="D176" i="452"/>
  <c r="P175" i="452"/>
  <c r="M175" i="452"/>
  <c r="J175" i="452"/>
  <c r="G175" i="452"/>
  <c r="D175" i="452"/>
  <c r="P174" i="452"/>
  <c r="M174" i="452"/>
  <c r="J174" i="452"/>
  <c r="G174" i="452"/>
  <c r="D174" i="452"/>
  <c r="P173" i="452"/>
  <c r="M173" i="452"/>
  <c r="J173" i="452"/>
  <c r="G173" i="452"/>
  <c r="D173" i="452"/>
  <c r="P172" i="452"/>
  <c r="M172" i="452"/>
  <c r="J172" i="452"/>
  <c r="G172" i="452"/>
  <c r="D172" i="452"/>
  <c r="P171" i="452"/>
  <c r="M171" i="452"/>
  <c r="J171" i="452"/>
  <c r="G171" i="452"/>
  <c r="D171" i="452"/>
  <c r="P170" i="452"/>
  <c r="M170" i="452"/>
  <c r="J170" i="452"/>
  <c r="G170" i="452"/>
  <c r="D170" i="452"/>
  <c r="P169" i="452"/>
  <c r="M169" i="452"/>
  <c r="J169" i="452"/>
  <c r="G169" i="452"/>
  <c r="D169" i="452"/>
  <c r="P168" i="452"/>
  <c r="M168" i="452"/>
  <c r="J168" i="452"/>
  <c r="G168" i="452"/>
  <c r="D168" i="452"/>
  <c r="P167" i="452"/>
  <c r="M167" i="452"/>
  <c r="J167" i="452"/>
  <c r="G167" i="452"/>
  <c r="D167" i="452"/>
  <c r="P166" i="452"/>
  <c r="M166" i="452"/>
  <c r="J166" i="452"/>
  <c r="G166" i="452"/>
  <c r="D166" i="452"/>
  <c r="P165" i="452"/>
  <c r="M165" i="452"/>
  <c r="J165" i="452"/>
  <c r="G165" i="452"/>
  <c r="D165" i="452"/>
  <c r="P164" i="452"/>
  <c r="M164" i="452"/>
  <c r="J164" i="452"/>
  <c r="G164" i="452"/>
  <c r="D164" i="452"/>
  <c r="P163" i="452"/>
  <c r="M163" i="452"/>
  <c r="J163" i="452"/>
  <c r="G163" i="452"/>
  <c r="D163" i="452"/>
  <c r="P162" i="452"/>
  <c r="M162" i="452"/>
  <c r="J162" i="452"/>
  <c r="G162" i="452"/>
  <c r="D162" i="452"/>
  <c r="P161" i="452"/>
  <c r="M161" i="452"/>
  <c r="J161" i="452"/>
  <c r="G161" i="452"/>
  <c r="D161" i="452"/>
  <c r="P160" i="452"/>
  <c r="M160" i="452"/>
  <c r="J160" i="452"/>
  <c r="G160" i="452"/>
  <c r="D160" i="452"/>
  <c r="P159" i="452"/>
  <c r="M159" i="452"/>
  <c r="J159" i="452"/>
  <c r="G159" i="452"/>
  <c r="D159" i="452"/>
  <c r="P158" i="452"/>
  <c r="M158" i="452"/>
  <c r="J158" i="452"/>
  <c r="G158" i="452"/>
  <c r="D158" i="452"/>
  <c r="P157" i="452"/>
  <c r="M157" i="452"/>
  <c r="J157" i="452"/>
  <c r="G157" i="452"/>
  <c r="D157" i="452"/>
  <c r="P156" i="452"/>
  <c r="M156" i="452"/>
  <c r="J156" i="452"/>
  <c r="G156" i="452"/>
  <c r="D156" i="452"/>
  <c r="P155" i="452"/>
  <c r="M155" i="452"/>
  <c r="J155" i="452"/>
  <c r="G155" i="452"/>
  <c r="D155" i="452"/>
  <c r="P154" i="452"/>
  <c r="M154" i="452"/>
  <c r="J154" i="452"/>
  <c r="G154" i="452"/>
  <c r="D154" i="452"/>
  <c r="P153" i="452"/>
  <c r="M153" i="452"/>
  <c r="J153" i="452"/>
  <c r="G153" i="452"/>
  <c r="D153" i="452"/>
  <c r="P152" i="452"/>
  <c r="M152" i="452"/>
  <c r="J152" i="452"/>
  <c r="G152" i="452"/>
  <c r="D152" i="452"/>
  <c r="P151" i="452"/>
  <c r="M151" i="452"/>
  <c r="J151" i="452"/>
  <c r="G151" i="452"/>
  <c r="D151" i="452"/>
  <c r="P150" i="452"/>
  <c r="M150" i="452"/>
  <c r="J150" i="452"/>
  <c r="G150" i="452"/>
  <c r="D150" i="452"/>
  <c r="P149" i="452"/>
  <c r="M149" i="452"/>
  <c r="J149" i="452"/>
  <c r="G149" i="452"/>
  <c r="D149" i="452"/>
  <c r="P148" i="452"/>
  <c r="M148" i="452"/>
  <c r="J148" i="452"/>
  <c r="G148" i="452"/>
  <c r="D148" i="452"/>
  <c r="P147" i="452"/>
  <c r="M147" i="452"/>
  <c r="J147" i="452"/>
  <c r="G147" i="452"/>
  <c r="D147" i="452"/>
  <c r="P146" i="452"/>
  <c r="M146" i="452"/>
  <c r="J146" i="452"/>
  <c r="G146" i="452"/>
  <c r="D146" i="452"/>
  <c r="P145" i="452"/>
  <c r="M145" i="452"/>
  <c r="J145" i="452"/>
  <c r="G145" i="452"/>
  <c r="D145" i="452"/>
  <c r="P144" i="452"/>
  <c r="M144" i="452"/>
  <c r="J144" i="452"/>
  <c r="G144" i="452"/>
  <c r="D144" i="452"/>
  <c r="P143" i="452"/>
  <c r="M143" i="452"/>
  <c r="J143" i="452"/>
  <c r="G143" i="452"/>
  <c r="D143" i="452"/>
  <c r="P142" i="452"/>
  <c r="M142" i="452"/>
  <c r="J142" i="452"/>
  <c r="G142" i="452"/>
  <c r="D142" i="452"/>
  <c r="P141" i="452"/>
  <c r="M141" i="452"/>
  <c r="J141" i="452"/>
  <c r="G141" i="452"/>
  <c r="D141" i="452"/>
  <c r="P140" i="452"/>
  <c r="M140" i="452"/>
  <c r="J140" i="452"/>
  <c r="G140" i="452"/>
  <c r="D140" i="452"/>
  <c r="P139" i="452"/>
  <c r="M139" i="452"/>
  <c r="J139" i="452"/>
  <c r="G139" i="452"/>
  <c r="D139" i="452"/>
  <c r="P138" i="452"/>
  <c r="M138" i="452"/>
  <c r="J138" i="452"/>
  <c r="G138" i="452"/>
  <c r="D138" i="452"/>
  <c r="P137" i="452"/>
  <c r="M137" i="452"/>
  <c r="J137" i="452"/>
  <c r="G137" i="452"/>
  <c r="D137" i="452"/>
  <c r="P136" i="452"/>
  <c r="M136" i="452"/>
  <c r="J136" i="452"/>
  <c r="G136" i="452"/>
  <c r="D136" i="452"/>
  <c r="P135" i="452"/>
  <c r="M135" i="452"/>
  <c r="J135" i="452"/>
  <c r="G135" i="452"/>
  <c r="D135" i="452"/>
  <c r="P134" i="452"/>
  <c r="M134" i="452"/>
  <c r="J134" i="452"/>
  <c r="G134" i="452"/>
  <c r="D134" i="452"/>
  <c r="P133" i="452"/>
  <c r="M133" i="452"/>
  <c r="J133" i="452"/>
  <c r="G133" i="452"/>
  <c r="D133" i="452"/>
  <c r="P132" i="452"/>
  <c r="M132" i="452"/>
  <c r="J132" i="452"/>
  <c r="G132" i="452"/>
  <c r="D132" i="452"/>
  <c r="P131" i="452"/>
  <c r="M131" i="452"/>
  <c r="J131" i="452"/>
  <c r="G131" i="452"/>
  <c r="D131" i="452"/>
  <c r="P130" i="452"/>
  <c r="M130" i="452"/>
  <c r="J130" i="452"/>
  <c r="G130" i="452"/>
  <c r="D130" i="452"/>
  <c r="P129" i="452"/>
  <c r="M129" i="452"/>
  <c r="J129" i="452"/>
  <c r="G129" i="452"/>
  <c r="D129" i="452"/>
  <c r="P128" i="452"/>
  <c r="M128" i="452"/>
  <c r="J128" i="452"/>
  <c r="G128" i="452"/>
  <c r="D128" i="452"/>
  <c r="P127" i="452"/>
  <c r="M127" i="452"/>
  <c r="J127" i="452"/>
  <c r="G127" i="452"/>
  <c r="D127" i="452"/>
  <c r="P126" i="452"/>
  <c r="M126" i="452"/>
  <c r="J126" i="452"/>
  <c r="G126" i="452"/>
  <c r="D126" i="452"/>
  <c r="P125" i="452"/>
  <c r="M125" i="452"/>
  <c r="J125" i="452"/>
  <c r="G125" i="452"/>
  <c r="D125" i="452"/>
  <c r="P124" i="452"/>
  <c r="M124" i="452"/>
  <c r="J124" i="452"/>
  <c r="G124" i="452"/>
  <c r="D124" i="452"/>
  <c r="P123" i="452"/>
  <c r="M123" i="452"/>
  <c r="J123" i="452"/>
  <c r="G123" i="452"/>
  <c r="D123" i="452"/>
  <c r="P122" i="452"/>
  <c r="M122" i="452"/>
  <c r="J122" i="452"/>
  <c r="G122" i="452"/>
  <c r="D122" i="452"/>
  <c r="P121" i="452"/>
  <c r="M121" i="452"/>
  <c r="J121" i="452"/>
  <c r="G121" i="452"/>
  <c r="D121" i="452"/>
  <c r="P120" i="452"/>
  <c r="M120" i="452"/>
  <c r="J120" i="452"/>
  <c r="G120" i="452"/>
  <c r="D120" i="452"/>
  <c r="P119" i="452"/>
  <c r="M119" i="452"/>
  <c r="J119" i="452"/>
  <c r="G119" i="452"/>
  <c r="D119" i="452"/>
  <c r="P118" i="452"/>
  <c r="M118" i="452"/>
  <c r="J118" i="452"/>
  <c r="G118" i="452"/>
  <c r="D118" i="452"/>
  <c r="P117" i="452"/>
  <c r="M117" i="452"/>
  <c r="J117" i="452"/>
  <c r="G117" i="452"/>
  <c r="D117" i="452"/>
  <c r="P116" i="452"/>
  <c r="M116" i="452"/>
  <c r="J116" i="452"/>
  <c r="G116" i="452"/>
  <c r="D116" i="452"/>
  <c r="P115" i="452"/>
  <c r="M115" i="452"/>
  <c r="J115" i="452"/>
  <c r="G115" i="452"/>
  <c r="D115" i="452"/>
  <c r="P114" i="452"/>
  <c r="M114" i="452"/>
  <c r="J114" i="452"/>
  <c r="G114" i="452"/>
  <c r="D114" i="452"/>
  <c r="P113" i="452"/>
  <c r="M113" i="452"/>
  <c r="J113" i="452"/>
  <c r="G113" i="452"/>
  <c r="D113" i="452"/>
  <c r="P112" i="452"/>
  <c r="M112" i="452"/>
  <c r="J112" i="452"/>
  <c r="G112" i="452"/>
  <c r="D112" i="452"/>
  <c r="P111" i="452"/>
  <c r="M111" i="452"/>
  <c r="J111" i="452"/>
  <c r="G111" i="452"/>
  <c r="D111" i="452"/>
  <c r="P110" i="452"/>
  <c r="M110" i="452"/>
  <c r="J110" i="452"/>
  <c r="G110" i="452"/>
  <c r="D110" i="452"/>
  <c r="P109" i="452"/>
  <c r="M109" i="452"/>
  <c r="J109" i="452"/>
  <c r="G109" i="452"/>
  <c r="D109" i="452"/>
  <c r="P108" i="452"/>
  <c r="M108" i="452"/>
  <c r="J108" i="452"/>
  <c r="G108" i="452"/>
  <c r="D108" i="452"/>
  <c r="P107" i="452"/>
  <c r="M107" i="452"/>
  <c r="J107" i="452"/>
  <c r="G107" i="452"/>
  <c r="D107" i="452"/>
  <c r="P106" i="452"/>
  <c r="M106" i="452"/>
  <c r="J106" i="452"/>
  <c r="G106" i="452"/>
  <c r="D106" i="452"/>
  <c r="P105" i="452"/>
  <c r="M105" i="452"/>
  <c r="J105" i="452"/>
  <c r="G105" i="452"/>
  <c r="D105" i="452"/>
  <c r="P104" i="452"/>
  <c r="M104" i="452"/>
  <c r="J104" i="452"/>
  <c r="G104" i="452"/>
  <c r="D104" i="452"/>
  <c r="P103" i="452"/>
  <c r="M103" i="452"/>
  <c r="J103" i="452"/>
  <c r="G103" i="452"/>
  <c r="D103" i="452"/>
  <c r="P102" i="452"/>
  <c r="M102" i="452"/>
  <c r="J102" i="452"/>
  <c r="G102" i="452"/>
  <c r="D102" i="452"/>
  <c r="P101" i="452"/>
  <c r="M101" i="452"/>
  <c r="J101" i="452"/>
  <c r="G101" i="452"/>
  <c r="D101" i="452"/>
  <c r="P100" i="452"/>
  <c r="M100" i="452"/>
  <c r="J100" i="452"/>
  <c r="G100" i="452"/>
  <c r="D100" i="452"/>
  <c r="P99" i="452"/>
  <c r="M99" i="452"/>
  <c r="J99" i="452"/>
  <c r="G99" i="452"/>
  <c r="D99" i="452"/>
  <c r="P98" i="452"/>
  <c r="M98" i="452"/>
  <c r="J98" i="452"/>
  <c r="G98" i="452"/>
  <c r="D98" i="452"/>
  <c r="P97" i="452"/>
  <c r="M97" i="452"/>
  <c r="J97" i="452"/>
  <c r="G97" i="452"/>
  <c r="D97" i="452"/>
  <c r="P96" i="452"/>
  <c r="M96" i="452"/>
  <c r="J96" i="452"/>
  <c r="G96" i="452"/>
  <c r="D96" i="452"/>
  <c r="P95" i="452"/>
  <c r="M95" i="452"/>
  <c r="J95" i="452"/>
  <c r="G95" i="452"/>
  <c r="D95" i="452"/>
  <c r="P94" i="452"/>
  <c r="M94" i="452"/>
  <c r="J94" i="452"/>
  <c r="G94" i="452"/>
  <c r="D94" i="452"/>
  <c r="P93" i="452"/>
  <c r="M93" i="452"/>
  <c r="J93" i="452"/>
  <c r="G93" i="452"/>
  <c r="D93" i="452"/>
  <c r="P92" i="452"/>
  <c r="M92" i="452"/>
  <c r="J92" i="452"/>
  <c r="G92" i="452"/>
  <c r="D92" i="452"/>
  <c r="P91" i="452"/>
  <c r="M91" i="452"/>
  <c r="J91" i="452"/>
  <c r="G91" i="452"/>
  <c r="D91" i="452"/>
  <c r="P90" i="452"/>
  <c r="M90" i="452"/>
  <c r="J90" i="452"/>
  <c r="G90" i="452"/>
  <c r="D90" i="452"/>
  <c r="P89" i="452"/>
  <c r="M89" i="452"/>
  <c r="J89" i="452"/>
  <c r="G89" i="452"/>
  <c r="D89" i="452"/>
  <c r="P88" i="452"/>
  <c r="M88" i="452"/>
  <c r="J88" i="452"/>
  <c r="G88" i="452"/>
  <c r="D88" i="452"/>
  <c r="P87" i="452"/>
  <c r="M87" i="452"/>
  <c r="J87" i="452"/>
  <c r="G87" i="452"/>
  <c r="D87" i="452"/>
  <c r="P86" i="452"/>
  <c r="M86" i="452"/>
  <c r="J86" i="452"/>
  <c r="G86" i="452"/>
  <c r="D86" i="452"/>
  <c r="P85" i="452"/>
  <c r="M85" i="452"/>
  <c r="J85" i="452"/>
  <c r="G85" i="452"/>
  <c r="D85" i="452"/>
  <c r="P84" i="452"/>
  <c r="M84" i="452"/>
  <c r="J84" i="452"/>
  <c r="G84" i="452"/>
  <c r="D84" i="452"/>
  <c r="P83" i="452"/>
  <c r="M83" i="452"/>
  <c r="J83" i="452"/>
  <c r="G83" i="452"/>
  <c r="D83" i="452"/>
  <c r="P82" i="452"/>
  <c r="M82" i="452"/>
  <c r="J82" i="452"/>
  <c r="G82" i="452"/>
  <c r="D82" i="452"/>
  <c r="P81" i="452"/>
  <c r="M81" i="452"/>
  <c r="J81" i="452"/>
  <c r="G81" i="452"/>
  <c r="D81" i="452"/>
  <c r="P80" i="452"/>
  <c r="M80" i="452"/>
  <c r="J80" i="452"/>
  <c r="G80" i="452"/>
  <c r="D80" i="452"/>
  <c r="P79" i="452"/>
  <c r="M79" i="452"/>
  <c r="J79" i="452"/>
  <c r="G79" i="452"/>
  <c r="D79" i="452"/>
  <c r="P78" i="452"/>
  <c r="M78" i="452"/>
  <c r="J78" i="452"/>
  <c r="G78" i="452"/>
  <c r="D78" i="452"/>
  <c r="P77" i="452"/>
  <c r="M77" i="452"/>
  <c r="J77" i="452"/>
  <c r="G77" i="452"/>
  <c r="D77" i="452"/>
  <c r="P76" i="452"/>
  <c r="M76" i="452"/>
  <c r="J76" i="452"/>
  <c r="G76" i="452"/>
  <c r="D76" i="452"/>
  <c r="P75" i="452"/>
  <c r="M75" i="452"/>
  <c r="J75" i="452"/>
  <c r="G75" i="452"/>
  <c r="D75" i="452"/>
  <c r="P74" i="452"/>
  <c r="M74" i="452"/>
  <c r="J74" i="452"/>
  <c r="G74" i="452"/>
  <c r="D74" i="452"/>
  <c r="P73" i="452"/>
  <c r="M73" i="452"/>
  <c r="J73" i="452"/>
  <c r="G73" i="452"/>
  <c r="D73" i="452"/>
  <c r="P72" i="452"/>
  <c r="M72" i="452"/>
  <c r="J72" i="452"/>
  <c r="G72" i="452"/>
  <c r="D72" i="452"/>
  <c r="P71" i="452"/>
  <c r="M71" i="452"/>
  <c r="J71" i="452"/>
  <c r="G71" i="452"/>
  <c r="D71" i="452"/>
  <c r="P70" i="452"/>
  <c r="M70" i="452"/>
  <c r="J70" i="452"/>
  <c r="G70" i="452"/>
  <c r="D70" i="452"/>
  <c r="P69" i="452"/>
  <c r="M69" i="452"/>
  <c r="J69" i="452"/>
  <c r="G69" i="452"/>
  <c r="D69" i="452"/>
  <c r="P68" i="452"/>
  <c r="M68" i="452"/>
  <c r="J68" i="452"/>
  <c r="G68" i="452"/>
  <c r="D68" i="452"/>
  <c r="P67" i="452"/>
  <c r="M67" i="452"/>
  <c r="J67" i="452"/>
  <c r="G67" i="452"/>
  <c r="D67" i="452"/>
  <c r="P66" i="452"/>
  <c r="M66" i="452"/>
  <c r="J66" i="452"/>
  <c r="G66" i="452"/>
  <c r="D66" i="452"/>
  <c r="P65" i="452"/>
  <c r="M65" i="452"/>
  <c r="J65" i="452"/>
  <c r="G65" i="452"/>
  <c r="D65" i="452"/>
  <c r="P64" i="452"/>
  <c r="M64" i="452"/>
  <c r="J64" i="452"/>
  <c r="G64" i="452"/>
  <c r="D64" i="452"/>
  <c r="P63" i="452"/>
  <c r="M63" i="452"/>
  <c r="J63" i="452"/>
  <c r="G63" i="452"/>
  <c r="D63" i="452"/>
  <c r="P62" i="452"/>
  <c r="M62" i="452"/>
  <c r="J62" i="452"/>
  <c r="G62" i="452"/>
  <c r="D62" i="452"/>
  <c r="P61" i="452"/>
  <c r="M61" i="452"/>
  <c r="J61" i="452"/>
  <c r="G61" i="452"/>
  <c r="D61" i="452"/>
  <c r="P60" i="452"/>
  <c r="M60" i="452"/>
  <c r="J60" i="452"/>
  <c r="G60" i="452"/>
  <c r="D60" i="452"/>
  <c r="P59" i="452"/>
  <c r="M59" i="452"/>
  <c r="J59" i="452"/>
  <c r="G59" i="452"/>
  <c r="D59" i="452"/>
  <c r="P58" i="452"/>
  <c r="M58" i="452"/>
  <c r="J58" i="452"/>
  <c r="G58" i="452"/>
  <c r="D58" i="452"/>
  <c r="P57" i="452"/>
  <c r="M57" i="452"/>
  <c r="J57" i="452"/>
  <c r="G57" i="452"/>
  <c r="D57" i="452"/>
  <c r="P56" i="452"/>
  <c r="M56" i="452"/>
  <c r="J56" i="452"/>
  <c r="G56" i="452"/>
  <c r="D56" i="452"/>
  <c r="P55" i="452"/>
  <c r="M55" i="452"/>
  <c r="J55" i="452"/>
  <c r="G55" i="452"/>
  <c r="D55" i="452"/>
  <c r="P54" i="452"/>
  <c r="M54" i="452"/>
  <c r="J54" i="452"/>
  <c r="G54" i="452"/>
  <c r="D54" i="452"/>
  <c r="P53" i="452"/>
  <c r="M53" i="452"/>
  <c r="J53" i="452"/>
  <c r="G53" i="452"/>
  <c r="D53" i="452"/>
  <c r="P52" i="452"/>
  <c r="M52" i="452"/>
  <c r="J52" i="452"/>
  <c r="G52" i="452"/>
  <c r="D52" i="452"/>
  <c r="P51" i="452"/>
  <c r="M51" i="452"/>
  <c r="J51" i="452"/>
  <c r="G51" i="452"/>
  <c r="D51" i="452"/>
  <c r="P50" i="452"/>
  <c r="M50" i="452"/>
  <c r="J50" i="452"/>
  <c r="G50" i="452"/>
  <c r="D50" i="452"/>
  <c r="P49" i="452"/>
  <c r="M49" i="452"/>
  <c r="J49" i="452"/>
  <c r="G49" i="452"/>
  <c r="D49" i="452"/>
  <c r="P48" i="452"/>
  <c r="M48" i="452"/>
  <c r="J48" i="452"/>
  <c r="G48" i="452"/>
  <c r="D48" i="452"/>
  <c r="P47" i="452"/>
  <c r="M47" i="452"/>
  <c r="J47" i="452"/>
  <c r="G47" i="452"/>
  <c r="D47" i="452"/>
  <c r="P46" i="452"/>
  <c r="M46" i="452"/>
  <c r="J46" i="452"/>
  <c r="G46" i="452"/>
  <c r="D46" i="452"/>
  <c r="P45" i="452"/>
  <c r="M45" i="452"/>
  <c r="J45" i="452"/>
  <c r="G45" i="452"/>
  <c r="D45" i="452"/>
  <c r="P44" i="452"/>
  <c r="M44" i="452"/>
  <c r="J44" i="452"/>
  <c r="G44" i="452"/>
  <c r="D44" i="452"/>
  <c r="P43" i="452"/>
  <c r="M43" i="452"/>
  <c r="J43" i="452"/>
  <c r="G43" i="452"/>
  <c r="D43" i="452"/>
  <c r="P42" i="452"/>
  <c r="M42" i="452"/>
  <c r="J42" i="452"/>
  <c r="G42" i="452"/>
  <c r="D42" i="452"/>
  <c r="P41" i="452"/>
  <c r="M41" i="452"/>
  <c r="J41" i="452"/>
  <c r="G41" i="452"/>
  <c r="D41" i="452"/>
  <c r="P40" i="452"/>
  <c r="M40" i="452"/>
  <c r="J40" i="452"/>
  <c r="G40" i="452"/>
  <c r="D40" i="452"/>
  <c r="P39" i="452"/>
  <c r="M39" i="452"/>
  <c r="J39" i="452"/>
  <c r="G39" i="452"/>
  <c r="D39" i="452"/>
  <c r="P38" i="452"/>
  <c r="M38" i="452"/>
  <c r="J38" i="452"/>
  <c r="G38" i="452"/>
  <c r="D38" i="452"/>
  <c r="P37" i="452"/>
  <c r="M37" i="452"/>
  <c r="J37" i="452"/>
  <c r="G37" i="452"/>
  <c r="D37" i="452"/>
  <c r="P36" i="452"/>
  <c r="M36" i="452"/>
  <c r="J36" i="452"/>
  <c r="G36" i="452"/>
  <c r="D36" i="452"/>
  <c r="P35" i="452"/>
  <c r="M35" i="452"/>
  <c r="J35" i="452"/>
  <c r="G35" i="452"/>
  <c r="D35" i="452"/>
  <c r="P34" i="452"/>
  <c r="M34" i="452"/>
  <c r="J34" i="452"/>
  <c r="G34" i="452"/>
  <c r="D34" i="452"/>
  <c r="P33" i="452"/>
  <c r="M33" i="452"/>
  <c r="J33" i="452"/>
  <c r="G33" i="452"/>
  <c r="D33" i="452"/>
  <c r="P32" i="452"/>
  <c r="M32" i="452"/>
  <c r="J32" i="452"/>
  <c r="G32" i="452"/>
  <c r="D32" i="452"/>
  <c r="P31" i="452"/>
  <c r="M31" i="452"/>
  <c r="J31" i="452"/>
  <c r="G31" i="452"/>
  <c r="D31" i="452"/>
  <c r="P30" i="452"/>
  <c r="M30" i="452"/>
  <c r="J30" i="452"/>
  <c r="G30" i="452"/>
  <c r="D30" i="452"/>
  <c r="P29" i="452"/>
  <c r="M29" i="452"/>
  <c r="J29" i="452"/>
  <c r="G29" i="452"/>
  <c r="D29" i="452"/>
  <c r="P28" i="452"/>
  <c r="M28" i="452"/>
  <c r="J28" i="452"/>
  <c r="G28" i="452"/>
  <c r="D28" i="452"/>
  <c r="P27" i="452"/>
  <c r="M27" i="452"/>
  <c r="J27" i="452"/>
  <c r="G27" i="452"/>
  <c r="D27" i="452"/>
  <c r="P26" i="452"/>
  <c r="M26" i="452"/>
  <c r="J26" i="452"/>
  <c r="G26" i="452"/>
  <c r="D26" i="452"/>
  <c r="P25" i="452"/>
  <c r="M25" i="452"/>
  <c r="J25" i="452"/>
  <c r="G25" i="452"/>
  <c r="D25" i="452"/>
  <c r="P24" i="452"/>
  <c r="M24" i="452"/>
  <c r="J24" i="452"/>
  <c r="G24" i="452"/>
  <c r="D24" i="452"/>
  <c r="P23" i="452"/>
  <c r="M23" i="452"/>
  <c r="J23" i="452"/>
  <c r="G23" i="452"/>
  <c r="D23" i="452"/>
  <c r="P22" i="452"/>
  <c r="M22" i="452"/>
  <c r="J22" i="452"/>
  <c r="G22" i="452"/>
  <c r="D22" i="452"/>
  <c r="P21" i="452"/>
  <c r="M21" i="452"/>
  <c r="J21" i="452"/>
  <c r="G21" i="452"/>
  <c r="D21" i="452"/>
  <c r="A21" i="452"/>
  <c r="A22" i="452" s="1"/>
  <c r="A23" i="452" s="1"/>
  <c r="A24" i="452" s="1"/>
  <c r="A25" i="452" s="1"/>
  <c r="A26" i="452" s="1"/>
  <c r="A27" i="452" s="1"/>
  <c r="A28" i="452" s="1"/>
  <c r="A29" i="452" s="1"/>
  <c r="A30" i="452" s="1"/>
  <c r="A31" i="452" s="1"/>
  <c r="A32" i="452" s="1"/>
  <c r="A33" i="452" s="1"/>
  <c r="A34" i="452" s="1"/>
  <c r="A35" i="452" s="1"/>
  <c r="A36" i="452" s="1"/>
  <c r="A37" i="452" s="1"/>
  <c r="A38" i="452" s="1"/>
  <c r="A39" i="452" s="1"/>
  <c r="A40" i="452" s="1"/>
  <c r="A41" i="452" s="1"/>
  <c r="A42" i="452" s="1"/>
  <c r="A43" i="452" s="1"/>
  <c r="A44" i="452" s="1"/>
  <c r="A45" i="452" s="1"/>
  <c r="A46" i="452" s="1"/>
  <c r="A47" i="452" s="1"/>
  <c r="A48" i="452" s="1"/>
  <c r="A49" i="452" s="1"/>
  <c r="A50" i="452" s="1"/>
  <c r="A51" i="452" s="1"/>
  <c r="A52" i="452" s="1"/>
  <c r="A53" i="452" s="1"/>
  <c r="A54" i="452" s="1"/>
  <c r="A55" i="452" s="1"/>
  <c r="A56" i="452" s="1"/>
  <c r="A57" i="452" s="1"/>
  <c r="A58" i="452" s="1"/>
  <c r="A59" i="452" s="1"/>
  <c r="A60" i="452" s="1"/>
  <c r="A61" i="452" s="1"/>
  <c r="A62" i="452" s="1"/>
  <c r="A63" i="452" s="1"/>
  <c r="A64" i="452" s="1"/>
  <c r="A65" i="452" s="1"/>
  <c r="A66" i="452" s="1"/>
  <c r="A67" i="452" s="1"/>
  <c r="A68" i="452" s="1"/>
  <c r="A69" i="452" s="1"/>
  <c r="A70" i="452" s="1"/>
  <c r="A71" i="452" s="1"/>
  <c r="A72" i="452" s="1"/>
  <c r="A73" i="452" s="1"/>
  <c r="A74" i="452" s="1"/>
  <c r="A75" i="452" s="1"/>
  <c r="A76" i="452" s="1"/>
  <c r="A77" i="452" s="1"/>
  <c r="A78" i="452" s="1"/>
  <c r="A79" i="452" s="1"/>
  <c r="A80" i="452" s="1"/>
  <c r="A81" i="452" s="1"/>
  <c r="A82" i="452" s="1"/>
  <c r="A83" i="452" s="1"/>
  <c r="A84" i="452" s="1"/>
  <c r="A85" i="452" s="1"/>
  <c r="A86" i="452" s="1"/>
  <c r="A87" i="452" s="1"/>
  <c r="A88" i="452" s="1"/>
  <c r="A89" i="452" s="1"/>
  <c r="A90" i="452" s="1"/>
  <c r="A91" i="452" s="1"/>
  <c r="A92" i="452" s="1"/>
  <c r="A93" i="452" s="1"/>
  <c r="A94" i="452" s="1"/>
  <c r="A95" i="452" s="1"/>
  <c r="A96" i="452" s="1"/>
  <c r="A97" i="452" s="1"/>
  <c r="A98" i="452" s="1"/>
  <c r="A99" i="452" s="1"/>
  <c r="A100" i="452" s="1"/>
  <c r="A101" i="452" s="1"/>
  <c r="A102" i="452" s="1"/>
  <c r="A103" i="452" s="1"/>
  <c r="A104" i="452" s="1"/>
  <c r="A105" i="452" s="1"/>
  <c r="A106" i="452" s="1"/>
  <c r="A107" i="452" s="1"/>
  <c r="A108" i="452" s="1"/>
  <c r="A109" i="452" s="1"/>
  <c r="A110" i="452" s="1"/>
  <c r="A111" i="452" s="1"/>
  <c r="A112" i="452" s="1"/>
  <c r="A113" i="452" s="1"/>
  <c r="A114" i="452" s="1"/>
  <c r="A115" i="452" s="1"/>
  <c r="A116" i="452" s="1"/>
  <c r="A117" i="452" s="1"/>
  <c r="A118" i="452" s="1"/>
  <c r="A119" i="452" s="1"/>
  <c r="A120" i="452" s="1"/>
  <c r="A121" i="452" s="1"/>
  <c r="A122" i="452" s="1"/>
  <c r="A123" i="452" s="1"/>
  <c r="A124" i="452" s="1"/>
  <c r="A125" i="452" s="1"/>
  <c r="A126" i="452" s="1"/>
  <c r="A127" i="452" s="1"/>
  <c r="A128" i="452" s="1"/>
  <c r="A129" i="452" s="1"/>
  <c r="A130" i="452" s="1"/>
  <c r="A131" i="452" s="1"/>
  <c r="A132" i="452" s="1"/>
  <c r="A133" i="452" s="1"/>
  <c r="A134" i="452" s="1"/>
  <c r="A135" i="452" s="1"/>
  <c r="A136" i="452" s="1"/>
  <c r="A137" i="452" s="1"/>
  <c r="A138" i="452" s="1"/>
  <c r="A139" i="452" s="1"/>
  <c r="A140" i="452" s="1"/>
  <c r="A141" i="452" s="1"/>
  <c r="A142" i="452" s="1"/>
  <c r="A143" i="452" s="1"/>
  <c r="A144" i="452" s="1"/>
  <c r="A145" i="452" s="1"/>
  <c r="A146" i="452" s="1"/>
  <c r="A147" i="452" s="1"/>
  <c r="A148" i="452" s="1"/>
  <c r="A149" i="452" s="1"/>
  <c r="A150" i="452" s="1"/>
  <c r="A151" i="452" s="1"/>
  <c r="A152" i="452" s="1"/>
  <c r="A153" i="452" s="1"/>
  <c r="A154" i="452" s="1"/>
  <c r="A155" i="452" s="1"/>
  <c r="A156" i="452" s="1"/>
  <c r="A157" i="452" s="1"/>
  <c r="A158" i="452" s="1"/>
  <c r="A159" i="452" s="1"/>
  <c r="A160" i="452" s="1"/>
  <c r="A161" i="452" s="1"/>
  <c r="A162" i="452" s="1"/>
  <c r="A163" i="452" s="1"/>
  <c r="A164" i="452" s="1"/>
  <c r="A165" i="452" s="1"/>
  <c r="A166" i="452" s="1"/>
  <c r="A167" i="452" s="1"/>
  <c r="A168" i="452" s="1"/>
  <c r="A169" i="452" s="1"/>
  <c r="A170" i="452" s="1"/>
  <c r="A171" i="452" s="1"/>
  <c r="A172" i="452" s="1"/>
  <c r="A173" i="452" s="1"/>
  <c r="A174" i="452" s="1"/>
  <c r="A175" i="452" s="1"/>
  <c r="A176" i="452" s="1"/>
  <c r="A177" i="452" s="1"/>
  <c r="A178" i="452" s="1"/>
  <c r="A179" i="452" s="1"/>
  <c r="A180" i="452" s="1"/>
  <c r="A181" i="452" s="1"/>
  <c r="A182" i="452" s="1"/>
  <c r="A183" i="452" s="1"/>
  <c r="A184" i="452" s="1"/>
  <c r="A185" i="452" s="1"/>
  <c r="A186" i="452" s="1"/>
  <c r="A187" i="452" s="1"/>
  <c r="A188" i="452" s="1"/>
  <c r="A189" i="452" s="1"/>
  <c r="A190" i="452" s="1"/>
  <c r="A191" i="452" s="1"/>
  <c r="A192" i="452" s="1"/>
  <c r="A193" i="452" s="1"/>
  <c r="A194" i="452" s="1"/>
  <c r="A195" i="452" s="1"/>
  <c r="A196" i="452" s="1"/>
  <c r="A197" i="452" s="1"/>
  <c r="A198" i="452" s="1"/>
  <c r="A199" i="452" s="1"/>
  <c r="A200" i="452" s="1"/>
  <c r="A201" i="452" s="1"/>
  <c r="A202" i="452" s="1"/>
  <c r="A203" i="452" s="1"/>
  <c r="A204" i="452" s="1"/>
  <c r="A205" i="452" s="1"/>
  <c r="A206" i="452" s="1"/>
  <c r="A207" i="452" s="1"/>
  <c r="A208" i="452" s="1"/>
  <c r="A209" i="452" s="1"/>
  <c r="A210" i="452" s="1"/>
  <c r="A211" i="452" s="1"/>
  <c r="A212" i="452" s="1"/>
  <c r="A213" i="452" s="1"/>
  <c r="A214" i="452" s="1"/>
  <c r="A215" i="452" s="1"/>
  <c r="A216" i="452" s="1"/>
  <c r="A217" i="452" s="1"/>
  <c r="A218" i="452" s="1"/>
  <c r="A219" i="452" s="1"/>
  <c r="A220" i="452" s="1"/>
  <c r="A221" i="452" s="1"/>
  <c r="A222" i="452" s="1"/>
  <c r="A223" i="452" s="1"/>
  <c r="A224" i="452" s="1"/>
  <c r="A225" i="452" s="1"/>
  <c r="A226" i="452" s="1"/>
  <c r="A227" i="452" s="1"/>
  <c r="A228" i="452" s="1"/>
  <c r="A229" i="452" s="1"/>
  <c r="A230" i="452" s="1"/>
  <c r="A231" i="452" s="1"/>
  <c r="A232" i="452" s="1"/>
  <c r="A233" i="452" s="1"/>
  <c r="A234" i="452" s="1"/>
  <c r="A235" i="452" s="1"/>
  <c r="A236" i="452" s="1"/>
  <c r="A237" i="452" s="1"/>
  <c r="A238" i="452" s="1"/>
  <c r="A239" i="452" s="1"/>
  <c r="A240" i="452" s="1"/>
  <c r="A241" i="452" s="1"/>
  <c r="A242" i="452" s="1"/>
  <c r="A243" i="452" s="1"/>
  <c r="A244" i="452" s="1"/>
  <c r="A245" i="452" s="1"/>
  <c r="A246" i="452" s="1"/>
  <c r="A247" i="452" s="1"/>
  <c r="A248" i="452" s="1"/>
  <c r="A249" i="452" s="1"/>
  <c r="A250" i="452" s="1"/>
  <c r="A251" i="452" s="1"/>
  <c r="A252" i="452" s="1"/>
  <c r="A253" i="452" s="1"/>
  <c r="A254" i="452" s="1"/>
  <c r="A255" i="452" s="1"/>
  <c r="A256" i="452" s="1"/>
  <c r="A257" i="452" s="1"/>
  <c r="A258" i="452" s="1"/>
  <c r="A259" i="452" s="1"/>
  <c r="A260" i="452" s="1"/>
  <c r="A261" i="452" s="1"/>
  <c r="A262" i="452" s="1"/>
  <c r="A263" i="452" s="1"/>
  <c r="A264" i="452" s="1"/>
  <c r="A265" i="452" s="1"/>
  <c r="A266" i="452" s="1"/>
  <c r="A267" i="452" s="1"/>
  <c r="A268" i="452" s="1"/>
  <c r="A269" i="452" s="1"/>
  <c r="A270" i="452" s="1"/>
  <c r="A271" i="452" s="1"/>
  <c r="A272" i="452" s="1"/>
  <c r="A273" i="452" s="1"/>
  <c r="A274" i="452" s="1"/>
  <c r="A275" i="452" s="1"/>
  <c r="A276" i="452" s="1"/>
  <c r="A277" i="452" s="1"/>
  <c r="A278" i="452" s="1"/>
  <c r="A279" i="452" s="1"/>
  <c r="A280" i="452" s="1"/>
  <c r="A281" i="452" s="1"/>
  <c r="A282" i="452" s="1"/>
  <c r="A283" i="452" s="1"/>
  <c r="A284" i="452" s="1"/>
  <c r="A285" i="452" s="1"/>
  <c r="A286" i="452" s="1"/>
  <c r="A287" i="452" s="1"/>
  <c r="A288" i="452" s="1"/>
  <c r="A289" i="452" s="1"/>
  <c r="A290" i="452" s="1"/>
  <c r="A291" i="452" s="1"/>
  <c r="A292" i="452" s="1"/>
  <c r="A293" i="452" s="1"/>
  <c r="A294" i="452" s="1"/>
  <c r="A295" i="452" s="1"/>
  <c r="A296" i="452" s="1"/>
  <c r="A297" i="452" s="1"/>
  <c r="A298" i="452" s="1"/>
  <c r="A299" i="452" s="1"/>
  <c r="A300" i="452" s="1"/>
  <c r="P20" i="452"/>
  <c r="M20" i="452"/>
  <c r="J20" i="452"/>
  <c r="G20" i="452"/>
  <c r="D20" i="452"/>
  <c r="I14" i="452"/>
  <c r="H14" i="452"/>
  <c r="D13" i="452"/>
  <c r="D12" i="452"/>
  <c r="P5" i="452"/>
  <c r="P228" i="451"/>
  <c r="M228" i="451"/>
  <c r="J228" i="451"/>
  <c r="G228" i="451"/>
  <c r="D228" i="451"/>
  <c r="P227" i="451"/>
  <c r="M227" i="451"/>
  <c r="J227" i="451"/>
  <c r="G227" i="451"/>
  <c r="D227" i="451"/>
  <c r="P226" i="451"/>
  <c r="M226" i="451"/>
  <c r="J226" i="451"/>
  <c r="G226" i="451"/>
  <c r="D226" i="451"/>
  <c r="P225" i="451"/>
  <c r="M225" i="451"/>
  <c r="J225" i="451"/>
  <c r="G225" i="451"/>
  <c r="D225" i="451"/>
  <c r="P224" i="451"/>
  <c r="M224" i="451"/>
  <c r="J224" i="451"/>
  <c r="G224" i="451"/>
  <c r="D224" i="451"/>
  <c r="P223" i="451"/>
  <c r="M223" i="451"/>
  <c r="J223" i="451"/>
  <c r="G223" i="451"/>
  <c r="D223" i="451"/>
  <c r="P222" i="451"/>
  <c r="M222" i="451"/>
  <c r="J222" i="451"/>
  <c r="G222" i="451"/>
  <c r="D222" i="451"/>
  <c r="P221" i="451"/>
  <c r="M221" i="451"/>
  <c r="J221" i="451"/>
  <c r="G221" i="451"/>
  <c r="D221" i="451"/>
  <c r="P220" i="451"/>
  <c r="M220" i="451"/>
  <c r="J220" i="451"/>
  <c r="G220" i="451"/>
  <c r="D220" i="451"/>
  <c r="P219" i="451"/>
  <c r="M219" i="451"/>
  <c r="J219" i="451"/>
  <c r="G219" i="451"/>
  <c r="D219" i="451"/>
  <c r="P218" i="451"/>
  <c r="M218" i="451"/>
  <c r="J218" i="451"/>
  <c r="G218" i="451"/>
  <c r="D218" i="451"/>
  <c r="P217" i="451"/>
  <c r="M217" i="451"/>
  <c r="J217" i="451"/>
  <c r="G217" i="451"/>
  <c r="D217" i="451"/>
  <c r="P216" i="451"/>
  <c r="M216" i="451"/>
  <c r="J216" i="451"/>
  <c r="G216" i="451"/>
  <c r="D216" i="451"/>
  <c r="P215" i="451"/>
  <c r="M215" i="451"/>
  <c r="J215" i="451"/>
  <c r="G215" i="451"/>
  <c r="D215" i="451"/>
  <c r="P214" i="451"/>
  <c r="M214" i="451"/>
  <c r="J214" i="451"/>
  <c r="G214" i="451"/>
  <c r="D214" i="451"/>
  <c r="P213" i="451"/>
  <c r="M213" i="451"/>
  <c r="J213" i="451"/>
  <c r="G213" i="451"/>
  <c r="D213" i="451"/>
  <c r="P212" i="451"/>
  <c r="M212" i="451"/>
  <c r="J212" i="451"/>
  <c r="G212" i="451"/>
  <c r="D212" i="451"/>
  <c r="P211" i="451"/>
  <c r="M211" i="451"/>
  <c r="J211" i="451"/>
  <c r="G211" i="451"/>
  <c r="D211" i="451"/>
  <c r="P210" i="451"/>
  <c r="M210" i="451"/>
  <c r="J210" i="451"/>
  <c r="G210" i="451"/>
  <c r="D210" i="451"/>
  <c r="P209" i="451"/>
  <c r="M209" i="451"/>
  <c r="J209" i="451"/>
  <c r="G209" i="451"/>
  <c r="D209" i="451"/>
  <c r="P208" i="451"/>
  <c r="M208" i="451"/>
  <c r="J208" i="451"/>
  <c r="G208" i="451"/>
  <c r="D208" i="451"/>
  <c r="P207" i="451"/>
  <c r="M207" i="451"/>
  <c r="J207" i="451"/>
  <c r="G207" i="451"/>
  <c r="D207" i="451"/>
  <c r="P206" i="451"/>
  <c r="M206" i="451"/>
  <c r="J206" i="451"/>
  <c r="G206" i="451"/>
  <c r="D206" i="451"/>
  <c r="P205" i="451"/>
  <c r="M205" i="451"/>
  <c r="J205" i="451"/>
  <c r="G205" i="451"/>
  <c r="D205" i="451"/>
  <c r="P204" i="451"/>
  <c r="M204" i="451"/>
  <c r="J204" i="451"/>
  <c r="G204" i="451"/>
  <c r="D204" i="451"/>
  <c r="P203" i="451"/>
  <c r="M203" i="451"/>
  <c r="J203" i="451"/>
  <c r="G203" i="451"/>
  <c r="D203" i="451"/>
  <c r="P202" i="451"/>
  <c r="M202" i="451"/>
  <c r="J202" i="451"/>
  <c r="G202" i="451"/>
  <c r="D202" i="451"/>
  <c r="P201" i="451"/>
  <c r="M201" i="451"/>
  <c r="J201" i="451"/>
  <c r="G201" i="451"/>
  <c r="D201" i="451"/>
  <c r="P200" i="451"/>
  <c r="M200" i="451"/>
  <c r="J200" i="451"/>
  <c r="G200" i="451"/>
  <c r="D200" i="451"/>
  <c r="P199" i="451"/>
  <c r="M199" i="451"/>
  <c r="J199" i="451"/>
  <c r="G199" i="451"/>
  <c r="D199" i="451"/>
  <c r="P198" i="451"/>
  <c r="M198" i="451"/>
  <c r="J198" i="451"/>
  <c r="G198" i="451"/>
  <c r="D198" i="451"/>
  <c r="P197" i="451"/>
  <c r="M197" i="451"/>
  <c r="J197" i="451"/>
  <c r="G197" i="451"/>
  <c r="D197" i="451"/>
  <c r="P196" i="451"/>
  <c r="M196" i="451"/>
  <c r="J196" i="451"/>
  <c r="G196" i="451"/>
  <c r="D196" i="451"/>
  <c r="P195" i="451"/>
  <c r="M195" i="451"/>
  <c r="J195" i="451"/>
  <c r="G195" i="451"/>
  <c r="D195" i="451"/>
  <c r="P194" i="451"/>
  <c r="M194" i="451"/>
  <c r="J194" i="451"/>
  <c r="G194" i="451"/>
  <c r="D194" i="451"/>
  <c r="P193" i="451"/>
  <c r="M193" i="451"/>
  <c r="J193" i="451"/>
  <c r="G193" i="451"/>
  <c r="D193" i="451"/>
  <c r="P192" i="451"/>
  <c r="M192" i="451"/>
  <c r="J192" i="451"/>
  <c r="G192" i="451"/>
  <c r="D192" i="451"/>
  <c r="P191" i="451"/>
  <c r="M191" i="451"/>
  <c r="J191" i="451"/>
  <c r="G191" i="451"/>
  <c r="D191" i="451"/>
  <c r="P190" i="451"/>
  <c r="M190" i="451"/>
  <c r="J190" i="451"/>
  <c r="G190" i="451"/>
  <c r="D190" i="451"/>
  <c r="P189" i="451"/>
  <c r="M189" i="451"/>
  <c r="J189" i="451"/>
  <c r="G189" i="451"/>
  <c r="D189" i="451"/>
  <c r="P188" i="451"/>
  <c r="M188" i="451"/>
  <c r="J188" i="451"/>
  <c r="G188" i="451"/>
  <c r="D188" i="451"/>
  <c r="P187" i="451"/>
  <c r="M187" i="451"/>
  <c r="J187" i="451"/>
  <c r="G187" i="451"/>
  <c r="D187" i="451"/>
  <c r="P186" i="451"/>
  <c r="M186" i="451"/>
  <c r="J186" i="451"/>
  <c r="G186" i="451"/>
  <c r="D186" i="451"/>
  <c r="P185" i="451"/>
  <c r="M185" i="451"/>
  <c r="J185" i="451"/>
  <c r="G185" i="451"/>
  <c r="D185" i="451"/>
  <c r="P184" i="451"/>
  <c r="M184" i="451"/>
  <c r="J184" i="451"/>
  <c r="G184" i="451"/>
  <c r="D184" i="451"/>
  <c r="P183" i="451"/>
  <c r="M183" i="451"/>
  <c r="J183" i="451"/>
  <c r="G183" i="451"/>
  <c r="D183" i="451"/>
  <c r="P182" i="451"/>
  <c r="M182" i="451"/>
  <c r="J182" i="451"/>
  <c r="G182" i="451"/>
  <c r="D182" i="451"/>
  <c r="P181" i="451"/>
  <c r="M181" i="451"/>
  <c r="J181" i="451"/>
  <c r="G181" i="451"/>
  <c r="D181" i="451"/>
  <c r="P180" i="451"/>
  <c r="M180" i="451"/>
  <c r="J180" i="451"/>
  <c r="G180" i="451"/>
  <c r="D180" i="451"/>
  <c r="P179" i="451"/>
  <c r="M179" i="451"/>
  <c r="J179" i="451"/>
  <c r="G179" i="451"/>
  <c r="D179" i="451"/>
  <c r="P178" i="451"/>
  <c r="M178" i="451"/>
  <c r="J178" i="451"/>
  <c r="G178" i="451"/>
  <c r="D178" i="451"/>
  <c r="P177" i="451"/>
  <c r="M177" i="451"/>
  <c r="J177" i="451"/>
  <c r="G177" i="451"/>
  <c r="D177" i="451"/>
  <c r="P176" i="451"/>
  <c r="M176" i="451"/>
  <c r="J176" i="451"/>
  <c r="G176" i="451"/>
  <c r="D176" i="451"/>
  <c r="P175" i="451"/>
  <c r="M175" i="451"/>
  <c r="J175" i="451"/>
  <c r="G175" i="451"/>
  <c r="D175" i="451"/>
  <c r="P174" i="451"/>
  <c r="M174" i="451"/>
  <c r="J174" i="451"/>
  <c r="G174" i="451"/>
  <c r="D174" i="451"/>
  <c r="P173" i="451"/>
  <c r="M173" i="451"/>
  <c r="J173" i="451"/>
  <c r="G173" i="451"/>
  <c r="D173" i="451"/>
  <c r="P172" i="451"/>
  <c r="M172" i="451"/>
  <c r="J172" i="451"/>
  <c r="G172" i="451"/>
  <c r="D172" i="451"/>
  <c r="P171" i="451"/>
  <c r="M171" i="451"/>
  <c r="J171" i="451"/>
  <c r="G171" i="451"/>
  <c r="D171" i="451"/>
  <c r="P170" i="451"/>
  <c r="M170" i="451"/>
  <c r="J170" i="451"/>
  <c r="G170" i="451"/>
  <c r="D170" i="451"/>
  <c r="P169" i="451"/>
  <c r="M169" i="451"/>
  <c r="J169" i="451"/>
  <c r="G169" i="451"/>
  <c r="D169" i="451"/>
  <c r="P168" i="451"/>
  <c r="M168" i="451"/>
  <c r="J168" i="451"/>
  <c r="G168" i="451"/>
  <c r="D168" i="451"/>
  <c r="P167" i="451"/>
  <c r="M167" i="451"/>
  <c r="J167" i="451"/>
  <c r="G167" i="451"/>
  <c r="D167" i="451"/>
  <c r="P166" i="451"/>
  <c r="M166" i="451"/>
  <c r="J166" i="451"/>
  <c r="G166" i="451"/>
  <c r="D166" i="451"/>
  <c r="P165" i="451"/>
  <c r="M165" i="451"/>
  <c r="J165" i="451"/>
  <c r="G165" i="451"/>
  <c r="D165" i="451"/>
  <c r="P164" i="451"/>
  <c r="M164" i="451"/>
  <c r="J164" i="451"/>
  <c r="G164" i="451"/>
  <c r="D164" i="451"/>
  <c r="P163" i="451"/>
  <c r="M163" i="451"/>
  <c r="J163" i="451"/>
  <c r="G163" i="451"/>
  <c r="D163" i="451"/>
  <c r="P162" i="451"/>
  <c r="M162" i="451"/>
  <c r="J162" i="451"/>
  <c r="G162" i="451"/>
  <c r="D162" i="451"/>
  <c r="P161" i="451"/>
  <c r="M161" i="451"/>
  <c r="J161" i="451"/>
  <c r="G161" i="451"/>
  <c r="D161" i="451"/>
  <c r="P160" i="451"/>
  <c r="M160" i="451"/>
  <c r="J160" i="451"/>
  <c r="G160" i="451"/>
  <c r="D160" i="451"/>
  <c r="P159" i="451"/>
  <c r="M159" i="451"/>
  <c r="J159" i="451"/>
  <c r="G159" i="451"/>
  <c r="D159" i="451"/>
  <c r="P158" i="451"/>
  <c r="M158" i="451"/>
  <c r="J158" i="451"/>
  <c r="G158" i="451"/>
  <c r="D158" i="451"/>
  <c r="P157" i="451"/>
  <c r="M157" i="451"/>
  <c r="J157" i="451"/>
  <c r="G157" i="451"/>
  <c r="D157" i="451"/>
  <c r="P156" i="451"/>
  <c r="M156" i="451"/>
  <c r="J156" i="451"/>
  <c r="G156" i="451"/>
  <c r="D156" i="451"/>
  <c r="P155" i="451"/>
  <c r="M155" i="451"/>
  <c r="J155" i="451"/>
  <c r="G155" i="451"/>
  <c r="D155" i="451"/>
  <c r="P154" i="451"/>
  <c r="M154" i="451"/>
  <c r="J154" i="451"/>
  <c r="G154" i="451"/>
  <c r="D154" i="451"/>
  <c r="P153" i="451"/>
  <c r="M153" i="451"/>
  <c r="J153" i="451"/>
  <c r="G153" i="451"/>
  <c r="D153" i="451"/>
  <c r="P152" i="451"/>
  <c r="M152" i="451"/>
  <c r="J152" i="451"/>
  <c r="G152" i="451"/>
  <c r="D152" i="451"/>
  <c r="P151" i="451"/>
  <c r="M151" i="451"/>
  <c r="J151" i="451"/>
  <c r="G151" i="451"/>
  <c r="D151" i="451"/>
  <c r="P150" i="451"/>
  <c r="M150" i="451"/>
  <c r="J150" i="451"/>
  <c r="G150" i="451"/>
  <c r="D150" i="451"/>
  <c r="P149" i="451"/>
  <c r="M149" i="451"/>
  <c r="J149" i="451"/>
  <c r="G149" i="451"/>
  <c r="D149" i="451"/>
  <c r="P148" i="451"/>
  <c r="M148" i="451"/>
  <c r="J148" i="451"/>
  <c r="G148" i="451"/>
  <c r="D148" i="451"/>
  <c r="P147" i="451"/>
  <c r="M147" i="451"/>
  <c r="J147" i="451"/>
  <c r="G147" i="451"/>
  <c r="D147" i="451"/>
  <c r="P146" i="451"/>
  <c r="M146" i="451"/>
  <c r="J146" i="451"/>
  <c r="G146" i="451"/>
  <c r="D146" i="451"/>
  <c r="P145" i="451"/>
  <c r="M145" i="451"/>
  <c r="J145" i="451"/>
  <c r="G145" i="451"/>
  <c r="D145" i="451"/>
  <c r="P144" i="451"/>
  <c r="M144" i="451"/>
  <c r="J144" i="451"/>
  <c r="G144" i="451"/>
  <c r="D144" i="451"/>
  <c r="P143" i="451"/>
  <c r="M143" i="451"/>
  <c r="J143" i="451"/>
  <c r="G143" i="451"/>
  <c r="D143" i="451"/>
  <c r="P142" i="451"/>
  <c r="M142" i="451"/>
  <c r="J142" i="451"/>
  <c r="G142" i="451"/>
  <c r="D142" i="451"/>
  <c r="P141" i="451"/>
  <c r="M141" i="451"/>
  <c r="J141" i="451"/>
  <c r="G141" i="451"/>
  <c r="D141" i="451"/>
  <c r="P140" i="451"/>
  <c r="M140" i="451"/>
  <c r="J140" i="451"/>
  <c r="G140" i="451"/>
  <c r="D140" i="451"/>
  <c r="P139" i="451"/>
  <c r="M139" i="451"/>
  <c r="J139" i="451"/>
  <c r="G139" i="451"/>
  <c r="D139" i="451"/>
  <c r="P138" i="451"/>
  <c r="M138" i="451"/>
  <c r="J138" i="451"/>
  <c r="G138" i="451"/>
  <c r="D138" i="451"/>
  <c r="P137" i="451"/>
  <c r="M137" i="451"/>
  <c r="J137" i="451"/>
  <c r="G137" i="451"/>
  <c r="D137" i="451"/>
  <c r="P136" i="451"/>
  <c r="M136" i="451"/>
  <c r="J136" i="451"/>
  <c r="G136" i="451"/>
  <c r="D136" i="451"/>
  <c r="P135" i="451"/>
  <c r="M135" i="451"/>
  <c r="J135" i="451"/>
  <c r="G135" i="451"/>
  <c r="D135" i="451"/>
  <c r="P134" i="451"/>
  <c r="M134" i="451"/>
  <c r="J134" i="451"/>
  <c r="G134" i="451"/>
  <c r="D134" i="451"/>
  <c r="P133" i="451"/>
  <c r="M133" i="451"/>
  <c r="J133" i="451"/>
  <c r="G133" i="451"/>
  <c r="D133" i="451"/>
  <c r="P132" i="451"/>
  <c r="M132" i="451"/>
  <c r="J132" i="451"/>
  <c r="G132" i="451"/>
  <c r="D132" i="451"/>
  <c r="P131" i="451"/>
  <c r="M131" i="451"/>
  <c r="J131" i="451"/>
  <c r="G131" i="451"/>
  <c r="D131" i="451"/>
  <c r="P130" i="451"/>
  <c r="M130" i="451"/>
  <c r="J130" i="451"/>
  <c r="G130" i="451"/>
  <c r="D130" i="451"/>
  <c r="P129" i="451"/>
  <c r="M129" i="451"/>
  <c r="J129" i="451"/>
  <c r="G129" i="451"/>
  <c r="D129" i="451"/>
  <c r="P128" i="451"/>
  <c r="M128" i="451"/>
  <c r="J128" i="451"/>
  <c r="G128" i="451"/>
  <c r="D128" i="451"/>
  <c r="P127" i="451"/>
  <c r="M127" i="451"/>
  <c r="J127" i="451"/>
  <c r="G127" i="451"/>
  <c r="D127" i="451"/>
  <c r="P126" i="451"/>
  <c r="M126" i="451"/>
  <c r="J126" i="451"/>
  <c r="G126" i="451"/>
  <c r="D126" i="451"/>
  <c r="P125" i="451"/>
  <c r="M125" i="451"/>
  <c r="J125" i="451"/>
  <c r="G125" i="451"/>
  <c r="D125" i="451"/>
  <c r="P124" i="451"/>
  <c r="M124" i="451"/>
  <c r="J124" i="451"/>
  <c r="G124" i="451"/>
  <c r="D124" i="451"/>
  <c r="P123" i="451"/>
  <c r="M123" i="451"/>
  <c r="J123" i="451"/>
  <c r="G123" i="451"/>
  <c r="D123" i="451"/>
  <c r="P122" i="451"/>
  <c r="M122" i="451"/>
  <c r="J122" i="451"/>
  <c r="G122" i="451"/>
  <c r="D122" i="451"/>
  <c r="P121" i="451"/>
  <c r="M121" i="451"/>
  <c r="J121" i="451"/>
  <c r="G121" i="451"/>
  <c r="D121" i="451"/>
  <c r="P120" i="451"/>
  <c r="M120" i="451"/>
  <c r="J120" i="451"/>
  <c r="G120" i="451"/>
  <c r="D120" i="451"/>
  <c r="P119" i="451"/>
  <c r="M119" i="451"/>
  <c r="J119" i="451"/>
  <c r="G119" i="451"/>
  <c r="D119" i="451"/>
  <c r="P118" i="451"/>
  <c r="M118" i="451"/>
  <c r="J118" i="451"/>
  <c r="G118" i="451"/>
  <c r="D118" i="451"/>
  <c r="P117" i="451"/>
  <c r="M117" i="451"/>
  <c r="J117" i="451"/>
  <c r="G117" i="451"/>
  <c r="D117" i="451"/>
  <c r="P116" i="451"/>
  <c r="M116" i="451"/>
  <c r="J116" i="451"/>
  <c r="G116" i="451"/>
  <c r="D116" i="451"/>
  <c r="P115" i="451"/>
  <c r="M115" i="451"/>
  <c r="J115" i="451"/>
  <c r="G115" i="451"/>
  <c r="D115" i="451"/>
  <c r="P114" i="451"/>
  <c r="M114" i="451"/>
  <c r="J114" i="451"/>
  <c r="G114" i="451"/>
  <c r="D114" i="451"/>
  <c r="P113" i="451"/>
  <c r="M113" i="451"/>
  <c r="J113" i="451"/>
  <c r="G113" i="451"/>
  <c r="D113" i="451"/>
  <c r="P112" i="451"/>
  <c r="M112" i="451"/>
  <c r="J112" i="451"/>
  <c r="G112" i="451"/>
  <c r="D112" i="451"/>
  <c r="P111" i="451"/>
  <c r="M111" i="451"/>
  <c r="J111" i="451"/>
  <c r="G111" i="451"/>
  <c r="D111" i="451"/>
  <c r="P110" i="451"/>
  <c r="M110" i="451"/>
  <c r="J110" i="451"/>
  <c r="G110" i="451"/>
  <c r="D110" i="451"/>
  <c r="P109" i="451"/>
  <c r="M109" i="451"/>
  <c r="J109" i="451"/>
  <c r="G109" i="451"/>
  <c r="D109" i="451"/>
  <c r="P108" i="451"/>
  <c r="M108" i="451"/>
  <c r="J108" i="451"/>
  <c r="G108" i="451"/>
  <c r="D108" i="451"/>
  <c r="P107" i="451"/>
  <c r="M107" i="451"/>
  <c r="J107" i="451"/>
  <c r="G107" i="451"/>
  <c r="D107" i="451"/>
  <c r="P106" i="451"/>
  <c r="M106" i="451"/>
  <c r="J106" i="451"/>
  <c r="G106" i="451"/>
  <c r="D106" i="451"/>
  <c r="P105" i="451"/>
  <c r="M105" i="451"/>
  <c r="J105" i="451"/>
  <c r="G105" i="451"/>
  <c r="D105" i="451"/>
  <c r="P104" i="451"/>
  <c r="M104" i="451"/>
  <c r="J104" i="451"/>
  <c r="G104" i="451"/>
  <c r="D104" i="451"/>
  <c r="P103" i="451"/>
  <c r="M103" i="451"/>
  <c r="J103" i="451"/>
  <c r="G103" i="451"/>
  <c r="D103" i="451"/>
  <c r="P102" i="451"/>
  <c r="M102" i="451"/>
  <c r="J102" i="451"/>
  <c r="G102" i="451"/>
  <c r="D102" i="451"/>
  <c r="P101" i="451"/>
  <c r="M101" i="451"/>
  <c r="J101" i="451"/>
  <c r="G101" i="451"/>
  <c r="D101" i="451"/>
  <c r="P100" i="451"/>
  <c r="M100" i="451"/>
  <c r="J100" i="451"/>
  <c r="G100" i="451"/>
  <c r="D100" i="451"/>
  <c r="P99" i="451"/>
  <c r="M99" i="451"/>
  <c r="J99" i="451"/>
  <c r="G99" i="451"/>
  <c r="D99" i="451"/>
  <c r="P98" i="451"/>
  <c r="M98" i="451"/>
  <c r="J98" i="451"/>
  <c r="G98" i="451"/>
  <c r="D98" i="451"/>
  <c r="P97" i="451"/>
  <c r="M97" i="451"/>
  <c r="J97" i="451"/>
  <c r="G97" i="451"/>
  <c r="D97" i="451"/>
  <c r="P96" i="451"/>
  <c r="M96" i="451"/>
  <c r="J96" i="451"/>
  <c r="G96" i="451"/>
  <c r="D96" i="451"/>
  <c r="P95" i="451"/>
  <c r="M95" i="451"/>
  <c r="J95" i="451"/>
  <c r="G95" i="451"/>
  <c r="D95" i="451"/>
  <c r="P94" i="451"/>
  <c r="M94" i="451"/>
  <c r="J94" i="451"/>
  <c r="G94" i="451"/>
  <c r="D94" i="451"/>
  <c r="P93" i="451"/>
  <c r="M93" i="451"/>
  <c r="J93" i="451"/>
  <c r="G93" i="451"/>
  <c r="D93" i="451"/>
  <c r="P92" i="451"/>
  <c r="M92" i="451"/>
  <c r="J92" i="451"/>
  <c r="G92" i="451"/>
  <c r="D92" i="451"/>
  <c r="P91" i="451"/>
  <c r="M91" i="451"/>
  <c r="J91" i="451"/>
  <c r="G91" i="451"/>
  <c r="D91" i="451"/>
  <c r="P90" i="451"/>
  <c r="M90" i="451"/>
  <c r="J90" i="451"/>
  <c r="G90" i="451"/>
  <c r="D90" i="451"/>
  <c r="P89" i="451"/>
  <c r="M89" i="451"/>
  <c r="J89" i="451"/>
  <c r="G89" i="451"/>
  <c r="D89" i="451"/>
  <c r="P88" i="451"/>
  <c r="M88" i="451"/>
  <c r="J88" i="451"/>
  <c r="G88" i="451"/>
  <c r="D88" i="451"/>
  <c r="P87" i="451"/>
  <c r="M87" i="451"/>
  <c r="J87" i="451"/>
  <c r="G87" i="451"/>
  <c r="D87" i="451"/>
  <c r="P86" i="451"/>
  <c r="M86" i="451"/>
  <c r="J86" i="451"/>
  <c r="G86" i="451"/>
  <c r="D86" i="451"/>
  <c r="P85" i="451"/>
  <c r="M85" i="451"/>
  <c r="J85" i="451"/>
  <c r="G85" i="451"/>
  <c r="D85" i="451"/>
  <c r="P84" i="451"/>
  <c r="M84" i="451"/>
  <c r="J84" i="451"/>
  <c r="G84" i="451"/>
  <c r="D84" i="451"/>
  <c r="P83" i="451"/>
  <c r="M83" i="451"/>
  <c r="J83" i="451"/>
  <c r="G83" i="451"/>
  <c r="D83" i="451"/>
  <c r="P82" i="451"/>
  <c r="M82" i="451"/>
  <c r="J82" i="451"/>
  <c r="G82" i="451"/>
  <c r="D82" i="451"/>
  <c r="P81" i="451"/>
  <c r="M81" i="451"/>
  <c r="J81" i="451"/>
  <c r="G81" i="451"/>
  <c r="D81" i="451"/>
  <c r="P80" i="451"/>
  <c r="M80" i="451"/>
  <c r="J80" i="451"/>
  <c r="G80" i="451"/>
  <c r="D80" i="451"/>
  <c r="P79" i="451"/>
  <c r="M79" i="451"/>
  <c r="J79" i="451"/>
  <c r="G79" i="451"/>
  <c r="D79" i="451"/>
  <c r="P78" i="451"/>
  <c r="M78" i="451"/>
  <c r="J78" i="451"/>
  <c r="G78" i="451"/>
  <c r="D78" i="451"/>
  <c r="P77" i="451"/>
  <c r="M77" i="451"/>
  <c r="J77" i="451"/>
  <c r="G77" i="451"/>
  <c r="D77" i="451"/>
  <c r="P76" i="451"/>
  <c r="M76" i="451"/>
  <c r="J76" i="451"/>
  <c r="G76" i="451"/>
  <c r="D76" i="451"/>
  <c r="P75" i="451"/>
  <c r="M75" i="451"/>
  <c r="J75" i="451"/>
  <c r="G75" i="451"/>
  <c r="D75" i="451"/>
  <c r="P74" i="451"/>
  <c r="M74" i="451"/>
  <c r="J74" i="451"/>
  <c r="G74" i="451"/>
  <c r="D74" i="451"/>
  <c r="P73" i="451"/>
  <c r="M73" i="451"/>
  <c r="J73" i="451"/>
  <c r="G73" i="451"/>
  <c r="D73" i="451"/>
  <c r="P72" i="451"/>
  <c r="M72" i="451"/>
  <c r="J72" i="451"/>
  <c r="G72" i="451"/>
  <c r="D72" i="451"/>
  <c r="P71" i="451"/>
  <c r="M71" i="451"/>
  <c r="J71" i="451"/>
  <c r="G71" i="451"/>
  <c r="D71" i="451"/>
  <c r="P70" i="451"/>
  <c r="M70" i="451"/>
  <c r="J70" i="451"/>
  <c r="G70" i="451"/>
  <c r="D70" i="451"/>
  <c r="P69" i="451"/>
  <c r="M69" i="451"/>
  <c r="J69" i="451"/>
  <c r="G69" i="451"/>
  <c r="D69" i="451"/>
  <c r="P68" i="451"/>
  <c r="M68" i="451"/>
  <c r="J68" i="451"/>
  <c r="G68" i="451"/>
  <c r="D68" i="451"/>
  <c r="P67" i="451"/>
  <c r="M67" i="451"/>
  <c r="J67" i="451"/>
  <c r="G67" i="451"/>
  <c r="D67" i="451"/>
  <c r="P66" i="451"/>
  <c r="M66" i="451"/>
  <c r="J66" i="451"/>
  <c r="G66" i="451"/>
  <c r="D66" i="451"/>
  <c r="P65" i="451"/>
  <c r="M65" i="451"/>
  <c r="J65" i="451"/>
  <c r="G65" i="451"/>
  <c r="D65" i="451"/>
  <c r="P64" i="451"/>
  <c r="M64" i="451"/>
  <c r="J64" i="451"/>
  <c r="G64" i="451"/>
  <c r="D64" i="451"/>
  <c r="P63" i="451"/>
  <c r="M63" i="451"/>
  <c r="J63" i="451"/>
  <c r="G63" i="451"/>
  <c r="D63" i="451"/>
  <c r="P62" i="451"/>
  <c r="M62" i="451"/>
  <c r="J62" i="451"/>
  <c r="G62" i="451"/>
  <c r="D62" i="451"/>
  <c r="P61" i="451"/>
  <c r="M61" i="451"/>
  <c r="J61" i="451"/>
  <c r="G61" i="451"/>
  <c r="D61" i="451"/>
  <c r="P60" i="451"/>
  <c r="M60" i="451"/>
  <c r="J60" i="451"/>
  <c r="G60" i="451"/>
  <c r="D60" i="451"/>
  <c r="P59" i="451"/>
  <c r="M59" i="451"/>
  <c r="J59" i="451"/>
  <c r="G59" i="451"/>
  <c r="D59" i="451"/>
  <c r="P58" i="451"/>
  <c r="M58" i="451"/>
  <c r="J58" i="451"/>
  <c r="G58" i="451"/>
  <c r="D58" i="451"/>
  <c r="P57" i="451"/>
  <c r="M57" i="451"/>
  <c r="J57" i="451"/>
  <c r="G57" i="451"/>
  <c r="D57" i="451"/>
  <c r="P56" i="451"/>
  <c r="M56" i="451"/>
  <c r="J56" i="451"/>
  <c r="G56" i="451"/>
  <c r="D56" i="451"/>
  <c r="P55" i="451"/>
  <c r="M55" i="451"/>
  <c r="J55" i="451"/>
  <c r="G55" i="451"/>
  <c r="D55" i="451"/>
  <c r="P54" i="451"/>
  <c r="M54" i="451"/>
  <c r="J54" i="451"/>
  <c r="G54" i="451"/>
  <c r="D54" i="451"/>
  <c r="P53" i="451"/>
  <c r="M53" i="451"/>
  <c r="J53" i="451"/>
  <c r="G53" i="451"/>
  <c r="D53" i="451"/>
  <c r="P52" i="451"/>
  <c r="M52" i="451"/>
  <c r="J52" i="451"/>
  <c r="G52" i="451"/>
  <c r="D52" i="451"/>
  <c r="P51" i="451"/>
  <c r="M51" i="451"/>
  <c r="J51" i="451"/>
  <c r="G51" i="451"/>
  <c r="D51" i="451"/>
  <c r="P50" i="451"/>
  <c r="M50" i="451"/>
  <c r="J50" i="451"/>
  <c r="G50" i="451"/>
  <c r="D50" i="451"/>
  <c r="P49" i="451"/>
  <c r="M49" i="451"/>
  <c r="J49" i="451"/>
  <c r="G49" i="451"/>
  <c r="D49" i="451"/>
  <c r="P48" i="451"/>
  <c r="M48" i="451"/>
  <c r="J48" i="451"/>
  <c r="G48" i="451"/>
  <c r="D48" i="451"/>
  <c r="P47" i="451"/>
  <c r="M47" i="451"/>
  <c r="J47" i="451"/>
  <c r="G47" i="451"/>
  <c r="D47" i="451"/>
  <c r="P46" i="451"/>
  <c r="M46" i="451"/>
  <c r="J46" i="451"/>
  <c r="G46" i="451"/>
  <c r="D46" i="451"/>
  <c r="P45" i="451"/>
  <c r="M45" i="451"/>
  <c r="J45" i="451"/>
  <c r="G45" i="451"/>
  <c r="D45" i="451"/>
  <c r="P44" i="451"/>
  <c r="M44" i="451"/>
  <c r="J44" i="451"/>
  <c r="G44" i="451"/>
  <c r="D44" i="451"/>
  <c r="P43" i="451"/>
  <c r="M43" i="451"/>
  <c r="J43" i="451"/>
  <c r="G43" i="451"/>
  <c r="D43" i="451"/>
  <c r="P42" i="451"/>
  <c r="M42" i="451"/>
  <c r="J42" i="451"/>
  <c r="G42" i="451"/>
  <c r="D42" i="451"/>
  <c r="P41" i="451"/>
  <c r="M41" i="451"/>
  <c r="J41" i="451"/>
  <c r="G41" i="451"/>
  <c r="D41" i="451"/>
  <c r="P40" i="451"/>
  <c r="M40" i="451"/>
  <c r="J40" i="451"/>
  <c r="G40" i="451"/>
  <c r="D40" i="451"/>
  <c r="P39" i="451"/>
  <c r="M39" i="451"/>
  <c r="J39" i="451"/>
  <c r="G39" i="451"/>
  <c r="D39" i="451"/>
  <c r="P38" i="451"/>
  <c r="M38" i="451"/>
  <c r="J38" i="451"/>
  <c r="G38" i="451"/>
  <c r="D38" i="451"/>
  <c r="P37" i="451"/>
  <c r="M37" i="451"/>
  <c r="J37" i="451"/>
  <c r="G37" i="451"/>
  <c r="D37" i="451"/>
  <c r="P36" i="451"/>
  <c r="M36" i="451"/>
  <c r="J36" i="451"/>
  <c r="G36" i="451"/>
  <c r="D36" i="451"/>
  <c r="P35" i="451"/>
  <c r="M35" i="451"/>
  <c r="J35" i="451"/>
  <c r="G35" i="451"/>
  <c r="D35" i="451"/>
  <c r="P34" i="451"/>
  <c r="M34" i="451"/>
  <c r="J34" i="451"/>
  <c r="G34" i="451"/>
  <c r="D34" i="451"/>
  <c r="P33" i="451"/>
  <c r="M33" i="451"/>
  <c r="J33" i="451"/>
  <c r="G33" i="451"/>
  <c r="D33" i="451"/>
  <c r="P32" i="451"/>
  <c r="M32" i="451"/>
  <c r="J32" i="451"/>
  <c r="G32" i="451"/>
  <c r="D32" i="451"/>
  <c r="P31" i="451"/>
  <c r="M31" i="451"/>
  <c r="J31" i="451"/>
  <c r="G31" i="451"/>
  <c r="D31" i="451"/>
  <c r="P30" i="451"/>
  <c r="M30" i="451"/>
  <c r="J30" i="451"/>
  <c r="G30" i="451"/>
  <c r="D30" i="451"/>
  <c r="P29" i="451"/>
  <c r="M29" i="451"/>
  <c r="J29" i="451"/>
  <c r="G29" i="451"/>
  <c r="D29" i="451"/>
  <c r="P28" i="451"/>
  <c r="M28" i="451"/>
  <c r="J28" i="451"/>
  <c r="G28" i="451"/>
  <c r="D28" i="451"/>
  <c r="P27" i="451"/>
  <c r="M27" i="451"/>
  <c r="J27" i="451"/>
  <c r="G27" i="451"/>
  <c r="D27" i="451"/>
  <c r="P26" i="451"/>
  <c r="M26" i="451"/>
  <c r="J26" i="451"/>
  <c r="G26" i="451"/>
  <c r="D26" i="451"/>
  <c r="P25" i="451"/>
  <c r="M25" i="451"/>
  <c r="J25" i="451"/>
  <c r="G25" i="451"/>
  <c r="D25" i="451"/>
  <c r="P24" i="451"/>
  <c r="M24" i="451"/>
  <c r="J24" i="451"/>
  <c r="G24" i="451"/>
  <c r="D24" i="451"/>
  <c r="P23" i="451"/>
  <c r="M23" i="451"/>
  <c r="J23" i="451"/>
  <c r="G23" i="451"/>
  <c r="D23" i="451"/>
  <c r="P22" i="451"/>
  <c r="M22" i="451"/>
  <c r="J22" i="451"/>
  <c r="G22" i="451"/>
  <c r="D22" i="451"/>
  <c r="P21" i="451"/>
  <c r="M21" i="451"/>
  <c r="J21" i="451"/>
  <c r="G21" i="451"/>
  <c r="D21" i="451"/>
  <c r="A21" i="451"/>
  <c r="A22" i="451" s="1"/>
  <c r="A23" i="451" s="1"/>
  <c r="A24" i="451" s="1"/>
  <c r="A25" i="451" s="1"/>
  <c r="A26" i="451" s="1"/>
  <c r="A27" i="451" s="1"/>
  <c r="A28" i="451" s="1"/>
  <c r="A29" i="451" s="1"/>
  <c r="A30" i="451" s="1"/>
  <c r="A31" i="451" s="1"/>
  <c r="A32" i="451" s="1"/>
  <c r="A33" i="451" s="1"/>
  <c r="A34" i="451" s="1"/>
  <c r="A35" i="451" s="1"/>
  <c r="A36" i="451" s="1"/>
  <c r="A37" i="451" s="1"/>
  <c r="A38" i="451" s="1"/>
  <c r="A39" i="451" s="1"/>
  <c r="A40" i="451" s="1"/>
  <c r="A41" i="451" s="1"/>
  <c r="A42" i="451" s="1"/>
  <c r="A43" i="451" s="1"/>
  <c r="A44" i="451" s="1"/>
  <c r="A45" i="451" s="1"/>
  <c r="A46" i="451" s="1"/>
  <c r="A47" i="451" s="1"/>
  <c r="A48" i="451" s="1"/>
  <c r="A49" i="451" s="1"/>
  <c r="A50" i="451" s="1"/>
  <c r="A51" i="451" s="1"/>
  <c r="A52" i="451" s="1"/>
  <c r="A53" i="451" s="1"/>
  <c r="A54" i="451" s="1"/>
  <c r="A55" i="451" s="1"/>
  <c r="A56" i="451" s="1"/>
  <c r="A57" i="451" s="1"/>
  <c r="A58" i="451" s="1"/>
  <c r="A59" i="451" s="1"/>
  <c r="A60" i="451" s="1"/>
  <c r="A61" i="451" s="1"/>
  <c r="A62" i="451" s="1"/>
  <c r="A63" i="451" s="1"/>
  <c r="A64" i="451" s="1"/>
  <c r="A65" i="451" s="1"/>
  <c r="A66" i="451" s="1"/>
  <c r="A67" i="451" s="1"/>
  <c r="A68" i="451" s="1"/>
  <c r="A69" i="451" s="1"/>
  <c r="A70" i="451" s="1"/>
  <c r="A71" i="451" s="1"/>
  <c r="A72" i="451" s="1"/>
  <c r="A73" i="451" s="1"/>
  <c r="A74" i="451" s="1"/>
  <c r="A75" i="451" s="1"/>
  <c r="A76" i="451" s="1"/>
  <c r="A77" i="451" s="1"/>
  <c r="A78" i="451" s="1"/>
  <c r="A79" i="451" s="1"/>
  <c r="A80" i="451" s="1"/>
  <c r="A81" i="451" s="1"/>
  <c r="A82" i="451" s="1"/>
  <c r="A83" i="451" s="1"/>
  <c r="A84" i="451" s="1"/>
  <c r="A85" i="451" s="1"/>
  <c r="A86" i="451" s="1"/>
  <c r="A87" i="451" s="1"/>
  <c r="A88" i="451" s="1"/>
  <c r="A89" i="451" s="1"/>
  <c r="A90" i="451" s="1"/>
  <c r="A91" i="451" s="1"/>
  <c r="A92" i="451" s="1"/>
  <c r="A93" i="451" s="1"/>
  <c r="A94" i="451" s="1"/>
  <c r="A95" i="451" s="1"/>
  <c r="A96" i="451" s="1"/>
  <c r="A97" i="451" s="1"/>
  <c r="A98" i="451" s="1"/>
  <c r="A99" i="451" s="1"/>
  <c r="A100" i="451" s="1"/>
  <c r="A101" i="451" s="1"/>
  <c r="A102" i="451" s="1"/>
  <c r="A103" i="451" s="1"/>
  <c r="A104" i="451" s="1"/>
  <c r="A105" i="451" s="1"/>
  <c r="A106" i="451" s="1"/>
  <c r="A107" i="451" s="1"/>
  <c r="A108" i="451" s="1"/>
  <c r="A109" i="451" s="1"/>
  <c r="A110" i="451" s="1"/>
  <c r="A111" i="451" s="1"/>
  <c r="A112" i="451" s="1"/>
  <c r="A113" i="451" s="1"/>
  <c r="A114" i="451" s="1"/>
  <c r="A115" i="451" s="1"/>
  <c r="A116" i="451" s="1"/>
  <c r="A117" i="451" s="1"/>
  <c r="A118" i="451" s="1"/>
  <c r="A119" i="451" s="1"/>
  <c r="A120" i="451" s="1"/>
  <c r="A121" i="451" s="1"/>
  <c r="A122" i="451" s="1"/>
  <c r="A123" i="451" s="1"/>
  <c r="A124" i="451" s="1"/>
  <c r="A125" i="451" s="1"/>
  <c r="A126" i="451" s="1"/>
  <c r="A127" i="451" s="1"/>
  <c r="A128" i="451" s="1"/>
  <c r="A129" i="451" s="1"/>
  <c r="A130" i="451" s="1"/>
  <c r="A131" i="451" s="1"/>
  <c r="A132" i="451" s="1"/>
  <c r="A133" i="451" s="1"/>
  <c r="A134" i="451" s="1"/>
  <c r="A135" i="451" s="1"/>
  <c r="A136" i="451" s="1"/>
  <c r="A137" i="451" s="1"/>
  <c r="A138" i="451" s="1"/>
  <c r="A139" i="451" s="1"/>
  <c r="A140" i="451" s="1"/>
  <c r="A141" i="451" s="1"/>
  <c r="A142" i="451" s="1"/>
  <c r="A143" i="451" s="1"/>
  <c r="A144" i="451" s="1"/>
  <c r="A145" i="451" s="1"/>
  <c r="A146" i="451" s="1"/>
  <c r="A147" i="451" s="1"/>
  <c r="A148" i="451" s="1"/>
  <c r="A149" i="451" s="1"/>
  <c r="A150" i="451" s="1"/>
  <c r="A151" i="451" s="1"/>
  <c r="A152" i="451" s="1"/>
  <c r="A153" i="451" s="1"/>
  <c r="A154" i="451" s="1"/>
  <c r="A155" i="451" s="1"/>
  <c r="A156" i="451" s="1"/>
  <c r="A157" i="451" s="1"/>
  <c r="A158" i="451" s="1"/>
  <c r="A159" i="451" s="1"/>
  <c r="A160" i="451" s="1"/>
  <c r="A161" i="451" s="1"/>
  <c r="A162" i="451" s="1"/>
  <c r="A163" i="451" s="1"/>
  <c r="A164" i="451" s="1"/>
  <c r="A165" i="451" s="1"/>
  <c r="A166" i="451" s="1"/>
  <c r="A167" i="451" s="1"/>
  <c r="A168" i="451" s="1"/>
  <c r="A169" i="451" s="1"/>
  <c r="A170" i="451" s="1"/>
  <c r="A171" i="451" s="1"/>
  <c r="A172" i="451" s="1"/>
  <c r="A173" i="451" s="1"/>
  <c r="A174" i="451" s="1"/>
  <c r="A175" i="451" s="1"/>
  <c r="A176" i="451" s="1"/>
  <c r="A177" i="451" s="1"/>
  <c r="A178" i="451" s="1"/>
  <c r="A179" i="451" s="1"/>
  <c r="A180" i="451" s="1"/>
  <c r="A181" i="451" s="1"/>
  <c r="A182" i="451" s="1"/>
  <c r="A183" i="451" s="1"/>
  <c r="A184" i="451" s="1"/>
  <c r="A185" i="451" s="1"/>
  <c r="A186" i="451" s="1"/>
  <c r="A187" i="451" s="1"/>
  <c r="A188" i="451" s="1"/>
  <c r="A189" i="451" s="1"/>
  <c r="A190" i="451" s="1"/>
  <c r="A191" i="451" s="1"/>
  <c r="A192" i="451" s="1"/>
  <c r="A193" i="451" s="1"/>
  <c r="A194" i="451" s="1"/>
  <c r="A195" i="451" s="1"/>
  <c r="A196" i="451" s="1"/>
  <c r="A197" i="451" s="1"/>
  <c r="A198" i="451" s="1"/>
  <c r="A199" i="451" s="1"/>
  <c r="A200" i="451" s="1"/>
  <c r="A201" i="451" s="1"/>
  <c r="A202" i="451" s="1"/>
  <c r="A203" i="451" s="1"/>
  <c r="A204" i="451" s="1"/>
  <c r="A205" i="451" s="1"/>
  <c r="A206" i="451" s="1"/>
  <c r="A207" i="451" s="1"/>
  <c r="A208" i="451" s="1"/>
  <c r="A209" i="451" s="1"/>
  <c r="A210" i="451" s="1"/>
  <c r="A211" i="451" s="1"/>
  <c r="A212" i="451" s="1"/>
  <c r="A213" i="451" s="1"/>
  <c r="A214" i="451" s="1"/>
  <c r="A215" i="451" s="1"/>
  <c r="A216" i="451" s="1"/>
  <c r="A217" i="451" s="1"/>
  <c r="A218" i="451" s="1"/>
  <c r="A219" i="451" s="1"/>
  <c r="A220" i="451" s="1"/>
  <c r="A221" i="451" s="1"/>
  <c r="A222" i="451" s="1"/>
  <c r="A223" i="451" s="1"/>
  <c r="A224" i="451" s="1"/>
  <c r="A225" i="451" s="1"/>
  <c r="A226" i="451" s="1"/>
  <c r="A227" i="451" s="1"/>
  <c r="A228" i="451" s="1"/>
  <c r="A229" i="451" s="1"/>
  <c r="A230" i="451" s="1"/>
  <c r="A231" i="451" s="1"/>
  <c r="A232" i="451" s="1"/>
  <c r="A233" i="451" s="1"/>
  <c r="A234" i="451" s="1"/>
  <c r="A235" i="451" s="1"/>
  <c r="A236" i="451" s="1"/>
  <c r="A237" i="451" s="1"/>
  <c r="A238" i="451" s="1"/>
  <c r="A239" i="451" s="1"/>
  <c r="A240" i="451" s="1"/>
  <c r="A241" i="451" s="1"/>
  <c r="A242" i="451" s="1"/>
  <c r="A243" i="451" s="1"/>
  <c r="A244" i="451" s="1"/>
  <c r="A245" i="451" s="1"/>
  <c r="A246" i="451" s="1"/>
  <c r="A247" i="451" s="1"/>
  <c r="A248" i="451" s="1"/>
  <c r="A249" i="451" s="1"/>
  <c r="A250" i="451" s="1"/>
  <c r="A251" i="451" s="1"/>
  <c r="A252" i="451" s="1"/>
  <c r="A253" i="451" s="1"/>
  <c r="A254" i="451" s="1"/>
  <c r="A255" i="451" s="1"/>
  <c r="A256" i="451" s="1"/>
  <c r="A257" i="451" s="1"/>
  <c r="A258" i="451" s="1"/>
  <c r="A259" i="451" s="1"/>
  <c r="A260" i="451" s="1"/>
  <c r="A261" i="451" s="1"/>
  <c r="A262" i="451" s="1"/>
  <c r="A263" i="451" s="1"/>
  <c r="A264" i="451" s="1"/>
  <c r="A265" i="451" s="1"/>
  <c r="A266" i="451" s="1"/>
  <c r="A267" i="451" s="1"/>
  <c r="A268" i="451" s="1"/>
  <c r="A269" i="451" s="1"/>
  <c r="A270" i="451" s="1"/>
  <c r="A271" i="451" s="1"/>
  <c r="A272" i="451" s="1"/>
  <c r="A273" i="451" s="1"/>
  <c r="A274" i="451" s="1"/>
  <c r="A275" i="451" s="1"/>
  <c r="A276" i="451" s="1"/>
  <c r="A277" i="451" s="1"/>
  <c r="A278" i="451" s="1"/>
  <c r="A279" i="451" s="1"/>
  <c r="A280" i="451" s="1"/>
  <c r="A281" i="451" s="1"/>
  <c r="A282" i="451" s="1"/>
  <c r="A283" i="451" s="1"/>
  <c r="A284" i="451" s="1"/>
  <c r="A285" i="451" s="1"/>
  <c r="A286" i="451" s="1"/>
  <c r="A287" i="451" s="1"/>
  <c r="A288" i="451" s="1"/>
  <c r="A289" i="451" s="1"/>
  <c r="A290" i="451" s="1"/>
  <c r="A291" i="451" s="1"/>
  <c r="A292" i="451" s="1"/>
  <c r="A293" i="451" s="1"/>
  <c r="A294" i="451" s="1"/>
  <c r="A295" i="451" s="1"/>
  <c r="A296" i="451" s="1"/>
  <c r="A297" i="451" s="1"/>
  <c r="A298" i="451" s="1"/>
  <c r="A299" i="451" s="1"/>
  <c r="A300" i="451" s="1"/>
  <c r="P20" i="451"/>
  <c r="M20" i="451"/>
  <c r="J20" i="451"/>
  <c r="G20" i="451"/>
  <c r="D20" i="451"/>
  <c r="I14" i="451"/>
  <c r="H14" i="451"/>
  <c r="D13" i="451"/>
  <c r="D12" i="451"/>
  <c r="P5" i="451"/>
  <c r="P228" i="450"/>
  <c r="M228" i="450"/>
  <c r="J228" i="450"/>
  <c r="G228" i="450"/>
  <c r="D228" i="450"/>
  <c r="P227" i="450"/>
  <c r="M227" i="450"/>
  <c r="J227" i="450"/>
  <c r="G227" i="450"/>
  <c r="D227" i="450"/>
  <c r="P226" i="450"/>
  <c r="M226" i="450"/>
  <c r="J226" i="450"/>
  <c r="G226" i="450"/>
  <c r="D226" i="450"/>
  <c r="P225" i="450"/>
  <c r="M225" i="450"/>
  <c r="J225" i="450"/>
  <c r="G225" i="450"/>
  <c r="D225" i="450"/>
  <c r="P224" i="450"/>
  <c r="M224" i="450"/>
  <c r="J224" i="450"/>
  <c r="G224" i="450"/>
  <c r="D224" i="450"/>
  <c r="P223" i="450"/>
  <c r="M223" i="450"/>
  <c r="J223" i="450"/>
  <c r="G223" i="450"/>
  <c r="D223" i="450"/>
  <c r="P222" i="450"/>
  <c r="M222" i="450"/>
  <c r="J222" i="450"/>
  <c r="G222" i="450"/>
  <c r="D222" i="450"/>
  <c r="P221" i="450"/>
  <c r="M221" i="450"/>
  <c r="J221" i="450"/>
  <c r="G221" i="450"/>
  <c r="D221" i="450"/>
  <c r="P220" i="450"/>
  <c r="M220" i="450"/>
  <c r="J220" i="450"/>
  <c r="G220" i="450"/>
  <c r="D220" i="450"/>
  <c r="P219" i="450"/>
  <c r="M219" i="450"/>
  <c r="J219" i="450"/>
  <c r="G219" i="450"/>
  <c r="D219" i="450"/>
  <c r="P218" i="450"/>
  <c r="M218" i="450"/>
  <c r="J218" i="450"/>
  <c r="G218" i="450"/>
  <c r="D218" i="450"/>
  <c r="P217" i="450"/>
  <c r="M217" i="450"/>
  <c r="J217" i="450"/>
  <c r="G217" i="450"/>
  <c r="D217" i="450"/>
  <c r="P216" i="450"/>
  <c r="M216" i="450"/>
  <c r="J216" i="450"/>
  <c r="G216" i="450"/>
  <c r="D216" i="450"/>
  <c r="P215" i="450"/>
  <c r="M215" i="450"/>
  <c r="J215" i="450"/>
  <c r="G215" i="450"/>
  <c r="D215" i="450"/>
  <c r="P214" i="450"/>
  <c r="M214" i="450"/>
  <c r="J214" i="450"/>
  <c r="G214" i="450"/>
  <c r="D214" i="450"/>
  <c r="P213" i="450"/>
  <c r="M213" i="450"/>
  <c r="J213" i="450"/>
  <c r="G213" i="450"/>
  <c r="D213" i="450"/>
  <c r="P212" i="450"/>
  <c r="M212" i="450"/>
  <c r="J212" i="450"/>
  <c r="G212" i="450"/>
  <c r="D212" i="450"/>
  <c r="P211" i="450"/>
  <c r="M211" i="450"/>
  <c r="J211" i="450"/>
  <c r="G211" i="450"/>
  <c r="D211" i="450"/>
  <c r="P210" i="450"/>
  <c r="M210" i="450"/>
  <c r="J210" i="450"/>
  <c r="G210" i="450"/>
  <c r="D210" i="450"/>
  <c r="P209" i="450"/>
  <c r="M209" i="450"/>
  <c r="J209" i="450"/>
  <c r="G209" i="450"/>
  <c r="D209" i="450"/>
  <c r="P208" i="450"/>
  <c r="M208" i="450"/>
  <c r="J208" i="450"/>
  <c r="G208" i="450"/>
  <c r="D208" i="450"/>
  <c r="P207" i="450"/>
  <c r="M207" i="450"/>
  <c r="J207" i="450"/>
  <c r="G207" i="450"/>
  <c r="D207" i="450"/>
  <c r="P206" i="450"/>
  <c r="M206" i="450"/>
  <c r="J206" i="450"/>
  <c r="G206" i="450"/>
  <c r="D206" i="450"/>
  <c r="P205" i="450"/>
  <c r="M205" i="450"/>
  <c r="J205" i="450"/>
  <c r="G205" i="450"/>
  <c r="D205" i="450"/>
  <c r="P204" i="450"/>
  <c r="M204" i="450"/>
  <c r="J204" i="450"/>
  <c r="G204" i="450"/>
  <c r="D204" i="450"/>
  <c r="P203" i="450"/>
  <c r="M203" i="450"/>
  <c r="J203" i="450"/>
  <c r="G203" i="450"/>
  <c r="D203" i="450"/>
  <c r="P202" i="450"/>
  <c r="M202" i="450"/>
  <c r="J202" i="450"/>
  <c r="G202" i="450"/>
  <c r="D202" i="450"/>
  <c r="P201" i="450"/>
  <c r="M201" i="450"/>
  <c r="J201" i="450"/>
  <c r="G201" i="450"/>
  <c r="D201" i="450"/>
  <c r="P200" i="450"/>
  <c r="M200" i="450"/>
  <c r="J200" i="450"/>
  <c r="G200" i="450"/>
  <c r="D200" i="450"/>
  <c r="P199" i="450"/>
  <c r="M199" i="450"/>
  <c r="J199" i="450"/>
  <c r="G199" i="450"/>
  <c r="D199" i="450"/>
  <c r="P198" i="450"/>
  <c r="M198" i="450"/>
  <c r="J198" i="450"/>
  <c r="G198" i="450"/>
  <c r="D198" i="450"/>
  <c r="P197" i="450"/>
  <c r="M197" i="450"/>
  <c r="J197" i="450"/>
  <c r="G197" i="450"/>
  <c r="D197" i="450"/>
  <c r="P196" i="450"/>
  <c r="M196" i="450"/>
  <c r="J196" i="450"/>
  <c r="G196" i="450"/>
  <c r="D196" i="450"/>
  <c r="P195" i="450"/>
  <c r="M195" i="450"/>
  <c r="J195" i="450"/>
  <c r="G195" i="450"/>
  <c r="D195" i="450"/>
  <c r="P194" i="450"/>
  <c r="M194" i="450"/>
  <c r="J194" i="450"/>
  <c r="G194" i="450"/>
  <c r="D194" i="450"/>
  <c r="P193" i="450"/>
  <c r="M193" i="450"/>
  <c r="J193" i="450"/>
  <c r="G193" i="450"/>
  <c r="D193" i="450"/>
  <c r="P192" i="450"/>
  <c r="M192" i="450"/>
  <c r="J192" i="450"/>
  <c r="G192" i="450"/>
  <c r="D192" i="450"/>
  <c r="P191" i="450"/>
  <c r="M191" i="450"/>
  <c r="J191" i="450"/>
  <c r="G191" i="450"/>
  <c r="D191" i="450"/>
  <c r="P190" i="450"/>
  <c r="M190" i="450"/>
  <c r="J190" i="450"/>
  <c r="G190" i="450"/>
  <c r="D190" i="450"/>
  <c r="P189" i="450"/>
  <c r="M189" i="450"/>
  <c r="J189" i="450"/>
  <c r="G189" i="450"/>
  <c r="D189" i="450"/>
  <c r="P188" i="450"/>
  <c r="M188" i="450"/>
  <c r="J188" i="450"/>
  <c r="G188" i="450"/>
  <c r="D188" i="450"/>
  <c r="P187" i="450"/>
  <c r="M187" i="450"/>
  <c r="J187" i="450"/>
  <c r="G187" i="450"/>
  <c r="D187" i="450"/>
  <c r="P186" i="450"/>
  <c r="M186" i="450"/>
  <c r="J186" i="450"/>
  <c r="G186" i="450"/>
  <c r="D186" i="450"/>
  <c r="P185" i="450"/>
  <c r="M185" i="450"/>
  <c r="J185" i="450"/>
  <c r="G185" i="450"/>
  <c r="D185" i="450"/>
  <c r="P184" i="450"/>
  <c r="M184" i="450"/>
  <c r="J184" i="450"/>
  <c r="G184" i="450"/>
  <c r="D184" i="450"/>
  <c r="P183" i="450"/>
  <c r="M183" i="450"/>
  <c r="J183" i="450"/>
  <c r="G183" i="450"/>
  <c r="D183" i="450"/>
  <c r="P182" i="450"/>
  <c r="M182" i="450"/>
  <c r="J182" i="450"/>
  <c r="G182" i="450"/>
  <c r="D182" i="450"/>
  <c r="P181" i="450"/>
  <c r="M181" i="450"/>
  <c r="J181" i="450"/>
  <c r="G181" i="450"/>
  <c r="D181" i="450"/>
  <c r="P180" i="450"/>
  <c r="M180" i="450"/>
  <c r="J180" i="450"/>
  <c r="G180" i="450"/>
  <c r="D180" i="450"/>
  <c r="P179" i="450"/>
  <c r="M179" i="450"/>
  <c r="J179" i="450"/>
  <c r="G179" i="450"/>
  <c r="D179" i="450"/>
  <c r="P178" i="450"/>
  <c r="M178" i="450"/>
  <c r="J178" i="450"/>
  <c r="G178" i="450"/>
  <c r="D178" i="450"/>
  <c r="P177" i="450"/>
  <c r="M177" i="450"/>
  <c r="J177" i="450"/>
  <c r="G177" i="450"/>
  <c r="D177" i="450"/>
  <c r="P176" i="450"/>
  <c r="M176" i="450"/>
  <c r="J176" i="450"/>
  <c r="G176" i="450"/>
  <c r="D176" i="450"/>
  <c r="P175" i="450"/>
  <c r="M175" i="450"/>
  <c r="J175" i="450"/>
  <c r="G175" i="450"/>
  <c r="D175" i="450"/>
  <c r="P174" i="450"/>
  <c r="M174" i="450"/>
  <c r="J174" i="450"/>
  <c r="G174" i="450"/>
  <c r="D174" i="450"/>
  <c r="P173" i="450"/>
  <c r="M173" i="450"/>
  <c r="J173" i="450"/>
  <c r="G173" i="450"/>
  <c r="D173" i="450"/>
  <c r="P172" i="450"/>
  <c r="M172" i="450"/>
  <c r="J172" i="450"/>
  <c r="G172" i="450"/>
  <c r="D172" i="450"/>
  <c r="P171" i="450"/>
  <c r="M171" i="450"/>
  <c r="J171" i="450"/>
  <c r="G171" i="450"/>
  <c r="D171" i="450"/>
  <c r="P170" i="450"/>
  <c r="M170" i="450"/>
  <c r="J170" i="450"/>
  <c r="G170" i="450"/>
  <c r="D170" i="450"/>
  <c r="P169" i="450"/>
  <c r="M169" i="450"/>
  <c r="J169" i="450"/>
  <c r="G169" i="450"/>
  <c r="D169" i="450"/>
  <c r="P168" i="450"/>
  <c r="M168" i="450"/>
  <c r="J168" i="450"/>
  <c r="G168" i="450"/>
  <c r="D168" i="450"/>
  <c r="P167" i="450"/>
  <c r="M167" i="450"/>
  <c r="J167" i="450"/>
  <c r="G167" i="450"/>
  <c r="D167" i="450"/>
  <c r="P166" i="450"/>
  <c r="M166" i="450"/>
  <c r="J166" i="450"/>
  <c r="G166" i="450"/>
  <c r="D166" i="450"/>
  <c r="P165" i="450"/>
  <c r="M165" i="450"/>
  <c r="J165" i="450"/>
  <c r="G165" i="450"/>
  <c r="D165" i="450"/>
  <c r="P164" i="450"/>
  <c r="M164" i="450"/>
  <c r="J164" i="450"/>
  <c r="G164" i="450"/>
  <c r="D164" i="450"/>
  <c r="P163" i="450"/>
  <c r="M163" i="450"/>
  <c r="J163" i="450"/>
  <c r="G163" i="450"/>
  <c r="D163" i="450"/>
  <c r="P162" i="450"/>
  <c r="M162" i="450"/>
  <c r="J162" i="450"/>
  <c r="G162" i="450"/>
  <c r="D162" i="450"/>
  <c r="P161" i="450"/>
  <c r="M161" i="450"/>
  <c r="J161" i="450"/>
  <c r="G161" i="450"/>
  <c r="D161" i="450"/>
  <c r="P160" i="450"/>
  <c r="M160" i="450"/>
  <c r="J160" i="450"/>
  <c r="G160" i="450"/>
  <c r="D160" i="450"/>
  <c r="P159" i="450"/>
  <c r="M159" i="450"/>
  <c r="J159" i="450"/>
  <c r="G159" i="450"/>
  <c r="D159" i="450"/>
  <c r="P158" i="450"/>
  <c r="M158" i="450"/>
  <c r="J158" i="450"/>
  <c r="G158" i="450"/>
  <c r="D158" i="450"/>
  <c r="P157" i="450"/>
  <c r="M157" i="450"/>
  <c r="J157" i="450"/>
  <c r="G157" i="450"/>
  <c r="D157" i="450"/>
  <c r="P156" i="450"/>
  <c r="M156" i="450"/>
  <c r="J156" i="450"/>
  <c r="G156" i="450"/>
  <c r="D156" i="450"/>
  <c r="P155" i="450"/>
  <c r="M155" i="450"/>
  <c r="J155" i="450"/>
  <c r="G155" i="450"/>
  <c r="D155" i="450"/>
  <c r="P154" i="450"/>
  <c r="M154" i="450"/>
  <c r="J154" i="450"/>
  <c r="G154" i="450"/>
  <c r="D154" i="450"/>
  <c r="P153" i="450"/>
  <c r="M153" i="450"/>
  <c r="J153" i="450"/>
  <c r="G153" i="450"/>
  <c r="D153" i="450"/>
  <c r="P152" i="450"/>
  <c r="M152" i="450"/>
  <c r="J152" i="450"/>
  <c r="G152" i="450"/>
  <c r="D152" i="450"/>
  <c r="P151" i="450"/>
  <c r="M151" i="450"/>
  <c r="J151" i="450"/>
  <c r="G151" i="450"/>
  <c r="D151" i="450"/>
  <c r="P150" i="450"/>
  <c r="M150" i="450"/>
  <c r="J150" i="450"/>
  <c r="G150" i="450"/>
  <c r="D150" i="450"/>
  <c r="P149" i="450"/>
  <c r="M149" i="450"/>
  <c r="J149" i="450"/>
  <c r="G149" i="450"/>
  <c r="D149" i="450"/>
  <c r="P148" i="450"/>
  <c r="M148" i="450"/>
  <c r="J148" i="450"/>
  <c r="G148" i="450"/>
  <c r="D148" i="450"/>
  <c r="P147" i="450"/>
  <c r="M147" i="450"/>
  <c r="J147" i="450"/>
  <c r="G147" i="450"/>
  <c r="D147" i="450"/>
  <c r="P146" i="450"/>
  <c r="M146" i="450"/>
  <c r="J146" i="450"/>
  <c r="G146" i="450"/>
  <c r="D146" i="450"/>
  <c r="P145" i="450"/>
  <c r="M145" i="450"/>
  <c r="J145" i="450"/>
  <c r="G145" i="450"/>
  <c r="D145" i="450"/>
  <c r="P144" i="450"/>
  <c r="M144" i="450"/>
  <c r="J144" i="450"/>
  <c r="G144" i="450"/>
  <c r="D144" i="450"/>
  <c r="P143" i="450"/>
  <c r="M143" i="450"/>
  <c r="J143" i="450"/>
  <c r="G143" i="450"/>
  <c r="D143" i="450"/>
  <c r="P142" i="450"/>
  <c r="M142" i="450"/>
  <c r="J142" i="450"/>
  <c r="G142" i="450"/>
  <c r="D142" i="450"/>
  <c r="P141" i="450"/>
  <c r="M141" i="450"/>
  <c r="J141" i="450"/>
  <c r="G141" i="450"/>
  <c r="D141" i="450"/>
  <c r="P140" i="450"/>
  <c r="M140" i="450"/>
  <c r="J140" i="450"/>
  <c r="G140" i="450"/>
  <c r="D140" i="450"/>
  <c r="P139" i="450"/>
  <c r="M139" i="450"/>
  <c r="J139" i="450"/>
  <c r="G139" i="450"/>
  <c r="D139" i="450"/>
  <c r="P138" i="450"/>
  <c r="M138" i="450"/>
  <c r="J138" i="450"/>
  <c r="G138" i="450"/>
  <c r="D138" i="450"/>
  <c r="P137" i="450"/>
  <c r="M137" i="450"/>
  <c r="J137" i="450"/>
  <c r="G137" i="450"/>
  <c r="D137" i="450"/>
  <c r="P136" i="450"/>
  <c r="M136" i="450"/>
  <c r="J136" i="450"/>
  <c r="G136" i="450"/>
  <c r="D136" i="450"/>
  <c r="P135" i="450"/>
  <c r="M135" i="450"/>
  <c r="J135" i="450"/>
  <c r="G135" i="450"/>
  <c r="D135" i="450"/>
  <c r="P134" i="450"/>
  <c r="M134" i="450"/>
  <c r="J134" i="450"/>
  <c r="G134" i="450"/>
  <c r="D134" i="450"/>
  <c r="P133" i="450"/>
  <c r="M133" i="450"/>
  <c r="J133" i="450"/>
  <c r="G133" i="450"/>
  <c r="D133" i="450"/>
  <c r="P132" i="450"/>
  <c r="M132" i="450"/>
  <c r="J132" i="450"/>
  <c r="G132" i="450"/>
  <c r="D132" i="450"/>
  <c r="P131" i="450"/>
  <c r="M131" i="450"/>
  <c r="J131" i="450"/>
  <c r="G131" i="450"/>
  <c r="D131" i="450"/>
  <c r="P130" i="450"/>
  <c r="M130" i="450"/>
  <c r="J130" i="450"/>
  <c r="G130" i="450"/>
  <c r="D130" i="450"/>
  <c r="P129" i="450"/>
  <c r="M129" i="450"/>
  <c r="J129" i="450"/>
  <c r="G129" i="450"/>
  <c r="D129" i="450"/>
  <c r="P128" i="450"/>
  <c r="M128" i="450"/>
  <c r="J128" i="450"/>
  <c r="G128" i="450"/>
  <c r="D128" i="450"/>
  <c r="P127" i="450"/>
  <c r="M127" i="450"/>
  <c r="J127" i="450"/>
  <c r="G127" i="450"/>
  <c r="D127" i="450"/>
  <c r="P126" i="450"/>
  <c r="M126" i="450"/>
  <c r="J126" i="450"/>
  <c r="G126" i="450"/>
  <c r="D126" i="450"/>
  <c r="P125" i="450"/>
  <c r="M125" i="450"/>
  <c r="J125" i="450"/>
  <c r="G125" i="450"/>
  <c r="D125" i="450"/>
  <c r="P124" i="450"/>
  <c r="M124" i="450"/>
  <c r="J124" i="450"/>
  <c r="G124" i="450"/>
  <c r="D124" i="450"/>
  <c r="P123" i="450"/>
  <c r="M123" i="450"/>
  <c r="J123" i="450"/>
  <c r="G123" i="450"/>
  <c r="D123" i="450"/>
  <c r="P122" i="450"/>
  <c r="M122" i="450"/>
  <c r="J122" i="450"/>
  <c r="G122" i="450"/>
  <c r="D122" i="450"/>
  <c r="P121" i="450"/>
  <c r="M121" i="450"/>
  <c r="J121" i="450"/>
  <c r="G121" i="450"/>
  <c r="D121" i="450"/>
  <c r="P120" i="450"/>
  <c r="M120" i="450"/>
  <c r="J120" i="450"/>
  <c r="G120" i="450"/>
  <c r="D120" i="450"/>
  <c r="P119" i="450"/>
  <c r="M119" i="450"/>
  <c r="J119" i="450"/>
  <c r="G119" i="450"/>
  <c r="D119" i="450"/>
  <c r="P118" i="450"/>
  <c r="M118" i="450"/>
  <c r="J118" i="450"/>
  <c r="G118" i="450"/>
  <c r="D118" i="450"/>
  <c r="P117" i="450"/>
  <c r="M117" i="450"/>
  <c r="J117" i="450"/>
  <c r="G117" i="450"/>
  <c r="D117" i="450"/>
  <c r="P116" i="450"/>
  <c r="M116" i="450"/>
  <c r="J116" i="450"/>
  <c r="G116" i="450"/>
  <c r="D116" i="450"/>
  <c r="P115" i="450"/>
  <c r="M115" i="450"/>
  <c r="J115" i="450"/>
  <c r="G115" i="450"/>
  <c r="D115" i="450"/>
  <c r="P114" i="450"/>
  <c r="M114" i="450"/>
  <c r="J114" i="450"/>
  <c r="G114" i="450"/>
  <c r="D114" i="450"/>
  <c r="P113" i="450"/>
  <c r="M113" i="450"/>
  <c r="J113" i="450"/>
  <c r="G113" i="450"/>
  <c r="D113" i="450"/>
  <c r="P112" i="450"/>
  <c r="M112" i="450"/>
  <c r="J112" i="450"/>
  <c r="G112" i="450"/>
  <c r="D112" i="450"/>
  <c r="P111" i="450"/>
  <c r="M111" i="450"/>
  <c r="J111" i="450"/>
  <c r="G111" i="450"/>
  <c r="D111" i="450"/>
  <c r="P110" i="450"/>
  <c r="M110" i="450"/>
  <c r="J110" i="450"/>
  <c r="G110" i="450"/>
  <c r="D110" i="450"/>
  <c r="P109" i="450"/>
  <c r="M109" i="450"/>
  <c r="J109" i="450"/>
  <c r="G109" i="450"/>
  <c r="D109" i="450"/>
  <c r="P108" i="450"/>
  <c r="M108" i="450"/>
  <c r="J108" i="450"/>
  <c r="G108" i="450"/>
  <c r="D108" i="450"/>
  <c r="P107" i="450"/>
  <c r="M107" i="450"/>
  <c r="J107" i="450"/>
  <c r="G107" i="450"/>
  <c r="D107" i="450"/>
  <c r="P106" i="450"/>
  <c r="M106" i="450"/>
  <c r="J106" i="450"/>
  <c r="G106" i="450"/>
  <c r="D106" i="450"/>
  <c r="P105" i="450"/>
  <c r="M105" i="450"/>
  <c r="J105" i="450"/>
  <c r="G105" i="450"/>
  <c r="D105" i="450"/>
  <c r="P104" i="450"/>
  <c r="M104" i="450"/>
  <c r="J104" i="450"/>
  <c r="G104" i="450"/>
  <c r="D104" i="450"/>
  <c r="P103" i="450"/>
  <c r="M103" i="450"/>
  <c r="J103" i="450"/>
  <c r="G103" i="450"/>
  <c r="D103" i="450"/>
  <c r="P102" i="450"/>
  <c r="M102" i="450"/>
  <c r="J102" i="450"/>
  <c r="G102" i="450"/>
  <c r="D102" i="450"/>
  <c r="P101" i="450"/>
  <c r="M101" i="450"/>
  <c r="J101" i="450"/>
  <c r="G101" i="450"/>
  <c r="D101" i="450"/>
  <c r="P100" i="450"/>
  <c r="M100" i="450"/>
  <c r="J100" i="450"/>
  <c r="G100" i="450"/>
  <c r="D100" i="450"/>
  <c r="P99" i="450"/>
  <c r="M99" i="450"/>
  <c r="J99" i="450"/>
  <c r="G99" i="450"/>
  <c r="D99" i="450"/>
  <c r="P98" i="450"/>
  <c r="M98" i="450"/>
  <c r="J98" i="450"/>
  <c r="G98" i="450"/>
  <c r="D98" i="450"/>
  <c r="P97" i="450"/>
  <c r="M97" i="450"/>
  <c r="J97" i="450"/>
  <c r="G97" i="450"/>
  <c r="D97" i="450"/>
  <c r="P96" i="450"/>
  <c r="M96" i="450"/>
  <c r="J96" i="450"/>
  <c r="G96" i="450"/>
  <c r="D96" i="450"/>
  <c r="P95" i="450"/>
  <c r="M95" i="450"/>
  <c r="J95" i="450"/>
  <c r="G95" i="450"/>
  <c r="D95" i="450"/>
  <c r="P94" i="450"/>
  <c r="M94" i="450"/>
  <c r="J94" i="450"/>
  <c r="G94" i="450"/>
  <c r="D94" i="450"/>
  <c r="P93" i="450"/>
  <c r="M93" i="450"/>
  <c r="J93" i="450"/>
  <c r="G93" i="450"/>
  <c r="D93" i="450"/>
  <c r="P92" i="450"/>
  <c r="M92" i="450"/>
  <c r="J92" i="450"/>
  <c r="G92" i="450"/>
  <c r="D92" i="450"/>
  <c r="P91" i="450"/>
  <c r="M91" i="450"/>
  <c r="J91" i="450"/>
  <c r="G91" i="450"/>
  <c r="D91" i="450"/>
  <c r="P90" i="450"/>
  <c r="M90" i="450"/>
  <c r="J90" i="450"/>
  <c r="G90" i="450"/>
  <c r="D90" i="450"/>
  <c r="P89" i="450"/>
  <c r="M89" i="450"/>
  <c r="J89" i="450"/>
  <c r="G89" i="450"/>
  <c r="D89" i="450"/>
  <c r="P88" i="450"/>
  <c r="M88" i="450"/>
  <c r="J88" i="450"/>
  <c r="G88" i="450"/>
  <c r="D88" i="450"/>
  <c r="P87" i="450"/>
  <c r="M87" i="450"/>
  <c r="J87" i="450"/>
  <c r="G87" i="450"/>
  <c r="D87" i="450"/>
  <c r="P86" i="450"/>
  <c r="M86" i="450"/>
  <c r="J86" i="450"/>
  <c r="G86" i="450"/>
  <c r="D86" i="450"/>
  <c r="P85" i="450"/>
  <c r="M85" i="450"/>
  <c r="J85" i="450"/>
  <c r="G85" i="450"/>
  <c r="D85" i="450"/>
  <c r="P84" i="450"/>
  <c r="M84" i="450"/>
  <c r="J84" i="450"/>
  <c r="G84" i="450"/>
  <c r="D84" i="450"/>
  <c r="P83" i="450"/>
  <c r="M83" i="450"/>
  <c r="J83" i="450"/>
  <c r="G83" i="450"/>
  <c r="D83" i="450"/>
  <c r="P82" i="450"/>
  <c r="M82" i="450"/>
  <c r="J82" i="450"/>
  <c r="G82" i="450"/>
  <c r="D82" i="450"/>
  <c r="P81" i="450"/>
  <c r="M81" i="450"/>
  <c r="J81" i="450"/>
  <c r="G81" i="450"/>
  <c r="D81" i="450"/>
  <c r="P80" i="450"/>
  <c r="M80" i="450"/>
  <c r="J80" i="450"/>
  <c r="G80" i="450"/>
  <c r="D80" i="450"/>
  <c r="P79" i="450"/>
  <c r="M79" i="450"/>
  <c r="J79" i="450"/>
  <c r="G79" i="450"/>
  <c r="D79" i="450"/>
  <c r="P78" i="450"/>
  <c r="M78" i="450"/>
  <c r="J78" i="450"/>
  <c r="G78" i="450"/>
  <c r="D78" i="450"/>
  <c r="P77" i="450"/>
  <c r="M77" i="450"/>
  <c r="J77" i="450"/>
  <c r="G77" i="450"/>
  <c r="D77" i="450"/>
  <c r="P76" i="450"/>
  <c r="M76" i="450"/>
  <c r="J76" i="450"/>
  <c r="G76" i="450"/>
  <c r="D76" i="450"/>
  <c r="P75" i="450"/>
  <c r="M75" i="450"/>
  <c r="J75" i="450"/>
  <c r="G75" i="450"/>
  <c r="D75" i="450"/>
  <c r="P74" i="450"/>
  <c r="M74" i="450"/>
  <c r="J74" i="450"/>
  <c r="G74" i="450"/>
  <c r="D74" i="450"/>
  <c r="P73" i="450"/>
  <c r="M73" i="450"/>
  <c r="J73" i="450"/>
  <c r="G73" i="450"/>
  <c r="D73" i="450"/>
  <c r="P72" i="450"/>
  <c r="M72" i="450"/>
  <c r="J72" i="450"/>
  <c r="G72" i="450"/>
  <c r="D72" i="450"/>
  <c r="P71" i="450"/>
  <c r="M71" i="450"/>
  <c r="J71" i="450"/>
  <c r="G71" i="450"/>
  <c r="D71" i="450"/>
  <c r="P70" i="450"/>
  <c r="M70" i="450"/>
  <c r="J70" i="450"/>
  <c r="G70" i="450"/>
  <c r="D70" i="450"/>
  <c r="P69" i="450"/>
  <c r="M69" i="450"/>
  <c r="J69" i="450"/>
  <c r="G69" i="450"/>
  <c r="D69" i="450"/>
  <c r="P68" i="450"/>
  <c r="M68" i="450"/>
  <c r="J68" i="450"/>
  <c r="G68" i="450"/>
  <c r="D68" i="450"/>
  <c r="P67" i="450"/>
  <c r="M67" i="450"/>
  <c r="J67" i="450"/>
  <c r="G67" i="450"/>
  <c r="D67" i="450"/>
  <c r="P66" i="450"/>
  <c r="M66" i="450"/>
  <c r="J66" i="450"/>
  <c r="G66" i="450"/>
  <c r="D66" i="450"/>
  <c r="P65" i="450"/>
  <c r="M65" i="450"/>
  <c r="J65" i="450"/>
  <c r="G65" i="450"/>
  <c r="D65" i="450"/>
  <c r="P64" i="450"/>
  <c r="M64" i="450"/>
  <c r="J64" i="450"/>
  <c r="G64" i="450"/>
  <c r="D64" i="450"/>
  <c r="P63" i="450"/>
  <c r="M63" i="450"/>
  <c r="J63" i="450"/>
  <c r="G63" i="450"/>
  <c r="D63" i="450"/>
  <c r="P62" i="450"/>
  <c r="M62" i="450"/>
  <c r="J62" i="450"/>
  <c r="G62" i="450"/>
  <c r="D62" i="450"/>
  <c r="P61" i="450"/>
  <c r="M61" i="450"/>
  <c r="J61" i="450"/>
  <c r="G61" i="450"/>
  <c r="D61" i="450"/>
  <c r="P60" i="450"/>
  <c r="M60" i="450"/>
  <c r="J60" i="450"/>
  <c r="G60" i="450"/>
  <c r="D60" i="450"/>
  <c r="P59" i="450"/>
  <c r="M59" i="450"/>
  <c r="J59" i="450"/>
  <c r="G59" i="450"/>
  <c r="D59" i="450"/>
  <c r="P58" i="450"/>
  <c r="M58" i="450"/>
  <c r="J58" i="450"/>
  <c r="G58" i="450"/>
  <c r="D58" i="450"/>
  <c r="P57" i="450"/>
  <c r="M57" i="450"/>
  <c r="J57" i="450"/>
  <c r="G57" i="450"/>
  <c r="D57" i="450"/>
  <c r="P56" i="450"/>
  <c r="M56" i="450"/>
  <c r="J56" i="450"/>
  <c r="G56" i="450"/>
  <c r="D56" i="450"/>
  <c r="P55" i="450"/>
  <c r="M55" i="450"/>
  <c r="J55" i="450"/>
  <c r="G55" i="450"/>
  <c r="D55" i="450"/>
  <c r="P54" i="450"/>
  <c r="M54" i="450"/>
  <c r="J54" i="450"/>
  <c r="G54" i="450"/>
  <c r="D54" i="450"/>
  <c r="P53" i="450"/>
  <c r="M53" i="450"/>
  <c r="J53" i="450"/>
  <c r="G53" i="450"/>
  <c r="D53" i="450"/>
  <c r="P52" i="450"/>
  <c r="M52" i="450"/>
  <c r="J52" i="450"/>
  <c r="G52" i="450"/>
  <c r="D52" i="450"/>
  <c r="P51" i="450"/>
  <c r="M51" i="450"/>
  <c r="J51" i="450"/>
  <c r="G51" i="450"/>
  <c r="D51" i="450"/>
  <c r="P50" i="450"/>
  <c r="M50" i="450"/>
  <c r="J50" i="450"/>
  <c r="G50" i="450"/>
  <c r="D50" i="450"/>
  <c r="P49" i="450"/>
  <c r="M49" i="450"/>
  <c r="J49" i="450"/>
  <c r="G49" i="450"/>
  <c r="D49" i="450"/>
  <c r="P48" i="450"/>
  <c r="M48" i="450"/>
  <c r="J48" i="450"/>
  <c r="G48" i="450"/>
  <c r="D48" i="450"/>
  <c r="P47" i="450"/>
  <c r="M47" i="450"/>
  <c r="J47" i="450"/>
  <c r="G47" i="450"/>
  <c r="D47" i="450"/>
  <c r="P46" i="450"/>
  <c r="M46" i="450"/>
  <c r="J46" i="450"/>
  <c r="G46" i="450"/>
  <c r="D46" i="450"/>
  <c r="P45" i="450"/>
  <c r="M45" i="450"/>
  <c r="J45" i="450"/>
  <c r="G45" i="450"/>
  <c r="D45" i="450"/>
  <c r="P44" i="450"/>
  <c r="M44" i="450"/>
  <c r="J44" i="450"/>
  <c r="G44" i="450"/>
  <c r="D44" i="450"/>
  <c r="P43" i="450"/>
  <c r="M43" i="450"/>
  <c r="J43" i="450"/>
  <c r="G43" i="450"/>
  <c r="D43" i="450"/>
  <c r="P42" i="450"/>
  <c r="M42" i="450"/>
  <c r="J42" i="450"/>
  <c r="G42" i="450"/>
  <c r="D42" i="450"/>
  <c r="P41" i="450"/>
  <c r="M41" i="450"/>
  <c r="J41" i="450"/>
  <c r="G41" i="450"/>
  <c r="D41" i="450"/>
  <c r="P40" i="450"/>
  <c r="M40" i="450"/>
  <c r="J40" i="450"/>
  <c r="G40" i="450"/>
  <c r="D40" i="450"/>
  <c r="P39" i="450"/>
  <c r="M39" i="450"/>
  <c r="J39" i="450"/>
  <c r="G39" i="450"/>
  <c r="D39" i="450"/>
  <c r="P38" i="450"/>
  <c r="M38" i="450"/>
  <c r="J38" i="450"/>
  <c r="G38" i="450"/>
  <c r="D38" i="450"/>
  <c r="P37" i="450"/>
  <c r="M37" i="450"/>
  <c r="J37" i="450"/>
  <c r="G37" i="450"/>
  <c r="D37" i="450"/>
  <c r="P36" i="450"/>
  <c r="M36" i="450"/>
  <c r="J36" i="450"/>
  <c r="G36" i="450"/>
  <c r="D36" i="450"/>
  <c r="P35" i="450"/>
  <c r="M35" i="450"/>
  <c r="J35" i="450"/>
  <c r="G35" i="450"/>
  <c r="D35" i="450"/>
  <c r="P34" i="450"/>
  <c r="M34" i="450"/>
  <c r="J34" i="450"/>
  <c r="G34" i="450"/>
  <c r="D34" i="450"/>
  <c r="P33" i="450"/>
  <c r="M33" i="450"/>
  <c r="J33" i="450"/>
  <c r="G33" i="450"/>
  <c r="D33" i="450"/>
  <c r="P32" i="450"/>
  <c r="M32" i="450"/>
  <c r="J32" i="450"/>
  <c r="G32" i="450"/>
  <c r="D32" i="450"/>
  <c r="P31" i="450"/>
  <c r="M31" i="450"/>
  <c r="J31" i="450"/>
  <c r="G31" i="450"/>
  <c r="D31" i="450"/>
  <c r="P30" i="450"/>
  <c r="M30" i="450"/>
  <c r="J30" i="450"/>
  <c r="G30" i="450"/>
  <c r="D30" i="450"/>
  <c r="P29" i="450"/>
  <c r="M29" i="450"/>
  <c r="J29" i="450"/>
  <c r="G29" i="450"/>
  <c r="D29" i="450"/>
  <c r="P28" i="450"/>
  <c r="M28" i="450"/>
  <c r="J28" i="450"/>
  <c r="G28" i="450"/>
  <c r="D28" i="450"/>
  <c r="P27" i="450"/>
  <c r="M27" i="450"/>
  <c r="J27" i="450"/>
  <c r="G27" i="450"/>
  <c r="D27" i="450"/>
  <c r="P26" i="450"/>
  <c r="M26" i="450"/>
  <c r="J26" i="450"/>
  <c r="G26" i="450"/>
  <c r="D26" i="450"/>
  <c r="P25" i="450"/>
  <c r="M25" i="450"/>
  <c r="J25" i="450"/>
  <c r="G25" i="450"/>
  <c r="D25" i="450"/>
  <c r="P24" i="450"/>
  <c r="M24" i="450"/>
  <c r="J24" i="450"/>
  <c r="G24" i="450"/>
  <c r="D24" i="450"/>
  <c r="P23" i="450"/>
  <c r="M23" i="450"/>
  <c r="J23" i="450"/>
  <c r="G23" i="450"/>
  <c r="D23" i="450"/>
  <c r="P22" i="450"/>
  <c r="M22" i="450"/>
  <c r="J22" i="450"/>
  <c r="G22" i="450"/>
  <c r="D22" i="450"/>
  <c r="P21" i="450"/>
  <c r="M21" i="450"/>
  <c r="J21" i="450"/>
  <c r="G21" i="450"/>
  <c r="D21" i="450"/>
  <c r="A21" i="450"/>
  <c r="A22" i="450" s="1"/>
  <c r="A23" i="450" s="1"/>
  <c r="A24" i="450" s="1"/>
  <c r="A25" i="450" s="1"/>
  <c r="A26" i="450" s="1"/>
  <c r="A27" i="450" s="1"/>
  <c r="A28" i="450" s="1"/>
  <c r="A29" i="450" s="1"/>
  <c r="A30" i="450" s="1"/>
  <c r="A31" i="450" s="1"/>
  <c r="A32" i="450" s="1"/>
  <c r="A33" i="450" s="1"/>
  <c r="A34" i="450" s="1"/>
  <c r="A35" i="450" s="1"/>
  <c r="A36" i="450" s="1"/>
  <c r="A37" i="450" s="1"/>
  <c r="A38" i="450" s="1"/>
  <c r="A39" i="450" s="1"/>
  <c r="A40" i="450" s="1"/>
  <c r="A41" i="450" s="1"/>
  <c r="A42" i="450" s="1"/>
  <c r="A43" i="450" s="1"/>
  <c r="A44" i="450" s="1"/>
  <c r="A45" i="450" s="1"/>
  <c r="A46" i="450" s="1"/>
  <c r="A47" i="450" s="1"/>
  <c r="A48" i="450" s="1"/>
  <c r="A49" i="450" s="1"/>
  <c r="A50" i="450" s="1"/>
  <c r="A51" i="450" s="1"/>
  <c r="A52" i="450" s="1"/>
  <c r="A53" i="450" s="1"/>
  <c r="A54" i="450" s="1"/>
  <c r="A55" i="450" s="1"/>
  <c r="A56" i="450" s="1"/>
  <c r="A57" i="450" s="1"/>
  <c r="A58" i="450" s="1"/>
  <c r="A59" i="450" s="1"/>
  <c r="A60" i="450" s="1"/>
  <c r="A61" i="450" s="1"/>
  <c r="A62" i="450" s="1"/>
  <c r="A63" i="450" s="1"/>
  <c r="A64" i="450" s="1"/>
  <c r="A65" i="450" s="1"/>
  <c r="A66" i="450" s="1"/>
  <c r="A67" i="450" s="1"/>
  <c r="A68" i="450" s="1"/>
  <c r="A69" i="450" s="1"/>
  <c r="A70" i="450" s="1"/>
  <c r="A71" i="450" s="1"/>
  <c r="A72" i="450" s="1"/>
  <c r="A73" i="450" s="1"/>
  <c r="A74" i="450" s="1"/>
  <c r="A75" i="450" s="1"/>
  <c r="A76" i="450" s="1"/>
  <c r="A77" i="450" s="1"/>
  <c r="A78" i="450" s="1"/>
  <c r="A79" i="450" s="1"/>
  <c r="A80" i="450" s="1"/>
  <c r="A81" i="450" s="1"/>
  <c r="A82" i="450" s="1"/>
  <c r="A83" i="450" s="1"/>
  <c r="A84" i="450" s="1"/>
  <c r="A85" i="450" s="1"/>
  <c r="A86" i="450" s="1"/>
  <c r="A87" i="450" s="1"/>
  <c r="A88" i="450" s="1"/>
  <c r="A89" i="450" s="1"/>
  <c r="A90" i="450" s="1"/>
  <c r="A91" i="450" s="1"/>
  <c r="A92" i="450" s="1"/>
  <c r="A93" i="450" s="1"/>
  <c r="A94" i="450" s="1"/>
  <c r="A95" i="450" s="1"/>
  <c r="A96" i="450" s="1"/>
  <c r="A97" i="450" s="1"/>
  <c r="A98" i="450" s="1"/>
  <c r="A99" i="450" s="1"/>
  <c r="A100" i="450" s="1"/>
  <c r="A101" i="450" s="1"/>
  <c r="A102" i="450" s="1"/>
  <c r="A103" i="450" s="1"/>
  <c r="A104" i="450" s="1"/>
  <c r="A105" i="450" s="1"/>
  <c r="A106" i="450" s="1"/>
  <c r="A107" i="450" s="1"/>
  <c r="A108" i="450" s="1"/>
  <c r="A109" i="450" s="1"/>
  <c r="A110" i="450" s="1"/>
  <c r="A111" i="450" s="1"/>
  <c r="A112" i="450" s="1"/>
  <c r="A113" i="450" s="1"/>
  <c r="A114" i="450" s="1"/>
  <c r="A115" i="450" s="1"/>
  <c r="A116" i="450" s="1"/>
  <c r="A117" i="450" s="1"/>
  <c r="A118" i="450" s="1"/>
  <c r="A119" i="450" s="1"/>
  <c r="A120" i="450" s="1"/>
  <c r="A121" i="450" s="1"/>
  <c r="A122" i="450" s="1"/>
  <c r="A123" i="450" s="1"/>
  <c r="A124" i="450" s="1"/>
  <c r="A125" i="450" s="1"/>
  <c r="A126" i="450" s="1"/>
  <c r="A127" i="450" s="1"/>
  <c r="A128" i="450" s="1"/>
  <c r="A129" i="450" s="1"/>
  <c r="A130" i="450" s="1"/>
  <c r="A131" i="450" s="1"/>
  <c r="A132" i="450" s="1"/>
  <c r="A133" i="450" s="1"/>
  <c r="A134" i="450" s="1"/>
  <c r="A135" i="450" s="1"/>
  <c r="A136" i="450" s="1"/>
  <c r="A137" i="450" s="1"/>
  <c r="A138" i="450" s="1"/>
  <c r="A139" i="450" s="1"/>
  <c r="A140" i="450" s="1"/>
  <c r="A141" i="450" s="1"/>
  <c r="A142" i="450" s="1"/>
  <c r="A143" i="450" s="1"/>
  <c r="A144" i="450" s="1"/>
  <c r="A145" i="450" s="1"/>
  <c r="A146" i="450" s="1"/>
  <c r="A147" i="450" s="1"/>
  <c r="A148" i="450" s="1"/>
  <c r="A149" i="450" s="1"/>
  <c r="A150" i="450" s="1"/>
  <c r="A151" i="450" s="1"/>
  <c r="A152" i="450" s="1"/>
  <c r="A153" i="450" s="1"/>
  <c r="A154" i="450" s="1"/>
  <c r="A155" i="450" s="1"/>
  <c r="A156" i="450" s="1"/>
  <c r="A157" i="450" s="1"/>
  <c r="A158" i="450" s="1"/>
  <c r="A159" i="450" s="1"/>
  <c r="A160" i="450" s="1"/>
  <c r="A161" i="450" s="1"/>
  <c r="A162" i="450" s="1"/>
  <c r="A163" i="450" s="1"/>
  <c r="A164" i="450" s="1"/>
  <c r="A165" i="450" s="1"/>
  <c r="A166" i="450" s="1"/>
  <c r="A167" i="450" s="1"/>
  <c r="A168" i="450" s="1"/>
  <c r="A169" i="450" s="1"/>
  <c r="A170" i="450" s="1"/>
  <c r="A171" i="450" s="1"/>
  <c r="A172" i="450" s="1"/>
  <c r="A173" i="450" s="1"/>
  <c r="A174" i="450" s="1"/>
  <c r="A175" i="450" s="1"/>
  <c r="A176" i="450" s="1"/>
  <c r="A177" i="450" s="1"/>
  <c r="A178" i="450" s="1"/>
  <c r="A179" i="450" s="1"/>
  <c r="A180" i="450" s="1"/>
  <c r="A181" i="450" s="1"/>
  <c r="A182" i="450" s="1"/>
  <c r="A183" i="450" s="1"/>
  <c r="A184" i="450" s="1"/>
  <c r="A185" i="450" s="1"/>
  <c r="A186" i="450" s="1"/>
  <c r="A187" i="450" s="1"/>
  <c r="A188" i="450" s="1"/>
  <c r="A189" i="450" s="1"/>
  <c r="A190" i="450" s="1"/>
  <c r="A191" i="450" s="1"/>
  <c r="A192" i="450" s="1"/>
  <c r="A193" i="450" s="1"/>
  <c r="A194" i="450" s="1"/>
  <c r="A195" i="450" s="1"/>
  <c r="A196" i="450" s="1"/>
  <c r="A197" i="450" s="1"/>
  <c r="A198" i="450" s="1"/>
  <c r="A199" i="450" s="1"/>
  <c r="A200" i="450" s="1"/>
  <c r="A201" i="450" s="1"/>
  <c r="A202" i="450" s="1"/>
  <c r="A203" i="450" s="1"/>
  <c r="A204" i="450" s="1"/>
  <c r="A205" i="450" s="1"/>
  <c r="A206" i="450" s="1"/>
  <c r="A207" i="450" s="1"/>
  <c r="A208" i="450" s="1"/>
  <c r="A209" i="450" s="1"/>
  <c r="A210" i="450" s="1"/>
  <c r="A211" i="450" s="1"/>
  <c r="A212" i="450" s="1"/>
  <c r="A213" i="450" s="1"/>
  <c r="A214" i="450" s="1"/>
  <c r="A215" i="450" s="1"/>
  <c r="A216" i="450" s="1"/>
  <c r="A217" i="450" s="1"/>
  <c r="A218" i="450" s="1"/>
  <c r="A219" i="450" s="1"/>
  <c r="A220" i="450" s="1"/>
  <c r="A221" i="450" s="1"/>
  <c r="A222" i="450" s="1"/>
  <c r="A223" i="450" s="1"/>
  <c r="A224" i="450" s="1"/>
  <c r="A225" i="450" s="1"/>
  <c r="A226" i="450" s="1"/>
  <c r="A227" i="450" s="1"/>
  <c r="A228" i="450" s="1"/>
  <c r="A229" i="450" s="1"/>
  <c r="A230" i="450" s="1"/>
  <c r="A231" i="450" s="1"/>
  <c r="A232" i="450" s="1"/>
  <c r="A233" i="450" s="1"/>
  <c r="A234" i="450" s="1"/>
  <c r="A235" i="450" s="1"/>
  <c r="A236" i="450" s="1"/>
  <c r="A237" i="450" s="1"/>
  <c r="A238" i="450" s="1"/>
  <c r="A239" i="450" s="1"/>
  <c r="A240" i="450" s="1"/>
  <c r="A241" i="450" s="1"/>
  <c r="A242" i="450" s="1"/>
  <c r="A243" i="450" s="1"/>
  <c r="A244" i="450" s="1"/>
  <c r="A245" i="450" s="1"/>
  <c r="A246" i="450" s="1"/>
  <c r="A247" i="450" s="1"/>
  <c r="A248" i="450" s="1"/>
  <c r="A249" i="450" s="1"/>
  <c r="A250" i="450" s="1"/>
  <c r="A251" i="450" s="1"/>
  <c r="A252" i="450" s="1"/>
  <c r="A253" i="450" s="1"/>
  <c r="A254" i="450" s="1"/>
  <c r="A255" i="450" s="1"/>
  <c r="A256" i="450" s="1"/>
  <c r="A257" i="450" s="1"/>
  <c r="A258" i="450" s="1"/>
  <c r="A259" i="450" s="1"/>
  <c r="A260" i="450" s="1"/>
  <c r="A261" i="450" s="1"/>
  <c r="A262" i="450" s="1"/>
  <c r="A263" i="450" s="1"/>
  <c r="A264" i="450" s="1"/>
  <c r="A265" i="450" s="1"/>
  <c r="A266" i="450" s="1"/>
  <c r="A267" i="450" s="1"/>
  <c r="A268" i="450" s="1"/>
  <c r="A269" i="450" s="1"/>
  <c r="A270" i="450" s="1"/>
  <c r="A271" i="450" s="1"/>
  <c r="A272" i="450" s="1"/>
  <c r="A273" i="450" s="1"/>
  <c r="A274" i="450" s="1"/>
  <c r="A275" i="450" s="1"/>
  <c r="A276" i="450" s="1"/>
  <c r="A277" i="450" s="1"/>
  <c r="A278" i="450" s="1"/>
  <c r="A279" i="450" s="1"/>
  <c r="A280" i="450" s="1"/>
  <c r="A281" i="450" s="1"/>
  <c r="A282" i="450" s="1"/>
  <c r="A283" i="450" s="1"/>
  <c r="A284" i="450" s="1"/>
  <c r="A285" i="450" s="1"/>
  <c r="A286" i="450" s="1"/>
  <c r="A287" i="450" s="1"/>
  <c r="A288" i="450" s="1"/>
  <c r="A289" i="450" s="1"/>
  <c r="A290" i="450" s="1"/>
  <c r="A291" i="450" s="1"/>
  <c r="A292" i="450" s="1"/>
  <c r="A293" i="450" s="1"/>
  <c r="A294" i="450" s="1"/>
  <c r="A295" i="450" s="1"/>
  <c r="A296" i="450" s="1"/>
  <c r="A297" i="450" s="1"/>
  <c r="A298" i="450" s="1"/>
  <c r="A299" i="450" s="1"/>
  <c r="A300" i="450" s="1"/>
  <c r="P20" i="450"/>
  <c r="M20" i="450"/>
  <c r="J20" i="450"/>
  <c r="G20" i="450"/>
  <c r="D20" i="450"/>
  <c r="I14" i="450"/>
  <c r="H14" i="450"/>
  <c r="D13" i="450"/>
  <c r="D12" i="450"/>
  <c r="P5" i="450"/>
  <c r="P228" i="449"/>
  <c r="M228" i="449"/>
  <c r="J228" i="449"/>
  <c r="G228" i="449"/>
  <c r="D228" i="449"/>
  <c r="P227" i="449"/>
  <c r="M227" i="449"/>
  <c r="J227" i="449"/>
  <c r="G227" i="449"/>
  <c r="D227" i="449"/>
  <c r="P226" i="449"/>
  <c r="M226" i="449"/>
  <c r="J226" i="449"/>
  <c r="G226" i="449"/>
  <c r="D226" i="449"/>
  <c r="P225" i="449"/>
  <c r="M225" i="449"/>
  <c r="J225" i="449"/>
  <c r="G225" i="449"/>
  <c r="D225" i="449"/>
  <c r="P224" i="449"/>
  <c r="M224" i="449"/>
  <c r="J224" i="449"/>
  <c r="G224" i="449"/>
  <c r="D224" i="449"/>
  <c r="P223" i="449"/>
  <c r="M223" i="449"/>
  <c r="J223" i="449"/>
  <c r="G223" i="449"/>
  <c r="D223" i="449"/>
  <c r="P222" i="449"/>
  <c r="M222" i="449"/>
  <c r="J222" i="449"/>
  <c r="G222" i="449"/>
  <c r="D222" i="449"/>
  <c r="P221" i="449"/>
  <c r="M221" i="449"/>
  <c r="J221" i="449"/>
  <c r="G221" i="449"/>
  <c r="D221" i="449"/>
  <c r="P220" i="449"/>
  <c r="M220" i="449"/>
  <c r="J220" i="449"/>
  <c r="G220" i="449"/>
  <c r="D220" i="449"/>
  <c r="P219" i="449"/>
  <c r="M219" i="449"/>
  <c r="J219" i="449"/>
  <c r="G219" i="449"/>
  <c r="D219" i="449"/>
  <c r="P218" i="449"/>
  <c r="M218" i="449"/>
  <c r="J218" i="449"/>
  <c r="G218" i="449"/>
  <c r="D218" i="449"/>
  <c r="P217" i="449"/>
  <c r="M217" i="449"/>
  <c r="J217" i="449"/>
  <c r="G217" i="449"/>
  <c r="D217" i="449"/>
  <c r="P216" i="449"/>
  <c r="M216" i="449"/>
  <c r="J216" i="449"/>
  <c r="G216" i="449"/>
  <c r="D216" i="449"/>
  <c r="P215" i="449"/>
  <c r="M215" i="449"/>
  <c r="J215" i="449"/>
  <c r="G215" i="449"/>
  <c r="D215" i="449"/>
  <c r="P214" i="449"/>
  <c r="M214" i="449"/>
  <c r="J214" i="449"/>
  <c r="G214" i="449"/>
  <c r="D214" i="449"/>
  <c r="P213" i="449"/>
  <c r="M213" i="449"/>
  <c r="J213" i="449"/>
  <c r="G213" i="449"/>
  <c r="D213" i="449"/>
  <c r="P212" i="449"/>
  <c r="M212" i="449"/>
  <c r="J212" i="449"/>
  <c r="G212" i="449"/>
  <c r="D212" i="449"/>
  <c r="P211" i="449"/>
  <c r="M211" i="449"/>
  <c r="J211" i="449"/>
  <c r="G211" i="449"/>
  <c r="D211" i="449"/>
  <c r="P210" i="449"/>
  <c r="M210" i="449"/>
  <c r="J210" i="449"/>
  <c r="G210" i="449"/>
  <c r="D210" i="449"/>
  <c r="P209" i="449"/>
  <c r="M209" i="449"/>
  <c r="J209" i="449"/>
  <c r="G209" i="449"/>
  <c r="D209" i="449"/>
  <c r="P208" i="449"/>
  <c r="M208" i="449"/>
  <c r="J208" i="449"/>
  <c r="G208" i="449"/>
  <c r="D208" i="449"/>
  <c r="P207" i="449"/>
  <c r="M207" i="449"/>
  <c r="J207" i="449"/>
  <c r="G207" i="449"/>
  <c r="D207" i="449"/>
  <c r="P206" i="449"/>
  <c r="M206" i="449"/>
  <c r="J206" i="449"/>
  <c r="G206" i="449"/>
  <c r="D206" i="449"/>
  <c r="P205" i="449"/>
  <c r="M205" i="449"/>
  <c r="J205" i="449"/>
  <c r="G205" i="449"/>
  <c r="D205" i="449"/>
  <c r="P204" i="449"/>
  <c r="M204" i="449"/>
  <c r="J204" i="449"/>
  <c r="G204" i="449"/>
  <c r="D204" i="449"/>
  <c r="P203" i="449"/>
  <c r="M203" i="449"/>
  <c r="J203" i="449"/>
  <c r="G203" i="449"/>
  <c r="D203" i="449"/>
  <c r="P202" i="449"/>
  <c r="M202" i="449"/>
  <c r="J202" i="449"/>
  <c r="G202" i="449"/>
  <c r="D202" i="449"/>
  <c r="P201" i="449"/>
  <c r="M201" i="449"/>
  <c r="J201" i="449"/>
  <c r="G201" i="449"/>
  <c r="D201" i="449"/>
  <c r="P200" i="449"/>
  <c r="M200" i="449"/>
  <c r="J200" i="449"/>
  <c r="G200" i="449"/>
  <c r="D200" i="449"/>
  <c r="P199" i="449"/>
  <c r="M199" i="449"/>
  <c r="J199" i="449"/>
  <c r="G199" i="449"/>
  <c r="D199" i="449"/>
  <c r="P198" i="449"/>
  <c r="M198" i="449"/>
  <c r="J198" i="449"/>
  <c r="G198" i="449"/>
  <c r="D198" i="449"/>
  <c r="P197" i="449"/>
  <c r="M197" i="449"/>
  <c r="J197" i="449"/>
  <c r="G197" i="449"/>
  <c r="D197" i="449"/>
  <c r="P196" i="449"/>
  <c r="M196" i="449"/>
  <c r="J196" i="449"/>
  <c r="G196" i="449"/>
  <c r="D196" i="449"/>
  <c r="P195" i="449"/>
  <c r="M195" i="449"/>
  <c r="J195" i="449"/>
  <c r="G195" i="449"/>
  <c r="D195" i="449"/>
  <c r="P194" i="449"/>
  <c r="M194" i="449"/>
  <c r="J194" i="449"/>
  <c r="G194" i="449"/>
  <c r="D194" i="449"/>
  <c r="P193" i="449"/>
  <c r="M193" i="449"/>
  <c r="J193" i="449"/>
  <c r="G193" i="449"/>
  <c r="D193" i="449"/>
  <c r="P192" i="449"/>
  <c r="M192" i="449"/>
  <c r="J192" i="449"/>
  <c r="G192" i="449"/>
  <c r="D192" i="449"/>
  <c r="P191" i="449"/>
  <c r="M191" i="449"/>
  <c r="J191" i="449"/>
  <c r="G191" i="449"/>
  <c r="D191" i="449"/>
  <c r="P190" i="449"/>
  <c r="M190" i="449"/>
  <c r="J190" i="449"/>
  <c r="G190" i="449"/>
  <c r="D190" i="449"/>
  <c r="P189" i="449"/>
  <c r="M189" i="449"/>
  <c r="J189" i="449"/>
  <c r="G189" i="449"/>
  <c r="D189" i="449"/>
  <c r="P188" i="449"/>
  <c r="M188" i="449"/>
  <c r="J188" i="449"/>
  <c r="G188" i="449"/>
  <c r="D188" i="449"/>
  <c r="P187" i="449"/>
  <c r="M187" i="449"/>
  <c r="J187" i="449"/>
  <c r="G187" i="449"/>
  <c r="D187" i="449"/>
  <c r="P186" i="449"/>
  <c r="M186" i="449"/>
  <c r="J186" i="449"/>
  <c r="G186" i="449"/>
  <c r="D186" i="449"/>
  <c r="P185" i="449"/>
  <c r="M185" i="449"/>
  <c r="J185" i="449"/>
  <c r="G185" i="449"/>
  <c r="D185" i="449"/>
  <c r="P184" i="449"/>
  <c r="M184" i="449"/>
  <c r="J184" i="449"/>
  <c r="G184" i="449"/>
  <c r="D184" i="449"/>
  <c r="P183" i="449"/>
  <c r="M183" i="449"/>
  <c r="J183" i="449"/>
  <c r="G183" i="449"/>
  <c r="D183" i="449"/>
  <c r="P182" i="449"/>
  <c r="M182" i="449"/>
  <c r="J182" i="449"/>
  <c r="G182" i="449"/>
  <c r="D182" i="449"/>
  <c r="P181" i="449"/>
  <c r="M181" i="449"/>
  <c r="J181" i="449"/>
  <c r="G181" i="449"/>
  <c r="D181" i="449"/>
  <c r="P180" i="449"/>
  <c r="M180" i="449"/>
  <c r="J180" i="449"/>
  <c r="G180" i="449"/>
  <c r="D180" i="449"/>
  <c r="P179" i="449"/>
  <c r="M179" i="449"/>
  <c r="J179" i="449"/>
  <c r="G179" i="449"/>
  <c r="D179" i="449"/>
  <c r="P178" i="449"/>
  <c r="M178" i="449"/>
  <c r="J178" i="449"/>
  <c r="G178" i="449"/>
  <c r="D178" i="449"/>
  <c r="P177" i="449"/>
  <c r="M177" i="449"/>
  <c r="J177" i="449"/>
  <c r="G177" i="449"/>
  <c r="D177" i="449"/>
  <c r="P176" i="449"/>
  <c r="M176" i="449"/>
  <c r="J176" i="449"/>
  <c r="G176" i="449"/>
  <c r="D176" i="449"/>
  <c r="P175" i="449"/>
  <c r="M175" i="449"/>
  <c r="J175" i="449"/>
  <c r="G175" i="449"/>
  <c r="D175" i="449"/>
  <c r="P174" i="449"/>
  <c r="M174" i="449"/>
  <c r="J174" i="449"/>
  <c r="G174" i="449"/>
  <c r="D174" i="449"/>
  <c r="P173" i="449"/>
  <c r="M173" i="449"/>
  <c r="J173" i="449"/>
  <c r="G173" i="449"/>
  <c r="D173" i="449"/>
  <c r="P172" i="449"/>
  <c r="M172" i="449"/>
  <c r="J172" i="449"/>
  <c r="G172" i="449"/>
  <c r="D172" i="449"/>
  <c r="P171" i="449"/>
  <c r="M171" i="449"/>
  <c r="J171" i="449"/>
  <c r="G171" i="449"/>
  <c r="D171" i="449"/>
  <c r="P170" i="449"/>
  <c r="M170" i="449"/>
  <c r="J170" i="449"/>
  <c r="G170" i="449"/>
  <c r="D170" i="449"/>
  <c r="P169" i="449"/>
  <c r="M169" i="449"/>
  <c r="J169" i="449"/>
  <c r="G169" i="449"/>
  <c r="D169" i="449"/>
  <c r="P168" i="449"/>
  <c r="M168" i="449"/>
  <c r="J168" i="449"/>
  <c r="G168" i="449"/>
  <c r="D168" i="449"/>
  <c r="P167" i="449"/>
  <c r="M167" i="449"/>
  <c r="J167" i="449"/>
  <c r="G167" i="449"/>
  <c r="D167" i="449"/>
  <c r="P166" i="449"/>
  <c r="M166" i="449"/>
  <c r="J166" i="449"/>
  <c r="G166" i="449"/>
  <c r="D166" i="449"/>
  <c r="P165" i="449"/>
  <c r="M165" i="449"/>
  <c r="J165" i="449"/>
  <c r="G165" i="449"/>
  <c r="D165" i="449"/>
  <c r="P164" i="449"/>
  <c r="M164" i="449"/>
  <c r="J164" i="449"/>
  <c r="G164" i="449"/>
  <c r="D164" i="449"/>
  <c r="P163" i="449"/>
  <c r="M163" i="449"/>
  <c r="J163" i="449"/>
  <c r="G163" i="449"/>
  <c r="D163" i="449"/>
  <c r="P162" i="449"/>
  <c r="M162" i="449"/>
  <c r="J162" i="449"/>
  <c r="G162" i="449"/>
  <c r="D162" i="449"/>
  <c r="P161" i="449"/>
  <c r="M161" i="449"/>
  <c r="J161" i="449"/>
  <c r="G161" i="449"/>
  <c r="D161" i="449"/>
  <c r="P160" i="449"/>
  <c r="M160" i="449"/>
  <c r="J160" i="449"/>
  <c r="G160" i="449"/>
  <c r="D160" i="449"/>
  <c r="P159" i="449"/>
  <c r="M159" i="449"/>
  <c r="J159" i="449"/>
  <c r="G159" i="449"/>
  <c r="D159" i="449"/>
  <c r="P158" i="449"/>
  <c r="M158" i="449"/>
  <c r="J158" i="449"/>
  <c r="G158" i="449"/>
  <c r="D158" i="449"/>
  <c r="P157" i="449"/>
  <c r="M157" i="449"/>
  <c r="J157" i="449"/>
  <c r="G157" i="449"/>
  <c r="D157" i="449"/>
  <c r="P156" i="449"/>
  <c r="M156" i="449"/>
  <c r="J156" i="449"/>
  <c r="G156" i="449"/>
  <c r="D156" i="449"/>
  <c r="P155" i="449"/>
  <c r="M155" i="449"/>
  <c r="J155" i="449"/>
  <c r="G155" i="449"/>
  <c r="D155" i="449"/>
  <c r="P154" i="449"/>
  <c r="M154" i="449"/>
  <c r="J154" i="449"/>
  <c r="G154" i="449"/>
  <c r="D154" i="449"/>
  <c r="P153" i="449"/>
  <c r="M153" i="449"/>
  <c r="J153" i="449"/>
  <c r="G153" i="449"/>
  <c r="D153" i="449"/>
  <c r="P152" i="449"/>
  <c r="M152" i="449"/>
  <c r="J152" i="449"/>
  <c r="G152" i="449"/>
  <c r="D152" i="449"/>
  <c r="P151" i="449"/>
  <c r="M151" i="449"/>
  <c r="J151" i="449"/>
  <c r="G151" i="449"/>
  <c r="D151" i="449"/>
  <c r="P150" i="449"/>
  <c r="M150" i="449"/>
  <c r="J150" i="449"/>
  <c r="G150" i="449"/>
  <c r="D150" i="449"/>
  <c r="P149" i="449"/>
  <c r="M149" i="449"/>
  <c r="J149" i="449"/>
  <c r="G149" i="449"/>
  <c r="D149" i="449"/>
  <c r="P148" i="449"/>
  <c r="M148" i="449"/>
  <c r="J148" i="449"/>
  <c r="G148" i="449"/>
  <c r="D148" i="449"/>
  <c r="P147" i="449"/>
  <c r="M147" i="449"/>
  <c r="J147" i="449"/>
  <c r="G147" i="449"/>
  <c r="D147" i="449"/>
  <c r="P146" i="449"/>
  <c r="M146" i="449"/>
  <c r="J146" i="449"/>
  <c r="G146" i="449"/>
  <c r="D146" i="449"/>
  <c r="P145" i="449"/>
  <c r="M145" i="449"/>
  <c r="J145" i="449"/>
  <c r="G145" i="449"/>
  <c r="D145" i="449"/>
  <c r="P144" i="449"/>
  <c r="M144" i="449"/>
  <c r="J144" i="449"/>
  <c r="G144" i="449"/>
  <c r="D144" i="449"/>
  <c r="P143" i="449"/>
  <c r="M143" i="449"/>
  <c r="J143" i="449"/>
  <c r="G143" i="449"/>
  <c r="D143" i="449"/>
  <c r="P142" i="449"/>
  <c r="M142" i="449"/>
  <c r="J142" i="449"/>
  <c r="G142" i="449"/>
  <c r="D142" i="449"/>
  <c r="P141" i="449"/>
  <c r="M141" i="449"/>
  <c r="J141" i="449"/>
  <c r="G141" i="449"/>
  <c r="D141" i="449"/>
  <c r="P140" i="449"/>
  <c r="M140" i="449"/>
  <c r="J140" i="449"/>
  <c r="G140" i="449"/>
  <c r="D140" i="449"/>
  <c r="P139" i="449"/>
  <c r="M139" i="449"/>
  <c r="J139" i="449"/>
  <c r="G139" i="449"/>
  <c r="D139" i="449"/>
  <c r="P138" i="449"/>
  <c r="M138" i="449"/>
  <c r="J138" i="449"/>
  <c r="G138" i="449"/>
  <c r="D138" i="449"/>
  <c r="P137" i="449"/>
  <c r="M137" i="449"/>
  <c r="J137" i="449"/>
  <c r="G137" i="449"/>
  <c r="D137" i="449"/>
  <c r="P136" i="449"/>
  <c r="M136" i="449"/>
  <c r="J136" i="449"/>
  <c r="G136" i="449"/>
  <c r="D136" i="449"/>
  <c r="P135" i="449"/>
  <c r="M135" i="449"/>
  <c r="J135" i="449"/>
  <c r="G135" i="449"/>
  <c r="D135" i="449"/>
  <c r="P134" i="449"/>
  <c r="M134" i="449"/>
  <c r="J134" i="449"/>
  <c r="G134" i="449"/>
  <c r="D134" i="449"/>
  <c r="P133" i="449"/>
  <c r="M133" i="449"/>
  <c r="J133" i="449"/>
  <c r="G133" i="449"/>
  <c r="D133" i="449"/>
  <c r="P132" i="449"/>
  <c r="M132" i="449"/>
  <c r="J132" i="449"/>
  <c r="G132" i="449"/>
  <c r="D132" i="449"/>
  <c r="P131" i="449"/>
  <c r="M131" i="449"/>
  <c r="J131" i="449"/>
  <c r="G131" i="449"/>
  <c r="D131" i="449"/>
  <c r="P130" i="449"/>
  <c r="M130" i="449"/>
  <c r="J130" i="449"/>
  <c r="G130" i="449"/>
  <c r="D130" i="449"/>
  <c r="P129" i="449"/>
  <c r="M129" i="449"/>
  <c r="J129" i="449"/>
  <c r="G129" i="449"/>
  <c r="D129" i="449"/>
  <c r="P128" i="449"/>
  <c r="M128" i="449"/>
  <c r="J128" i="449"/>
  <c r="G128" i="449"/>
  <c r="D128" i="449"/>
  <c r="P127" i="449"/>
  <c r="M127" i="449"/>
  <c r="J127" i="449"/>
  <c r="G127" i="449"/>
  <c r="D127" i="449"/>
  <c r="P126" i="449"/>
  <c r="M126" i="449"/>
  <c r="J126" i="449"/>
  <c r="G126" i="449"/>
  <c r="D126" i="449"/>
  <c r="P125" i="449"/>
  <c r="M125" i="449"/>
  <c r="J125" i="449"/>
  <c r="G125" i="449"/>
  <c r="D125" i="449"/>
  <c r="P124" i="449"/>
  <c r="M124" i="449"/>
  <c r="J124" i="449"/>
  <c r="G124" i="449"/>
  <c r="D124" i="449"/>
  <c r="P123" i="449"/>
  <c r="M123" i="449"/>
  <c r="J123" i="449"/>
  <c r="G123" i="449"/>
  <c r="D123" i="449"/>
  <c r="P122" i="449"/>
  <c r="M122" i="449"/>
  <c r="J122" i="449"/>
  <c r="G122" i="449"/>
  <c r="D122" i="449"/>
  <c r="P121" i="449"/>
  <c r="M121" i="449"/>
  <c r="J121" i="449"/>
  <c r="G121" i="449"/>
  <c r="D121" i="449"/>
  <c r="P120" i="449"/>
  <c r="M120" i="449"/>
  <c r="J120" i="449"/>
  <c r="G120" i="449"/>
  <c r="D120" i="449"/>
  <c r="P119" i="449"/>
  <c r="M119" i="449"/>
  <c r="J119" i="449"/>
  <c r="G119" i="449"/>
  <c r="D119" i="449"/>
  <c r="P118" i="449"/>
  <c r="M118" i="449"/>
  <c r="J118" i="449"/>
  <c r="G118" i="449"/>
  <c r="D118" i="449"/>
  <c r="P117" i="449"/>
  <c r="M117" i="449"/>
  <c r="J117" i="449"/>
  <c r="G117" i="449"/>
  <c r="D117" i="449"/>
  <c r="P116" i="449"/>
  <c r="M116" i="449"/>
  <c r="J116" i="449"/>
  <c r="G116" i="449"/>
  <c r="D116" i="449"/>
  <c r="P115" i="449"/>
  <c r="M115" i="449"/>
  <c r="J115" i="449"/>
  <c r="G115" i="449"/>
  <c r="D115" i="449"/>
  <c r="P114" i="449"/>
  <c r="M114" i="449"/>
  <c r="J114" i="449"/>
  <c r="G114" i="449"/>
  <c r="D114" i="449"/>
  <c r="P113" i="449"/>
  <c r="M113" i="449"/>
  <c r="J113" i="449"/>
  <c r="G113" i="449"/>
  <c r="D113" i="449"/>
  <c r="P112" i="449"/>
  <c r="M112" i="449"/>
  <c r="J112" i="449"/>
  <c r="G112" i="449"/>
  <c r="D112" i="449"/>
  <c r="P111" i="449"/>
  <c r="M111" i="449"/>
  <c r="J111" i="449"/>
  <c r="G111" i="449"/>
  <c r="D111" i="449"/>
  <c r="P110" i="449"/>
  <c r="M110" i="449"/>
  <c r="J110" i="449"/>
  <c r="G110" i="449"/>
  <c r="D110" i="449"/>
  <c r="P109" i="449"/>
  <c r="M109" i="449"/>
  <c r="J109" i="449"/>
  <c r="G109" i="449"/>
  <c r="D109" i="449"/>
  <c r="P108" i="449"/>
  <c r="M108" i="449"/>
  <c r="J108" i="449"/>
  <c r="G108" i="449"/>
  <c r="D108" i="449"/>
  <c r="P107" i="449"/>
  <c r="M107" i="449"/>
  <c r="J107" i="449"/>
  <c r="G107" i="449"/>
  <c r="D107" i="449"/>
  <c r="P106" i="449"/>
  <c r="M106" i="449"/>
  <c r="J106" i="449"/>
  <c r="G106" i="449"/>
  <c r="D106" i="449"/>
  <c r="P105" i="449"/>
  <c r="M105" i="449"/>
  <c r="J105" i="449"/>
  <c r="G105" i="449"/>
  <c r="D105" i="449"/>
  <c r="P104" i="449"/>
  <c r="M104" i="449"/>
  <c r="J104" i="449"/>
  <c r="G104" i="449"/>
  <c r="D104" i="449"/>
  <c r="P103" i="449"/>
  <c r="M103" i="449"/>
  <c r="J103" i="449"/>
  <c r="G103" i="449"/>
  <c r="D103" i="449"/>
  <c r="P102" i="449"/>
  <c r="M102" i="449"/>
  <c r="J102" i="449"/>
  <c r="G102" i="449"/>
  <c r="D102" i="449"/>
  <c r="P101" i="449"/>
  <c r="M101" i="449"/>
  <c r="J101" i="449"/>
  <c r="G101" i="449"/>
  <c r="D101" i="449"/>
  <c r="P100" i="449"/>
  <c r="M100" i="449"/>
  <c r="J100" i="449"/>
  <c r="G100" i="449"/>
  <c r="D100" i="449"/>
  <c r="P99" i="449"/>
  <c r="M99" i="449"/>
  <c r="J99" i="449"/>
  <c r="G99" i="449"/>
  <c r="D99" i="449"/>
  <c r="P98" i="449"/>
  <c r="M98" i="449"/>
  <c r="J98" i="449"/>
  <c r="G98" i="449"/>
  <c r="D98" i="449"/>
  <c r="P97" i="449"/>
  <c r="M97" i="449"/>
  <c r="J97" i="449"/>
  <c r="G97" i="449"/>
  <c r="D97" i="449"/>
  <c r="P96" i="449"/>
  <c r="M96" i="449"/>
  <c r="J96" i="449"/>
  <c r="G96" i="449"/>
  <c r="D96" i="449"/>
  <c r="P95" i="449"/>
  <c r="M95" i="449"/>
  <c r="J95" i="449"/>
  <c r="G95" i="449"/>
  <c r="D95" i="449"/>
  <c r="P94" i="449"/>
  <c r="M94" i="449"/>
  <c r="J94" i="449"/>
  <c r="G94" i="449"/>
  <c r="D94" i="449"/>
  <c r="P93" i="449"/>
  <c r="M93" i="449"/>
  <c r="J93" i="449"/>
  <c r="G93" i="449"/>
  <c r="D93" i="449"/>
  <c r="P92" i="449"/>
  <c r="M92" i="449"/>
  <c r="J92" i="449"/>
  <c r="G92" i="449"/>
  <c r="D92" i="449"/>
  <c r="P91" i="449"/>
  <c r="M91" i="449"/>
  <c r="J91" i="449"/>
  <c r="G91" i="449"/>
  <c r="D91" i="449"/>
  <c r="P90" i="449"/>
  <c r="M90" i="449"/>
  <c r="J90" i="449"/>
  <c r="G90" i="449"/>
  <c r="D90" i="449"/>
  <c r="P89" i="449"/>
  <c r="M89" i="449"/>
  <c r="J89" i="449"/>
  <c r="G89" i="449"/>
  <c r="D89" i="449"/>
  <c r="P88" i="449"/>
  <c r="M88" i="449"/>
  <c r="J88" i="449"/>
  <c r="G88" i="449"/>
  <c r="D88" i="449"/>
  <c r="P87" i="449"/>
  <c r="M87" i="449"/>
  <c r="J87" i="449"/>
  <c r="G87" i="449"/>
  <c r="D87" i="449"/>
  <c r="P86" i="449"/>
  <c r="M86" i="449"/>
  <c r="J86" i="449"/>
  <c r="G86" i="449"/>
  <c r="D86" i="449"/>
  <c r="P85" i="449"/>
  <c r="M85" i="449"/>
  <c r="J85" i="449"/>
  <c r="G85" i="449"/>
  <c r="D85" i="449"/>
  <c r="P84" i="449"/>
  <c r="M84" i="449"/>
  <c r="J84" i="449"/>
  <c r="G84" i="449"/>
  <c r="D84" i="449"/>
  <c r="P83" i="449"/>
  <c r="M83" i="449"/>
  <c r="J83" i="449"/>
  <c r="G83" i="449"/>
  <c r="D83" i="449"/>
  <c r="P82" i="449"/>
  <c r="M82" i="449"/>
  <c r="J82" i="449"/>
  <c r="G82" i="449"/>
  <c r="D82" i="449"/>
  <c r="P81" i="449"/>
  <c r="M81" i="449"/>
  <c r="J81" i="449"/>
  <c r="G81" i="449"/>
  <c r="D81" i="449"/>
  <c r="P80" i="449"/>
  <c r="M80" i="449"/>
  <c r="J80" i="449"/>
  <c r="G80" i="449"/>
  <c r="D80" i="449"/>
  <c r="P79" i="449"/>
  <c r="M79" i="449"/>
  <c r="J79" i="449"/>
  <c r="G79" i="449"/>
  <c r="D79" i="449"/>
  <c r="P78" i="449"/>
  <c r="M78" i="449"/>
  <c r="J78" i="449"/>
  <c r="G78" i="449"/>
  <c r="D78" i="449"/>
  <c r="P77" i="449"/>
  <c r="M77" i="449"/>
  <c r="J77" i="449"/>
  <c r="G77" i="449"/>
  <c r="D77" i="449"/>
  <c r="P76" i="449"/>
  <c r="M76" i="449"/>
  <c r="J76" i="449"/>
  <c r="G76" i="449"/>
  <c r="D76" i="449"/>
  <c r="P75" i="449"/>
  <c r="M75" i="449"/>
  <c r="J75" i="449"/>
  <c r="G75" i="449"/>
  <c r="D75" i="449"/>
  <c r="P74" i="449"/>
  <c r="M74" i="449"/>
  <c r="J74" i="449"/>
  <c r="G74" i="449"/>
  <c r="D74" i="449"/>
  <c r="P73" i="449"/>
  <c r="M73" i="449"/>
  <c r="J73" i="449"/>
  <c r="G73" i="449"/>
  <c r="D73" i="449"/>
  <c r="P72" i="449"/>
  <c r="M72" i="449"/>
  <c r="J72" i="449"/>
  <c r="G72" i="449"/>
  <c r="D72" i="449"/>
  <c r="P71" i="449"/>
  <c r="M71" i="449"/>
  <c r="J71" i="449"/>
  <c r="G71" i="449"/>
  <c r="D71" i="449"/>
  <c r="P70" i="449"/>
  <c r="M70" i="449"/>
  <c r="J70" i="449"/>
  <c r="G70" i="449"/>
  <c r="D70" i="449"/>
  <c r="P69" i="449"/>
  <c r="M69" i="449"/>
  <c r="J69" i="449"/>
  <c r="G69" i="449"/>
  <c r="D69" i="449"/>
  <c r="P68" i="449"/>
  <c r="M68" i="449"/>
  <c r="J68" i="449"/>
  <c r="G68" i="449"/>
  <c r="D68" i="449"/>
  <c r="P67" i="449"/>
  <c r="M67" i="449"/>
  <c r="J67" i="449"/>
  <c r="G67" i="449"/>
  <c r="D67" i="449"/>
  <c r="P66" i="449"/>
  <c r="M66" i="449"/>
  <c r="J66" i="449"/>
  <c r="G66" i="449"/>
  <c r="D66" i="449"/>
  <c r="P65" i="449"/>
  <c r="M65" i="449"/>
  <c r="J65" i="449"/>
  <c r="G65" i="449"/>
  <c r="D65" i="449"/>
  <c r="P64" i="449"/>
  <c r="M64" i="449"/>
  <c r="J64" i="449"/>
  <c r="G64" i="449"/>
  <c r="D64" i="449"/>
  <c r="P63" i="449"/>
  <c r="M63" i="449"/>
  <c r="J63" i="449"/>
  <c r="G63" i="449"/>
  <c r="D63" i="449"/>
  <c r="P62" i="449"/>
  <c r="M62" i="449"/>
  <c r="J62" i="449"/>
  <c r="G62" i="449"/>
  <c r="D62" i="449"/>
  <c r="P61" i="449"/>
  <c r="M61" i="449"/>
  <c r="J61" i="449"/>
  <c r="G61" i="449"/>
  <c r="D61" i="449"/>
  <c r="P60" i="449"/>
  <c r="M60" i="449"/>
  <c r="J60" i="449"/>
  <c r="G60" i="449"/>
  <c r="D60" i="449"/>
  <c r="P59" i="449"/>
  <c r="M59" i="449"/>
  <c r="J59" i="449"/>
  <c r="G59" i="449"/>
  <c r="D59" i="449"/>
  <c r="P58" i="449"/>
  <c r="M58" i="449"/>
  <c r="J58" i="449"/>
  <c r="G58" i="449"/>
  <c r="D58" i="449"/>
  <c r="P57" i="449"/>
  <c r="M57" i="449"/>
  <c r="J57" i="449"/>
  <c r="G57" i="449"/>
  <c r="D57" i="449"/>
  <c r="P56" i="449"/>
  <c r="M56" i="449"/>
  <c r="J56" i="449"/>
  <c r="G56" i="449"/>
  <c r="D56" i="449"/>
  <c r="P55" i="449"/>
  <c r="M55" i="449"/>
  <c r="J55" i="449"/>
  <c r="G55" i="449"/>
  <c r="D55" i="449"/>
  <c r="P54" i="449"/>
  <c r="M54" i="449"/>
  <c r="J54" i="449"/>
  <c r="G54" i="449"/>
  <c r="D54" i="449"/>
  <c r="P53" i="449"/>
  <c r="M53" i="449"/>
  <c r="J53" i="449"/>
  <c r="G53" i="449"/>
  <c r="D53" i="449"/>
  <c r="P52" i="449"/>
  <c r="M52" i="449"/>
  <c r="J52" i="449"/>
  <c r="G52" i="449"/>
  <c r="D52" i="449"/>
  <c r="P51" i="449"/>
  <c r="M51" i="449"/>
  <c r="J51" i="449"/>
  <c r="G51" i="449"/>
  <c r="D51" i="449"/>
  <c r="P50" i="449"/>
  <c r="M50" i="449"/>
  <c r="J50" i="449"/>
  <c r="G50" i="449"/>
  <c r="D50" i="449"/>
  <c r="P49" i="449"/>
  <c r="M49" i="449"/>
  <c r="J49" i="449"/>
  <c r="G49" i="449"/>
  <c r="D49" i="449"/>
  <c r="P48" i="449"/>
  <c r="M48" i="449"/>
  <c r="J48" i="449"/>
  <c r="G48" i="449"/>
  <c r="D48" i="449"/>
  <c r="P47" i="449"/>
  <c r="M47" i="449"/>
  <c r="J47" i="449"/>
  <c r="G47" i="449"/>
  <c r="D47" i="449"/>
  <c r="P46" i="449"/>
  <c r="M46" i="449"/>
  <c r="J46" i="449"/>
  <c r="G46" i="449"/>
  <c r="D46" i="449"/>
  <c r="P45" i="449"/>
  <c r="M45" i="449"/>
  <c r="J45" i="449"/>
  <c r="G45" i="449"/>
  <c r="D45" i="449"/>
  <c r="P44" i="449"/>
  <c r="M44" i="449"/>
  <c r="J44" i="449"/>
  <c r="G44" i="449"/>
  <c r="D44" i="449"/>
  <c r="P43" i="449"/>
  <c r="M43" i="449"/>
  <c r="J43" i="449"/>
  <c r="G43" i="449"/>
  <c r="D43" i="449"/>
  <c r="P42" i="449"/>
  <c r="M42" i="449"/>
  <c r="J42" i="449"/>
  <c r="G42" i="449"/>
  <c r="D42" i="449"/>
  <c r="P41" i="449"/>
  <c r="M41" i="449"/>
  <c r="J41" i="449"/>
  <c r="G41" i="449"/>
  <c r="D41" i="449"/>
  <c r="P40" i="449"/>
  <c r="M40" i="449"/>
  <c r="J40" i="449"/>
  <c r="G40" i="449"/>
  <c r="D40" i="449"/>
  <c r="P39" i="449"/>
  <c r="M39" i="449"/>
  <c r="J39" i="449"/>
  <c r="G39" i="449"/>
  <c r="D39" i="449"/>
  <c r="P38" i="449"/>
  <c r="M38" i="449"/>
  <c r="J38" i="449"/>
  <c r="G38" i="449"/>
  <c r="D38" i="449"/>
  <c r="P37" i="449"/>
  <c r="M37" i="449"/>
  <c r="J37" i="449"/>
  <c r="G37" i="449"/>
  <c r="D37" i="449"/>
  <c r="P36" i="449"/>
  <c r="M36" i="449"/>
  <c r="J36" i="449"/>
  <c r="G36" i="449"/>
  <c r="D36" i="449"/>
  <c r="P35" i="449"/>
  <c r="M35" i="449"/>
  <c r="J35" i="449"/>
  <c r="G35" i="449"/>
  <c r="D35" i="449"/>
  <c r="P34" i="449"/>
  <c r="M34" i="449"/>
  <c r="J34" i="449"/>
  <c r="G34" i="449"/>
  <c r="D34" i="449"/>
  <c r="P33" i="449"/>
  <c r="M33" i="449"/>
  <c r="J33" i="449"/>
  <c r="G33" i="449"/>
  <c r="D33" i="449"/>
  <c r="P32" i="449"/>
  <c r="M32" i="449"/>
  <c r="J32" i="449"/>
  <c r="G32" i="449"/>
  <c r="D32" i="449"/>
  <c r="P31" i="449"/>
  <c r="M31" i="449"/>
  <c r="J31" i="449"/>
  <c r="G31" i="449"/>
  <c r="D31" i="449"/>
  <c r="P30" i="449"/>
  <c r="M30" i="449"/>
  <c r="J30" i="449"/>
  <c r="G30" i="449"/>
  <c r="D30" i="449"/>
  <c r="P29" i="449"/>
  <c r="M29" i="449"/>
  <c r="J29" i="449"/>
  <c r="G29" i="449"/>
  <c r="D29" i="449"/>
  <c r="P28" i="449"/>
  <c r="M28" i="449"/>
  <c r="J28" i="449"/>
  <c r="G28" i="449"/>
  <c r="D28" i="449"/>
  <c r="P27" i="449"/>
  <c r="M27" i="449"/>
  <c r="J27" i="449"/>
  <c r="G27" i="449"/>
  <c r="D27" i="449"/>
  <c r="P26" i="449"/>
  <c r="M26" i="449"/>
  <c r="J26" i="449"/>
  <c r="G26" i="449"/>
  <c r="D26" i="449"/>
  <c r="P25" i="449"/>
  <c r="M25" i="449"/>
  <c r="J25" i="449"/>
  <c r="G25" i="449"/>
  <c r="D25" i="449"/>
  <c r="P24" i="449"/>
  <c r="M24" i="449"/>
  <c r="J24" i="449"/>
  <c r="G24" i="449"/>
  <c r="D24" i="449"/>
  <c r="P23" i="449"/>
  <c r="M23" i="449"/>
  <c r="J23" i="449"/>
  <c r="G23" i="449"/>
  <c r="D23" i="449"/>
  <c r="P22" i="449"/>
  <c r="M22" i="449"/>
  <c r="J22" i="449"/>
  <c r="G22" i="449"/>
  <c r="D22" i="449"/>
  <c r="P21" i="449"/>
  <c r="M21" i="449"/>
  <c r="J21" i="449"/>
  <c r="G21" i="449"/>
  <c r="D21" i="449"/>
  <c r="A21" i="449"/>
  <c r="A22" i="449" s="1"/>
  <c r="A23" i="449" s="1"/>
  <c r="A24" i="449" s="1"/>
  <c r="A25" i="449" s="1"/>
  <c r="A26" i="449" s="1"/>
  <c r="A27" i="449" s="1"/>
  <c r="A28" i="449" s="1"/>
  <c r="A29" i="449" s="1"/>
  <c r="A30" i="449" s="1"/>
  <c r="A31" i="449" s="1"/>
  <c r="A32" i="449" s="1"/>
  <c r="A33" i="449" s="1"/>
  <c r="A34" i="449" s="1"/>
  <c r="A35" i="449" s="1"/>
  <c r="A36" i="449" s="1"/>
  <c r="A37" i="449" s="1"/>
  <c r="A38" i="449" s="1"/>
  <c r="A39" i="449" s="1"/>
  <c r="A40" i="449" s="1"/>
  <c r="A41" i="449" s="1"/>
  <c r="A42" i="449" s="1"/>
  <c r="A43" i="449" s="1"/>
  <c r="A44" i="449" s="1"/>
  <c r="A45" i="449" s="1"/>
  <c r="A46" i="449" s="1"/>
  <c r="A47" i="449" s="1"/>
  <c r="A48" i="449" s="1"/>
  <c r="A49" i="449" s="1"/>
  <c r="A50" i="449" s="1"/>
  <c r="A51" i="449" s="1"/>
  <c r="A52" i="449" s="1"/>
  <c r="A53" i="449" s="1"/>
  <c r="A54" i="449" s="1"/>
  <c r="A55" i="449" s="1"/>
  <c r="A56" i="449" s="1"/>
  <c r="A57" i="449" s="1"/>
  <c r="A58" i="449" s="1"/>
  <c r="A59" i="449" s="1"/>
  <c r="A60" i="449" s="1"/>
  <c r="A61" i="449" s="1"/>
  <c r="A62" i="449" s="1"/>
  <c r="A63" i="449" s="1"/>
  <c r="A64" i="449" s="1"/>
  <c r="A65" i="449" s="1"/>
  <c r="A66" i="449" s="1"/>
  <c r="A67" i="449" s="1"/>
  <c r="A68" i="449" s="1"/>
  <c r="A69" i="449" s="1"/>
  <c r="A70" i="449" s="1"/>
  <c r="A71" i="449" s="1"/>
  <c r="A72" i="449" s="1"/>
  <c r="A73" i="449" s="1"/>
  <c r="A74" i="449" s="1"/>
  <c r="A75" i="449" s="1"/>
  <c r="A76" i="449" s="1"/>
  <c r="A77" i="449" s="1"/>
  <c r="A78" i="449" s="1"/>
  <c r="A79" i="449" s="1"/>
  <c r="A80" i="449" s="1"/>
  <c r="A81" i="449" s="1"/>
  <c r="A82" i="449" s="1"/>
  <c r="A83" i="449" s="1"/>
  <c r="A84" i="449" s="1"/>
  <c r="A85" i="449" s="1"/>
  <c r="A86" i="449" s="1"/>
  <c r="A87" i="449" s="1"/>
  <c r="A88" i="449" s="1"/>
  <c r="A89" i="449" s="1"/>
  <c r="A90" i="449" s="1"/>
  <c r="A91" i="449" s="1"/>
  <c r="A92" i="449" s="1"/>
  <c r="A93" i="449" s="1"/>
  <c r="A94" i="449" s="1"/>
  <c r="A95" i="449" s="1"/>
  <c r="A96" i="449" s="1"/>
  <c r="A97" i="449" s="1"/>
  <c r="A98" i="449" s="1"/>
  <c r="A99" i="449" s="1"/>
  <c r="A100" i="449" s="1"/>
  <c r="A101" i="449" s="1"/>
  <c r="A102" i="449" s="1"/>
  <c r="A103" i="449" s="1"/>
  <c r="A104" i="449" s="1"/>
  <c r="A105" i="449" s="1"/>
  <c r="A106" i="449" s="1"/>
  <c r="A107" i="449" s="1"/>
  <c r="A108" i="449" s="1"/>
  <c r="A109" i="449" s="1"/>
  <c r="A110" i="449" s="1"/>
  <c r="A111" i="449" s="1"/>
  <c r="A112" i="449" s="1"/>
  <c r="A113" i="449" s="1"/>
  <c r="A114" i="449" s="1"/>
  <c r="A115" i="449" s="1"/>
  <c r="A116" i="449" s="1"/>
  <c r="A117" i="449" s="1"/>
  <c r="A118" i="449" s="1"/>
  <c r="A119" i="449" s="1"/>
  <c r="A120" i="449" s="1"/>
  <c r="A121" i="449" s="1"/>
  <c r="A122" i="449" s="1"/>
  <c r="A123" i="449" s="1"/>
  <c r="A124" i="449" s="1"/>
  <c r="A125" i="449" s="1"/>
  <c r="A126" i="449" s="1"/>
  <c r="A127" i="449" s="1"/>
  <c r="A128" i="449" s="1"/>
  <c r="A129" i="449" s="1"/>
  <c r="A130" i="449" s="1"/>
  <c r="A131" i="449" s="1"/>
  <c r="A132" i="449" s="1"/>
  <c r="A133" i="449" s="1"/>
  <c r="A134" i="449" s="1"/>
  <c r="A135" i="449" s="1"/>
  <c r="A136" i="449" s="1"/>
  <c r="A137" i="449" s="1"/>
  <c r="A138" i="449" s="1"/>
  <c r="A139" i="449" s="1"/>
  <c r="A140" i="449" s="1"/>
  <c r="A141" i="449" s="1"/>
  <c r="A142" i="449" s="1"/>
  <c r="A143" i="449" s="1"/>
  <c r="A144" i="449" s="1"/>
  <c r="A145" i="449" s="1"/>
  <c r="A146" i="449" s="1"/>
  <c r="A147" i="449" s="1"/>
  <c r="A148" i="449" s="1"/>
  <c r="A149" i="449" s="1"/>
  <c r="A150" i="449" s="1"/>
  <c r="A151" i="449" s="1"/>
  <c r="A152" i="449" s="1"/>
  <c r="A153" i="449" s="1"/>
  <c r="A154" i="449" s="1"/>
  <c r="A155" i="449" s="1"/>
  <c r="A156" i="449" s="1"/>
  <c r="A157" i="449" s="1"/>
  <c r="A158" i="449" s="1"/>
  <c r="A159" i="449" s="1"/>
  <c r="A160" i="449" s="1"/>
  <c r="A161" i="449" s="1"/>
  <c r="A162" i="449" s="1"/>
  <c r="A163" i="449" s="1"/>
  <c r="A164" i="449" s="1"/>
  <c r="A165" i="449" s="1"/>
  <c r="A166" i="449" s="1"/>
  <c r="A167" i="449" s="1"/>
  <c r="A168" i="449" s="1"/>
  <c r="A169" i="449" s="1"/>
  <c r="A170" i="449" s="1"/>
  <c r="A171" i="449" s="1"/>
  <c r="A172" i="449" s="1"/>
  <c r="A173" i="449" s="1"/>
  <c r="A174" i="449" s="1"/>
  <c r="A175" i="449" s="1"/>
  <c r="A176" i="449" s="1"/>
  <c r="A177" i="449" s="1"/>
  <c r="A178" i="449" s="1"/>
  <c r="A179" i="449" s="1"/>
  <c r="A180" i="449" s="1"/>
  <c r="A181" i="449" s="1"/>
  <c r="A182" i="449" s="1"/>
  <c r="A183" i="449" s="1"/>
  <c r="A184" i="449" s="1"/>
  <c r="A185" i="449" s="1"/>
  <c r="A186" i="449" s="1"/>
  <c r="A187" i="449" s="1"/>
  <c r="A188" i="449" s="1"/>
  <c r="A189" i="449" s="1"/>
  <c r="A190" i="449" s="1"/>
  <c r="A191" i="449" s="1"/>
  <c r="A192" i="449" s="1"/>
  <c r="A193" i="449" s="1"/>
  <c r="A194" i="449" s="1"/>
  <c r="A195" i="449" s="1"/>
  <c r="A196" i="449" s="1"/>
  <c r="A197" i="449" s="1"/>
  <c r="A198" i="449" s="1"/>
  <c r="A199" i="449" s="1"/>
  <c r="A200" i="449" s="1"/>
  <c r="A201" i="449" s="1"/>
  <c r="A202" i="449" s="1"/>
  <c r="A203" i="449" s="1"/>
  <c r="A204" i="449" s="1"/>
  <c r="A205" i="449" s="1"/>
  <c r="A206" i="449" s="1"/>
  <c r="A207" i="449" s="1"/>
  <c r="A208" i="449" s="1"/>
  <c r="A209" i="449" s="1"/>
  <c r="A210" i="449" s="1"/>
  <c r="A211" i="449" s="1"/>
  <c r="A212" i="449" s="1"/>
  <c r="A213" i="449" s="1"/>
  <c r="A214" i="449" s="1"/>
  <c r="A215" i="449" s="1"/>
  <c r="A216" i="449" s="1"/>
  <c r="A217" i="449" s="1"/>
  <c r="A218" i="449" s="1"/>
  <c r="A219" i="449" s="1"/>
  <c r="A220" i="449" s="1"/>
  <c r="A221" i="449" s="1"/>
  <c r="A222" i="449" s="1"/>
  <c r="A223" i="449" s="1"/>
  <c r="A224" i="449" s="1"/>
  <c r="A225" i="449" s="1"/>
  <c r="A226" i="449" s="1"/>
  <c r="A227" i="449" s="1"/>
  <c r="A228" i="449" s="1"/>
  <c r="A229" i="449" s="1"/>
  <c r="A230" i="449" s="1"/>
  <c r="A231" i="449" s="1"/>
  <c r="A232" i="449" s="1"/>
  <c r="A233" i="449" s="1"/>
  <c r="A234" i="449" s="1"/>
  <c r="A235" i="449" s="1"/>
  <c r="A236" i="449" s="1"/>
  <c r="A237" i="449" s="1"/>
  <c r="A238" i="449" s="1"/>
  <c r="A239" i="449" s="1"/>
  <c r="A240" i="449" s="1"/>
  <c r="A241" i="449" s="1"/>
  <c r="A242" i="449" s="1"/>
  <c r="A243" i="449" s="1"/>
  <c r="A244" i="449" s="1"/>
  <c r="A245" i="449" s="1"/>
  <c r="A246" i="449" s="1"/>
  <c r="A247" i="449" s="1"/>
  <c r="A248" i="449" s="1"/>
  <c r="A249" i="449" s="1"/>
  <c r="A250" i="449" s="1"/>
  <c r="A251" i="449" s="1"/>
  <c r="A252" i="449" s="1"/>
  <c r="A253" i="449" s="1"/>
  <c r="A254" i="449" s="1"/>
  <c r="A255" i="449" s="1"/>
  <c r="A256" i="449" s="1"/>
  <c r="A257" i="449" s="1"/>
  <c r="A258" i="449" s="1"/>
  <c r="A259" i="449" s="1"/>
  <c r="A260" i="449" s="1"/>
  <c r="A261" i="449" s="1"/>
  <c r="A262" i="449" s="1"/>
  <c r="A263" i="449" s="1"/>
  <c r="A264" i="449" s="1"/>
  <c r="A265" i="449" s="1"/>
  <c r="A266" i="449" s="1"/>
  <c r="A267" i="449" s="1"/>
  <c r="A268" i="449" s="1"/>
  <c r="A269" i="449" s="1"/>
  <c r="A270" i="449" s="1"/>
  <c r="A271" i="449" s="1"/>
  <c r="A272" i="449" s="1"/>
  <c r="A273" i="449" s="1"/>
  <c r="A274" i="449" s="1"/>
  <c r="A275" i="449" s="1"/>
  <c r="A276" i="449" s="1"/>
  <c r="A277" i="449" s="1"/>
  <c r="A278" i="449" s="1"/>
  <c r="A279" i="449" s="1"/>
  <c r="A280" i="449" s="1"/>
  <c r="A281" i="449" s="1"/>
  <c r="A282" i="449" s="1"/>
  <c r="A283" i="449" s="1"/>
  <c r="A284" i="449" s="1"/>
  <c r="A285" i="449" s="1"/>
  <c r="A286" i="449" s="1"/>
  <c r="A287" i="449" s="1"/>
  <c r="A288" i="449" s="1"/>
  <c r="A289" i="449" s="1"/>
  <c r="A290" i="449" s="1"/>
  <c r="A291" i="449" s="1"/>
  <c r="A292" i="449" s="1"/>
  <c r="A293" i="449" s="1"/>
  <c r="A294" i="449" s="1"/>
  <c r="A295" i="449" s="1"/>
  <c r="A296" i="449" s="1"/>
  <c r="A297" i="449" s="1"/>
  <c r="A298" i="449" s="1"/>
  <c r="A299" i="449" s="1"/>
  <c r="A300" i="449" s="1"/>
  <c r="P20" i="449"/>
  <c r="M20" i="449"/>
  <c r="J20" i="449"/>
  <c r="G20" i="449"/>
  <c r="D20" i="449"/>
  <c r="I14" i="449"/>
  <c r="H14" i="449"/>
  <c r="D13" i="449"/>
  <c r="D12" i="449"/>
  <c r="P5" i="449"/>
  <c r="P228" i="448"/>
  <c r="M228" i="448"/>
  <c r="J228" i="448"/>
  <c r="G228" i="448"/>
  <c r="D228" i="448"/>
  <c r="P227" i="448"/>
  <c r="M227" i="448"/>
  <c r="J227" i="448"/>
  <c r="G227" i="448"/>
  <c r="D227" i="448"/>
  <c r="P226" i="448"/>
  <c r="M226" i="448"/>
  <c r="J226" i="448"/>
  <c r="G226" i="448"/>
  <c r="D226" i="448"/>
  <c r="P225" i="448"/>
  <c r="M225" i="448"/>
  <c r="J225" i="448"/>
  <c r="G225" i="448"/>
  <c r="D225" i="448"/>
  <c r="P224" i="448"/>
  <c r="M224" i="448"/>
  <c r="J224" i="448"/>
  <c r="G224" i="448"/>
  <c r="D224" i="448"/>
  <c r="P223" i="448"/>
  <c r="M223" i="448"/>
  <c r="J223" i="448"/>
  <c r="G223" i="448"/>
  <c r="D223" i="448"/>
  <c r="P222" i="448"/>
  <c r="M222" i="448"/>
  <c r="J222" i="448"/>
  <c r="G222" i="448"/>
  <c r="D222" i="448"/>
  <c r="P221" i="448"/>
  <c r="M221" i="448"/>
  <c r="J221" i="448"/>
  <c r="G221" i="448"/>
  <c r="D221" i="448"/>
  <c r="P220" i="448"/>
  <c r="M220" i="448"/>
  <c r="J220" i="448"/>
  <c r="G220" i="448"/>
  <c r="D220" i="448"/>
  <c r="P219" i="448"/>
  <c r="M219" i="448"/>
  <c r="J219" i="448"/>
  <c r="G219" i="448"/>
  <c r="D219" i="448"/>
  <c r="P218" i="448"/>
  <c r="M218" i="448"/>
  <c r="J218" i="448"/>
  <c r="G218" i="448"/>
  <c r="D218" i="448"/>
  <c r="P217" i="448"/>
  <c r="M217" i="448"/>
  <c r="J217" i="448"/>
  <c r="G217" i="448"/>
  <c r="D217" i="448"/>
  <c r="P216" i="448"/>
  <c r="M216" i="448"/>
  <c r="J216" i="448"/>
  <c r="G216" i="448"/>
  <c r="D216" i="448"/>
  <c r="P215" i="448"/>
  <c r="M215" i="448"/>
  <c r="J215" i="448"/>
  <c r="G215" i="448"/>
  <c r="D215" i="448"/>
  <c r="P214" i="448"/>
  <c r="M214" i="448"/>
  <c r="J214" i="448"/>
  <c r="G214" i="448"/>
  <c r="D214" i="448"/>
  <c r="P213" i="448"/>
  <c r="M213" i="448"/>
  <c r="J213" i="448"/>
  <c r="G213" i="448"/>
  <c r="D213" i="448"/>
  <c r="P212" i="448"/>
  <c r="M212" i="448"/>
  <c r="J212" i="448"/>
  <c r="G212" i="448"/>
  <c r="D212" i="448"/>
  <c r="P211" i="448"/>
  <c r="M211" i="448"/>
  <c r="J211" i="448"/>
  <c r="G211" i="448"/>
  <c r="D211" i="448"/>
  <c r="P210" i="448"/>
  <c r="M210" i="448"/>
  <c r="J210" i="448"/>
  <c r="G210" i="448"/>
  <c r="D210" i="448"/>
  <c r="P209" i="448"/>
  <c r="M209" i="448"/>
  <c r="J209" i="448"/>
  <c r="G209" i="448"/>
  <c r="D209" i="448"/>
  <c r="P208" i="448"/>
  <c r="M208" i="448"/>
  <c r="J208" i="448"/>
  <c r="G208" i="448"/>
  <c r="D208" i="448"/>
  <c r="P207" i="448"/>
  <c r="M207" i="448"/>
  <c r="J207" i="448"/>
  <c r="G207" i="448"/>
  <c r="D207" i="448"/>
  <c r="P206" i="448"/>
  <c r="M206" i="448"/>
  <c r="J206" i="448"/>
  <c r="G206" i="448"/>
  <c r="D206" i="448"/>
  <c r="P205" i="448"/>
  <c r="M205" i="448"/>
  <c r="J205" i="448"/>
  <c r="G205" i="448"/>
  <c r="D205" i="448"/>
  <c r="P204" i="448"/>
  <c r="M204" i="448"/>
  <c r="J204" i="448"/>
  <c r="G204" i="448"/>
  <c r="D204" i="448"/>
  <c r="P203" i="448"/>
  <c r="M203" i="448"/>
  <c r="J203" i="448"/>
  <c r="G203" i="448"/>
  <c r="D203" i="448"/>
  <c r="P202" i="448"/>
  <c r="M202" i="448"/>
  <c r="J202" i="448"/>
  <c r="G202" i="448"/>
  <c r="D202" i="448"/>
  <c r="P201" i="448"/>
  <c r="M201" i="448"/>
  <c r="J201" i="448"/>
  <c r="G201" i="448"/>
  <c r="D201" i="448"/>
  <c r="P200" i="448"/>
  <c r="M200" i="448"/>
  <c r="J200" i="448"/>
  <c r="G200" i="448"/>
  <c r="D200" i="448"/>
  <c r="P199" i="448"/>
  <c r="M199" i="448"/>
  <c r="J199" i="448"/>
  <c r="G199" i="448"/>
  <c r="D199" i="448"/>
  <c r="P198" i="448"/>
  <c r="M198" i="448"/>
  <c r="J198" i="448"/>
  <c r="G198" i="448"/>
  <c r="D198" i="448"/>
  <c r="P197" i="448"/>
  <c r="M197" i="448"/>
  <c r="J197" i="448"/>
  <c r="G197" i="448"/>
  <c r="D197" i="448"/>
  <c r="P196" i="448"/>
  <c r="M196" i="448"/>
  <c r="J196" i="448"/>
  <c r="G196" i="448"/>
  <c r="D196" i="448"/>
  <c r="P195" i="448"/>
  <c r="M195" i="448"/>
  <c r="J195" i="448"/>
  <c r="G195" i="448"/>
  <c r="D195" i="448"/>
  <c r="P194" i="448"/>
  <c r="M194" i="448"/>
  <c r="J194" i="448"/>
  <c r="G194" i="448"/>
  <c r="D194" i="448"/>
  <c r="P193" i="448"/>
  <c r="M193" i="448"/>
  <c r="J193" i="448"/>
  <c r="G193" i="448"/>
  <c r="D193" i="448"/>
  <c r="P192" i="448"/>
  <c r="M192" i="448"/>
  <c r="J192" i="448"/>
  <c r="G192" i="448"/>
  <c r="D192" i="448"/>
  <c r="P191" i="448"/>
  <c r="M191" i="448"/>
  <c r="J191" i="448"/>
  <c r="G191" i="448"/>
  <c r="D191" i="448"/>
  <c r="P190" i="448"/>
  <c r="M190" i="448"/>
  <c r="J190" i="448"/>
  <c r="G190" i="448"/>
  <c r="D190" i="448"/>
  <c r="P189" i="448"/>
  <c r="M189" i="448"/>
  <c r="J189" i="448"/>
  <c r="G189" i="448"/>
  <c r="D189" i="448"/>
  <c r="P188" i="448"/>
  <c r="M188" i="448"/>
  <c r="J188" i="448"/>
  <c r="G188" i="448"/>
  <c r="D188" i="448"/>
  <c r="P187" i="448"/>
  <c r="M187" i="448"/>
  <c r="J187" i="448"/>
  <c r="G187" i="448"/>
  <c r="D187" i="448"/>
  <c r="P186" i="448"/>
  <c r="M186" i="448"/>
  <c r="J186" i="448"/>
  <c r="G186" i="448"/>
  <c r="D186" i="448"/>
  <c r="P185" i="448"/>
  <c r="M185" i="448"/>
  <c r="J185" i="448"/>
  <c r="G185" i="448"/>
  <c r="D185" i="448"/>
  <c r="P184" i="448"/>
  <c r="M184" i="448"/>
  <c r="J184" i="448"/>
  <c r="G184" i="448"/>
  <c r="D184" i="448"/>
  <c r="P183" i="448"/>
  <c r="M183" i="448"/>
  <c r="J183" i="448"/>
  <c r="G183" i="448"/>
  <c r="D183" i="448"/>
  <c r="P182" i="448"/>
  <c r="M182" i="448"/>
  <c r="J182" i="448"/>
  <c r="G182" i="448"/>
  <c r="D182" i="448"/>
  <c r="P181" i="448"/>
  <c r="M181" i="448"/>
  <c r="J181" i="448"/>
  <c r="G181" i="448"/>
  <c r="D181" i="448"/>
  <c r="P180" i="448"/>
  <c r="M180" i="448"/>
  <c r="J180" i="448"/>
  <c r="G180" i="448"/>
  <c r="D180" i="448"/>
  <c r="P179" i="448"/>
  <c r="M179" i="448"/>
  <c r="J179" i="448"/>
  <c r="G179" i="448"/>
  <c r="D179" i="448"/>
  <c r="P178" i="448"/>
  <c r="M178" i="448"/>
  <c r="J178" i="448"/>
  <c r="G178" i="448"/>
  <c r="D178" i="448"/>
  <c r="P177" i="448"/>
  <c r="M177" i="448"/>
  <c r="J177" i="448"/>
  <c r="G177" i="448"/>
  <c r="D177" i="448"/>
  <c r="P176" i="448"/>
  <c r="M176" i="448"/>
  <c r="J176" i="448"/>
  <c r="G176" i="448"/>
  <c r="D176" i="448"/>
  <c r="P175" i="448"/>
  <c r="M175" i="448"/>
  <c r="J175" i="448"/>
  <c r="G175" i="448"/>
  <c r="D175" i="448"/>
  <c r="P174" i="448"/>
  <c r="M174" i="448"/>
  <c r="J174" i="448"/>
  <c r="G174" i="448"/>
  <c r="D174" i="448"/>
  <c r="P173" i="448"/>
  <c r="M173" i="448"/>
  <c r="J173" i="448"/>
  <c r="G173" i="448"/>
  <c r="D173" i="448"/>
  <c r="P172" i="448"/>
  <c r="M172" i="448"/>
  <c r="J172" i="448"/>
  <c r="G172" i="448"/>
  <c r="D172" i="448"/>
  <c r="P171" i="448"/>
  <c r="M171" i="448"/>
  <c r="J171" i="448"/>
  <c r="G171" i="448"/>
  <c r="D171" i="448"/>
  <c r="P170" i="448"/>
  <c r="M170" i="448"/>
  <c r="J170" i="448"/>
  <c r="G170" i="448"/>
  <c r="D170" i="448"/>
  <c r="P169" i="448"/>
  <c r="M169" i="448"/>
  <c r="J169" i="448"/>
  <c r="G169" i="448"/>
  <c r="D169" i="448"/>
  <c r="P168" i="448"/>
  <c r="M168" i="448"/>
  <c r="J168" i="448"/>
  <c r="G168" i="448"/>
  <c r="D168" i="448"/>
  <c r="P167" i="448"/>
  <c r="M167" i="448"/>
  <c r="J167" i="448"/>
  <c r="G167" i="448"/>
  <c r="D167" i="448"/>
  <c r="P166" i="448"/>
  <c r="M166" i="448"/>
  <c r="J166" i="448"/>
  <c r="G166" i="448"/>
  <c r="D166" i="448"/>
  <c r="P165" i="448"/>
  <c r="M165" i="448"/>
  <c r="J165" i="448"/>
  <c r="G165" i="448"/>
  <c r="D165" i="448"/>
  <c r="P164" i="448"/>
  <c r="M164" i="448"/>
  <c r="J164" i="448"/>
  <c r="G164" i="448"/>
  <c r="D164" i="448"/>
  <c r="P163" i="448"/>
  <c r="M163" i="448"/>
  <c r="J163" i="448"/>
  <c r="G163" i="448"/>
  <c r="D163" i="448"/>
  <c r="P162" i="448"/>
  <c r="M162" i="448"/>
  <c r="J162" i="448"/>
  <c r="G162" i="448"/>
  <c r="D162" i="448"/>
  <c r="P161" i="448"/>
  <c r="M161" i="448"/>
  <c r="J161" i="448"/>
  <c r="G161" i="448"/>
  <c r="D161" i="448"/>
  <c r="P160" i="448"/>
  <c r="M160" i="448"/>
  <c r="J160" i="448"/>
  <c r="G160" i="448"/>
  <c r="D160" i="448"/>
  <c r="P159" i="448"/>
  <c r="M159" i="448"/>
  <c r="J159" i="448"/>
  <c r="G159" i="448"/>
  <c r="D159" i="448"/>
  <c r="P158" i="448"/>
  <c r="M158" i="448"/>
  <c r="J158" i="448"/>
  <c r="G158" i="448"/>
  <c r="D158" i="448"/>
  <c r="P157" i="448"/>
  <c r="M157" i="448"/>
  <c r="J157" i="448"/>
  <c r="G157" i="448"/>
  <c r="D157" i="448"/>
  <c r="P156" i="448"/>
  <c r="M156" i="448"/>
  <c r="J156" i="448"/>
  <c r="G156" i="448"/>
  <c r="D156" i="448"/>
  <c r="P155" i="448"/>
  <c r="M155" i="448"/>
  <c r="J155" i="448"/>
  <c r="G155" i="448"/>
  <c r="D155" i="448"/>
  <c r="P154" i="448"/>
  <c r="M154" i="448"/>
  <c r="J154" i="448"/>
  <c r="G154" i="448"/>
  <c r="D154" i="448"/>
  <c r="P153" i="448"/>
  <c r="M153" i="448"/>
  <c r="J153" i="448"/>
  <c r="G153" i="448"/>
  <c r="D153" i="448"/>
  <c r="P152" i="448"/>
  <c r="M152" i="448"/>
  <c r="J152" i="448"/>
  <c r="G152" i="448"/>
  <c r="D152" i="448"/>
  <c r="P151" i="448"/>
  <c r="M151" i="448"/>
  <c r="J151" i="448"/>
  <c r="G151" i="448"/>
  <c r="D151" i="448"/>
  <c r="P150" i="448"/>
  <c r="M150" i="448"/>
  <c r="J150" i="448"/>
  <c r="G150" i="448"/>
  <c r="D150" i="448"/>
  <c r="P149" i="448"/>
  <c r="M149" i="448"/>
  <c r="J149" i="448"/>
  <c r="G149" i="448"/>
  <c r="D149" i="448"/>
  <c r="P148" i="448"/>
  <c r="M148" i="448"/>
  <c r="J148" i="448"/>
  <c r="G148" i="448"/>
  <c r="D148" i="448"/>
  <c r="P147" i="448"/>
  <c r="M147" i="448"/>
  <c r="J147" i="448"/>
  <c r="G147" i="448"/>
  <c r="D147" i="448"/>
  <c r="P146" i="448"/>
  <c r="M146" i="448"/>
  <c r="J146" i="448"/>
  <c r="G146" i="448"/>
  <c r="D146" i="448"/>
  <c r="P145" i="448"/>
  <c r="M145" i="448"/>
  <c r="J145" i="448"/>
  <c r="G145" i="448"/>
  <c r="D145" i="448"/>
  <c r="P144" i="448"/>
  <c r="M144" i="448"/>
  <c r="J144" i="448"/>
  <c r="G144" i="448"/>
  <c r="D144" i="448"/>
  <c r="P143" i="448"/>
  <c r="M143" i="448"/>
  <c r="J143" i="448"/>
  <c r="G143" i="448"/>
  <c r="D143" i="448"/>
  <c r="P142" i="448"/>
  <c r="M142" i="448"/>
  <c r="J142" i="448"/>
  <c r="G142" i="448"/>
  <c r="D142" i="448"/>
  <c r="P141" i="448"/>
  <c r="M141" i="448"/>
  <c r="J141" i="448"/>
  <c r="G141" i="448"/>
  <c r="D141" i="448"/>
  <c r="P140" i="448"/>
  <c r="M140" i="448"/>
  <c r="J140" i="448"/>
  <c r="G140" i="448"/>
  <c r="D140" i="448"/>
  <c r="P139" i="448"/>
  <c r="M139" i="448"/>
  <c r="J139" i="448"/>
  <c r="G139" i="448"/>
  <c r="D139" i="448"/>
  <c r="P138" i="448"/>
  <c r="M138" i="448"/>
  <c r="J138" i="448"/>
  <c r="G138" i="448"/>
  <c r="D138" i="448"/>
  <c r="P137" i="448"/>
  <c r="M137" i="448"/>
  <c r="J137" i="448"/>
  <c r="G137" i="448"/>
  <c r="D137" i="448"/>
  <c r="P136" i="448"/>
  <c r="M136" i="448"/>
  <c r="J136" i="448"/>
  <c r="G136" i="448"/>
  <c r="D136" i="448"/>
  <c r="P135" i="448"/>
  <c r="M135" i="448"/>
  <c r="J135" i="448"/>
  <c r="G135" i="448"/>
  <c r="D135" i="448"/>
  <c r="P134" i="448"/>
  <c r="M134" i="448"/>
  <c r="J134" i="448"/>
  <c r="G134" i="448"/>
  <c r="D134" i="448"/>
  <c r="P133" i="448"/>
  <c r="M133" i="448"/>
  <c r="J133" i="448"/>
  <c r="G133" i="448"/>
  <c r="D133" i="448"/>
  <c r="P132" i="448"/>
  <c r="M132" i="448"/>
  <c r="J132" i="448"/>
  <c r="G132" i="448"/>
  <c r="D132" i="448"/>
  <c r="P131" i="448"/>
  <c r="M131" i="448"/>
  <c r="J131" i="448"/>
  <c r="G131" i="448"/>
  <c r="D131" i="448"/>
  <c r="P130" i="448"/>
  <c r="M130" i="448"/>
  <c r="J130" i="448"/>
  <c r="G130" i="448"/>
  <c r="D130" i="448"/>
  <c r="P129" i="448"/>
  <c r="M129" i="448"/>
  <c r="J129" i="448"/>
  <c r="G129" i="448"/>
  <c r="D129" i="448"/>
  <c r="P128" i="448"/>
  <c r="M128" i="448"/>
  <c r="J128" i="448"/>
  <c r="G128" i="448"/>
  <c r="D128" i="448"/>
  <c r="P127" i="448"/>
  <c r="M127" i="448"/>
  <c r="J127" i="448"/>
  <c r="G127" i="448"/>
  <c r="D127" i="448"/>
  <c r="P126" i="448"/>
  <c r="M126" i="448"/>
  <c r="J126" i="448"/>
  <c r="G126" i="448"/>
  <c r="D126" i="448"/>
  <c r="P125" i="448"/>
  <c r="M125" i="448"/>
  <c r="J125" i="448"/>
  <c r="G125" i="448"/>
  <c r="D125" i="448"/>
  <c r="P124" i="448"/>
  <c r="M124" i="448"/>
  <c r="J124" i="448"/>
  <c r="G124" i="448"/>
  <c r="D124" i="448"/>
  <c r="P123" i="448"/>
  <c r="M123" i="448"/>
  <c r="J123" i="448"/>
  <c r="G123" i="448"/>
  <c r="D123" i="448"/>
  <c r="P122" i="448"/>
  <c r="M122" i="448"/>
  <c r="J122" i="448"/>
  <c r="G122" i="448"/>
  <c r="D122" i="448"/>
  <c r="P121" i="448"/>
  <c r="M121" i="448"/>
  <c r="J121" i="448"/>
  <c r="G121" i="448"/>
  <c r="D121" i="448"/>
  <c r="P120" i="448"/>
  <c r="M120" i="448"/>
  <c r="J120" i="448"/>
  <c r="G120" i="448"/>
  <c r="D120" i="448"/>
  <c r="P119" i="448"/>
  <c r="M119" i="448"/>
  <c r="J119" i="448"/>
  <c r="G119" i="448"/>
  <c r="D119" i="448"/>
  <c r="P118" i="448"/>
  <c r="M118" i="448"/>
  <c r="J118" i="448"/>
  <c r="G118" i="448"/>
  <c r="D118" i="448"/>
  <c r="P117" i="448"/>
  <c r="M117" i="448"/>
  <c r="J117" i="448"/>
  <c r="G117" i="448"/>
  <c r="D117" i="448"/>
  <c r="P116" i="448"/>
  <c r="M116" i="448"/>
  <c r="J116" i="448"/>
  <c r="G116" i="448"/>
  <c r="D116" i="448"/>
  <c r="P115" i="448"/>
  <c r="M115" i="448"/>
  <c r="J115" i="448"/>
  <c r="G115" i="448"/>
  <c r="D115" i="448"/>
  <c r="P114" i="448"/>
  <c r="M114" i="448"/>
  <c r="J114" i="448"/>
  <c r="G114" i="448"/>
  <c r="D114" i="448"/>
  <c r="P113" i="448"/>
  <c r="M113" i="448"/>
  <c r="J113" i="448"/>
  <c r="G113" i="448"/>
  <c r="D113" i="448"/>
  <c r="P112" i="448"/>
  <c r="M112" i="448"/>
  <c r="J112" i="448"/>
  <c r="G112" i="448"/>
  <c r="D112" i="448"/>
  <c r="P111" i="448"/>
  <c r="M111" i="448"/>
  <c r="J111" i="448"/>
  <c r="G111" i="448"/>
  <c r="D111" i="448"/>
  <c r="P110" i="448"/>
  <c r="M110" i="448"/>
  <c r="J110" i="448"/>
  <c r="G110" i="448"/>
  <c r="D110" i="448"/>
  <c r="P109" i="448"/>
  <c r="M109" i="448"/>
  <c r="J109" i="448"/>
  <c r="G109" i="448"/>
  <c r="D109" i="448"/>
  <c r="P108" i="448"/>
  <c r="M108" i="448"/>
  <c r="J108" i="448"/>
  <c r="G108" i="448"/>
  <c r="D108" i="448"/>
  <c r="P107" i="448"/>
  <c r="M107" i="448"/>
  <c r="J107" i="448"/>
  <c r="G107" i="448"/>
  <c r="D107" i="448"/>
  <c r="P106" i="448"/>
  <c r="M106" i="448"/>
  <c r="J106" i="448"/>
  <c r="G106" i="448"/>
  <c r="D106" i="448"/>
  <c r="P105" i="448"/>
  <c r="M105" i="448"/>
  <c r="J105" i="448"/>
  <c r="G105" i="448"/>
  <c r="D105" i="448"/>
  <c r="P104" i="448"/>
  <c r="M104" i="448"/>
  <c r="J104" i="448"/>
  <c r="G104" i="448"/>
  <c r="D104" i="448"/>
  <c r="P103" i="448"/>
  <c r="M103" i="448"/>
  <c r="J103" i="448"/>
  <c r="G103" i="448"/>
  <c r="D103" i="448"/>
  <c r="P102" i="448"/>
  <c r="M102" i="448"/>
  <c r="J102" i="448"/>
  <c r="G102" i="448"/>
  <c r="D102" i="448"/>
  <c r="P101" i="448"/>
  <c r="M101" i="448"/>
  <c r="J101" i="448"/>
  <c r="G101" i="448"/>
  <c r="D101" i="448"/>
  <c r="P100" i="448"/>
  <c r="M100" i="448"/>
  <c r="J100" i="448"/>
  <c r="G100" i="448"/>
  <c r="D100" i="448"/>
  <c r="P99" i="448"/>
  <c r="M99" i="448"/>
  <c r="J99" i="448"/>
  <c r="G99" i="448"/>
  <c r="D99" i="448"/>
  <c r="P98" i="448"/>
  <c r="M98" i="448"/>
  <c r="J98" i="448"/>
  <c r="G98" i="448"/>
  <c r="D98" i="448"/>
  <c r="P97" i="448"/>
  <c r="M97" i="448"/>
  <c r="J97" i="448"/>
  <c r="G97" i="448"/>
  <c r="D97" i="448"/>
  <c r="P96" i="448"/>
  <c r="M96" i="448"/>
  <c r="J96" i="448"/>
  <c r="G96" i="448"/>
  <c r="D96" i="448"/>
  <c r="P95" i="448"/>
  <c r="M95" i="448"/>
  <c r="J95" i="448"/>
  <c r="G95" i="448"/>
  <c r="D95" i="448"/>
  <c r="P94" i="448"/>
  <c r="M94" i="448"/>
  <c r="J94" i="448"/>
  <c r="G94" i="448"/>
  <c r="D94" i="448"/>
  <c r="P93" i="448"/>
  <c r="M93" i="448"/>
  <c r="J93" i="448"/>
  <c r="G93" i="448"/>
  <c r="D93" i="448"/>
  <c r="P92" i="448"/>
  <c r="M92" i="448"/>
  <c r="J92" i="448"/>
  <c r="G92" i="448"/>
  <c r="D92" i="448"/>
  <c r="P91" i="448"/>
  <c r="M91" i="448"/>
  <c r="J91" i="448"/>
  <c r="G91" i="448"/>
  <c r="D91" i="448"/>
  <c r="P90" i="448"/>
  <c r="M90" i="448"/>
  <c r="J90" i="448"/>
  <c r="G90" i="448"/>
  <c r="D90" i="448"/>
  <c r="P89" i="448"/>
  <c r="M89" i="448"/>
  <c r="J89" i="448"/>
  <c r="G89" i="448"/>
  <c r="D89" i="448"/>
  <c r="P88" i="448"/>
  <c r="M88" i="448"/>
  <c r="J88" i="448"/>
  <c r="G88" i="448"/>
  <c r="D88" i="448"/>
  <c r="P87" i="448"/>
  <c r="M87" i="448"/>
  <c r="J87" i="448"/>
  <c r="G87" i="448"/>
  <c r="D87" i="448"/>
  <c r="P86" i="448"/>
  <c r="M86" i="448"/>
  <c r="J86" i="448"/>
  <c r="G86" i="448"/>
  <c r="D86" i="448"/>
  <c r="P85" i="448"/>
  <c r="M85" i="448"/>
  <c r="J85" i="448"/>
  <c r="G85" i="448"/>
  <c r="D85" i="448"/>
  <c r="P84" i="448"/>
  <c r="M84" i="448"/>
  <c r="J84" i="448"/>
  <c r="G84" i="448"/>
  <c r="D84" i="448"/>
  <c r="P83" i="448"/>
  <c r="M83" i="448"/>
  <c r="J83" i="448"/>
  <c r="G83" i="448"/>
  <c r="D83" i="448"/>
  <c r="P82" i="448"/>
  <c r="M82" i="448"/>
  <c r="J82" i="448"/>
  <c r="G82" i="448"/>
  <c r="D82" i="448"/>
  <c r="P81" i="448"/>
  <c r="M81" i="448"/>
  <c r="J81" i="448"/>
  <c r="G81" i="448"/>
  <c r="D81" i="448"/>
  <c r="P80" i="448"/>
  <c r="M80" i="448"/>
  <c r="J80" i="448"/>
  <c r="G80" i="448"/>
  <c r="D80" i="448"/>
  <c r="P79" i="448"/>
  <c r="M79" i="448"/>
  <c r="J79" i="448"/>
  <c r="G79" i="448"/>
  <c r="D79" i="448"/>
  <c r="P78" i="448"/>
  <c r="M78" i="448"/>
  <c r="J78" i="448"/>
  <c r="G78" i="448"/>
  <c r="D78" i="448"/>
  <c r="P77" i="448"/>
  <c r="M77" i="448"/>
  <c r="J77" i="448"/>
  <c r="G77" i="448"/>
  <c r="D77" i="448"/>
  <c r="P76" i="448"/>
  <c r="M76" i="448"/>
  <c r="J76" i="448"/>
  <c r="G76" i="448"/>
  <c r="D76" i="448"/>
  <c r="P75" i="448"/>
  <c r="M75" i="448"/>
  <c r="J75" i="448"/>
  <c r="G75" i="448"/>
  <c r="D75" i="448"/>
  <c r="P74" i="448"/>
  <c r="M74" i="448"/>
  <c r="J74" i="448"/>
  <c r="G74" i="448"/>
  <c r="D74" i="448"/>
  <c r="P73" i="448"/>
  <c r="M73" i="448"/>
  <c r="J73" i="448"/>
  <c r="G73" i="448"/>
  <c r="D73" i="448"/>
  <c r="P72" i="448"/>
  <c r="M72" i="448"/>
  <c r="J72" i="448"/>
  <c r="G72" i="448"/>
  <c r="D72" i="448"/>
  <c r="P71" i="448"/>
  <c r="M71" i="448"/>
  <c r="J71" i="448"/>
  <c r="G71" i="448"/>
  <c r="D71" i="448"/>
  <c r="P70" i="448"/>
  <c r="M70" i="448"/>
  <c r="J70" i="448"/>
  <c r="G70" i="448"/>
  <c r="D70" i="448"/>
  <c r="P69" i="448"/>
  <c r="M69" i="448"/>
  <c r="J69" i="448"/>
  <c r="G69" i="448"/>
  <c r="D69" i="448"/>
  <c r="P68" i="448"/>
  <c r="M68" i="448"/>
  <c r="J68" i="448"/>
  <c r="G68" i="448"/>
  <c r="D68" i="448"/>
  <c r="P67" i="448"/>
  <c r="M67" i="448"/>
  <c r="J67" i="448"/>
  <c r="G67" i="448"/>
  <c r="D67" i="448"/>
  <c r="P66" i="448"/>
  <c r="M66" i="448"/>
  <c r="J66" i="448"/>
  <c r="G66" i="448"/>
  <c r="D66" i="448"/>
  <c r="P65" i="448"/>
  <c r="M65" i="448"/>
  <c r="J65" i="448"/>
  <c r="G65" i="448"/>
  <c r="D65" i="448"/>
  <c r="P64" i="448"/>
  <c r="M64" i="448"/>
  <c r="J64" i="448"/>
  <c r="G64" i="448"/>
  <c r="D64" i="448"/>
  <c r="P63" i="448"/>
  <c r="M63" i="448"/>
  <c r="J63" i="448"/>
  <c r="G63" i="448"/>
  <c r="D63" i="448"/>
  <c r="P62" i="448"/>
  <c r="M62" i="448"/>
  <c r="J62" i="448"/>
  <c r="G62" i="448"/>
  <c r="D62" i="448"/>
  <c r="P61" i="448"/>
  <c r="M61" i="448"/>
  <c r="J61" i="448"/>
  <c r="G61" i="448"/>
  <c r="D61" i="448"/>
  <c r="P60" i="448"/>
  <c r="M60" i="448"/>
  <c r="J60" i="448"/>
  <c r="G60" i="448"/>
  <c r="D60" i="448"/>
  <c r="P59" i="448"/>
  <c r="M59" i="448"/>
  <c r="J59" i="448"/>
  <c r="G59" i="448"/>
  <c r="D59" i="448"/>
  <c r="P58" i="448"/>
  <c r="M58" i="448"/>
  <c r="J58" i="448"/>
  <c r="G58" i="448"/>
  <c r="D58" i="448"/>
  <c r="P57" i="448"/>
  <c r="M57" i="448"/>
  <c r="J57" i="448"/>
  <c r="G57" i="448"/>
  <c r="D57" i="448"/>
  <c r="P56" i="448"/>
  <c r="M56" i="448"/>
  <c r="J56" i="448"/>
  <c r="G56" i="448"/>
  <c r="D56" i="448"/>
  <c r="P55" i="448"/>
  <c r="M55" i="448"/>
  <c r="J55" i="448"/>
  <c r="G55" i="448"/>
  <c r="D55" i="448"/>
  <c r="P54" i="448"/>
  <c r="M54" i="448"/>
  <c r="J54" i="448"/>
  <c r="G54" i="448"/>
  <c r="D54" i="448"/>
  <c r="P53" i="448"/>
  <c r="M53" i="448"/>
  <c r="J53" i="448"/>
  <c r="G53" i="448"/>
  <c r="D53" i="448"/>
  <c r="P52" i="448"/>
  <c r="M52" i="448"/>
  <c r="J52" i="448"/>
  <c r="G52" i="448"/>
  <c r="D52" i="448"/>
  <c r="P51" i="448"/>
  <c r="M51" i="448"/>
  <c r="J51" i="448"/>
  <c r="G51" i="448"/>
  <c r="D51" i="448"/>
  <c r="P50" i="448"/>
  <c r="M50" i="448"/>
  <c r="J50" i="448"/>
  <c r="G50" i="448"/>
  <c r="D50" i="448"/>
  <c r="P49" i="448"/>
  <c r="M49" i="448"/>
  <c r="J49" i="448"/>
  <c r="G49" i="448"/>
  <c r="D49" i="448"/>
  <c r="P48" i="448"/>
  <c r="M48" i="448"/>
  <c r="J48" i="448"/>
  <c r="G48" i="448"/>
  <c r="D48" i="448"/>
  <c r="P47" i="448"/>
  <c r="M47" i="448"/>
  <c r="J47" i="448"/>
  <c r="G47" i="448"/>
  <c r="D47" i="448"/>
  <c r="P46" i="448"/>
  <c r="M46" i="448"/>
  <c r="J46" i="448"/>
  <c r="G46" i="448"/>
  <c r="D46" i="448"/>
  <c r="P45" i="448"/>
  <c r="M45" i="448"/>
  <c r="J45" i="448"/>
  <c r="G45" i="448"/>
  <c r="D45" i="448"/>
  <c r="P44" i="448"/>
  <c r="M44" i="448"/>
  <c r="J44" i="448"/>
  <c r="G44" i="448"/>
  <c r="D44" i="448"/>
  <c r="P43" i="448"/>
  <c r="M43" i="448"/>
  <c r="J43" i="448"/>
  <c r="G43" i="448"/>
  <c r="D43" i="448"/>
  <c r="P42" i="448"/>
  <c r="M42" i="448"/>
  <c r="J42" i="448"/>
  <c r="G42" i="448"/>
  <c r="D42" i="448"/>
  <c r="P41" i="448"/>
  <c r="M41" i="448"/>
  <c r="J41" i="448"/>
  <c r="G41" i="448"/>
  <c r="D41" i="448"/>
  <c r="P40" i="448"/>
  <c r="M40" i="448"/>
  <c r="J40" i="448"/>
  <c r="G40" i="448"/>
  <c r="D40" i="448"/>
  <c r="P39" i="448"/>
  <c r="M39" i="448"/>
  <c r="J39" i="448"/>
  <c r="G39" i="448"/>
  <c r="D39" i="448"/>
  <c r="P38" i="448"/>
  <c r="M38" i="448"/>
  <c r="J38" i="448"/>
  <c r="G38" i="448"/>
  <c r="D38" i="448"/>
  <c r="P37" i="448"/>
  <c r="M37" i="448"/>
  <c r="J37" i="448"/>
  <c r="G37" i="448"/>
  <c r="D37" i="448"/>
  <c r="P36" i="448"/>
  <c r="M36" i="448"/>
  <c r="J36" i="448"/>
  <c r="G36" i="448"/>
  <c r="D36" i="448"/>
  <c r="P35" i="448"/>
  <c r="M35" i="448"/>
  <c r="J35" i="448"/>
  <c r="G35" i="448"/>
  <c r="D35" i="448"/>
  <c r="P34" i="448"/>
  <c r="M34" i="448"/>
  <c r="J34" i="448"/>
  <c r="G34" i="448"/>
  <c r="D34" i="448"/>
  <c r="P33" i="448"/>
  <c r="M33" i="448"/>
  <c r="J33" i="448"/>
  <c r="G33" i="448"/>
  <c r="D33" i="448"/>
  <c r="P32" i="448"/>
  <c r="M32" i="448"/>
  <c r="J32" i="448"/>
  <c r="G32" i="448"/>
  <c r="D32" i="448"/>
  <c r="P31" i="448"/>
  <c r="M31" i="448"/>
  <c r="J31" i="448"/>
  <c r="G31" i="448"/>
  <c r="D31" i="448"/>
  <c r="P30" i="448"/>
  <c r="M30" i="448"/>
  <c r="J30" i="448"/>
  <c r="G30" i="448"/>
  <c r="D30" i="448"/>
  <c r="P29" i="448"/>
  <c r="M29" i="448"/>
  <c r="J29" i="448"/>
  <c r="G29" i="448"/>
  <c r="D29" i="448"/>
  <c r="P28" i="448"/>
  <c r="M28" i="448"/>
  <c r="J28" i="448"/>
  <c r="G28" i="448"/>
  <c r="D28" i="448"/>
  <c r="P27" i="448"/>
  <c r="M27" i="448"/>
  <c r="J27" i="448"/>
  <c r="G27" i="448"/>
  <c r="D27" i="448"/>
  <c r="P26" i="448"/>
  <c r="M26" i="448"/>
  <c r="J26" i="448"/>
  <c r="G26" i="448"/>
  <c r="D26" i="448"/>
  <c r="P25" i="448"/>
  <c r="M25" i="448"/>
  <c r="J25" i="448"/>
  <c r="G25" i="448"/>
  <c r="D25" i="448"/>
  <c r="P24" i="448"/>
  <c r="M24" i="448"/>
  <c r="J24" i="448"/>
  <c r="G24" i="448"/>
  <c r="D24" i="448"/>
  <c r="P23" i="448"/>
  <c r="M23" i="448"/>
  <c r="J23" i="448"/>
  <c r="G23" i="448"/>
  <c r="D23" i="448"/>
  <c r="P22" i="448"/>
  <c r="M22" i="448"/>
  <c r="J22" i="448"/>
  <c r="G22" i="448"/>
  <c r="D22" i="448"/>
  <c r="P21" i="448"/>
  <c r="M21" i="448"/>
  <c r="J21" i="448"/>
  <c r="G21" i="448"/>
  <c r="D21" i="448"/>
  <c r="A21" i="448"/>
  <c r="A22" i="448" s="1"/>
  <c r="A23" i="448" s="1"/>
  <c r="A24" i="448" s="1"/>
  <c r="A25" i="448" s="1"/>
  <c r="A26" i="448" s="1"/>
  <c r="A27" i="448" s="1"/>
  <c r="A28" i="448" s="1"/>
  <c r="A29" i="448" s="1"/>
  <c r="A30" i="448" s="1"/>
  <c r="A31" i="448" s="1"/>
  <c r="A32" i="448" s="1"/>
  <c r="A33" i="448" s="1"/>
  <c r="A34" i="448" s="1"/>
  <c r="A35" i="448" s="1"/>
  <c r="A36" i="448" s="1"/>
  <c r="A37" i="448" s="1"/>
  <c r="A38" i="448" s="1"/>
  <c r="A39" i="448" s="1"/>
  <c r="A40" i="448" s="1"/>
  <c r="A41" i="448" s="1"/>
  <c r="A42" i="448" s="1"/>
  <c r="A43" i="448" s="1"/>
  <c r="A44" i="448" s="1"/>
  <c r="A45" i="448" s="1"/>
  <c r="A46" i="448" s="1"/>
  <c r="A47" i="448" s="1"/>
  <c r="A48" i="448" s="1"/>
  <c r="A49" i="448" s="1"/>
  <c r="A50" i="448" s="1"/>
  <c r="A51" i="448" s="1"/>
  <c r="A52" i="448" s="1"/>
  <c r="A53" i="448" s="1"/>
  <c r="A54" i="448" s="1"/>
  <c r="A55" i="448" s="1"/>
  <c r="A56" i="448" s="1"/>
  <c r="A57" i="448" s="1"/>
  <c r="A58" i="448" s="1"/>
  <c r="A59" i="448" s="1"/>
  <c r="A60" i="448" s="1"/>
  <c r="A61" i="448" s="1"/>
  <c r="A62" i="448" s="1"/>
  <c r="A63" i="448" s="1"/>
  <c r="A64" i="448" s="1"/>
  <c r="A65" i="448" s="1"/>
  <c r="A66" i="448" s="1"/>
  <c r="A67" i="448" s="1"/>
  <c r="A68" i="448" s="1"/>
  <c r="A69" i="448" s="1"/>
  <c r="A70" i="448" s="1"/>
  <c r="A71" i="448" s="1"/>
  <c r="A72" i="448" s="1"/>
  <c r="A73" i="448" s="1"/>
  <c r="A74" i="448" s="1"/>
  <c r="A75" i="448" s="1"/>
  <c r="A76" i="448" s="1"/>
  <c r="A77" i="448" s="1"/>
  <c r="A78" i="448" s="1"/>
  <c r="A79" i="448" s="1"/>
  <c r="A80" i="448" s="1"/>
  <c r="A81" i="448" s="1"/>
  <c r="A82" i="448" s="1"/>
  <c r="A83" i="448" s="1"/>
  <c r="A84" i="448" s="1"/>
  <c r="A85" i="448" s="1"/>
  <c r="A86" i="448" s="1"/>
  <c r="A87" i="448" s="1"/>
  <c r="A88" i="448" s="1"/>
  <c r="A89" i="448" s="1"/>
  <c r="A90" i="448" s="1"/>
  <c r="A91" i="448" s="1"/>
  <c r="A92" i="448" s="1"/>
  <c r="A93" i="448" s="1"/>
  <c r="A94" i="448" s="1"/>
  <c r="A95" i="448" s="1"/>
  <c r="A96" i="448" s="1"/>
  <c r="A97" i="448" s="1"/>
  <c r="A98" i="448" s="1"/>
  <c r="A99" i="448" s="1"/>
  <c r="A100" i="448" s="1"/>
  <c r="A101" i="448" s="1"/>
  <c r="A102" i="448" s="1"/>
  <c r="A103" i="448" s="1"/>
  <c r="A104" i="448" s="1"/>
  <c r="A105" i="448" s="1"/>
  <c r="A106" i="448" s="1"/>
  <c r="A107" i="448" s="1"/>
  <c r="A108" i="448" s="1"/>
  <c r="A109" i="448" s="1"/>
  <c r="A110" i="448" s="1"/>
  <c r="A111" i="448" s="1"/>
  <c r="A112" i="448" s="1"/>
  <c r="A113" i="448" s="1"/>
  <c r="A114" i="448" s="1"/>
  <c r="A115" i="448" s="1"/>
  <c r="A116" i="448" s="1"/>
  <c r="A117" i="448" s="1"/>
  <c r="A118" i="448" s="1"/>
  <c r="A119" i="448" s="1"/>
  <c r="A120" i="448" s="1"/>
  <c r="A121" i="448" s="1"/>
  <c r="A122" i="448" s="1"/>
  <c r="A123" i="448" s="1"/>
  <c r="A124" i="448" s="1"/>
  <c r="A125" i="448" s="1"/>
  <c r="A126" i="448" s="1"/>
  <c r="A127" i="448" s="1"/>
  <c r="A128" i="448" s="1"/>
  <c r="A129" i="448" s="1"/>
  <c r="A130" i="448" s="1"/>
  <c r="A131" i="448" s="1"/>
  <c r="A132" i="448" s="1"/>
  <c r="A133" i="448" s="1"/>
  <c r="A134" i="448" s="1"/>
  <c r="A135" i="448" s="1"/>
  <c r="A136" i="448" s="1"/>
  <c r="A137" i="448" s="1"/>
  <c r="A138" i="448" s="1"/>
  <c r="A139" i="448" s="1"/>
  <c r="A140" i="448" s="1"/>
  <c r="A141" i="448" s="1"/>
  <c r="A142" i="448" s="1"/>
  <c r="A143" i="448" s="1"/>
  <c r="A144" i="448" s="1"/>
  <c r="A145" i="448" s="1"/>
  <c r="A146" i="448" s="1"/>
  <c r="A147" i="448" s="1"/>
  <c r="A148" i="448" s="1"/>
  <c r="A149" i="448" s="1"/>
  <c r="A150" i="448" s="1"/>
  <c r="A151" i="448" s="1"/>
  <c r="A152" i="448" s="1"/>
  <c r="A153" i="448" s="1"/>
  <c r="A154" i="448" s="1"/>
  <c r="A155" i="448" s="1"/>
  <c r="A156" i="448" s="1"/>
  <c r="A157" i="448" s="1"/>
  <c r="A158" i="448" s="1"/>
  <c r="A159" i="448" s="1"/>
  <c r="A160" i="448" s="1"/>
  <c r="A161" i="448" s="1"/>
  <c r="A162" i="448" s="1"/>
  <c r="A163" i="448" s="1"/>
  <c r="A164" i="448" s="1"/>
  <c r="A165" i="448" s="1"/>
  <c r="A166" i="448" s="1"/>
  <c r="A167" i="448" s="1"/>
  <c r="A168" i="448" s="1"/>
  <c r="A169" i="448" s="1"/>
  <c r="A170" i="448" s="1"/>
  <c r="A171" i="448" s="1"/>
  <c r="A172" i="448" s="1"/>
  <c r="A173" i="448" s="1"/>
  <c r="A174" i="448" s="1"/>
  <c r="A175" i="448" s="1"/>
  <c r="A176" i="448" s="1"/>
  <c r="A177" i="448" s="1"/>
  <c r="A178" i="448" s="1"/>
  <c r="A179" i="448" s="1"/>
  <c r="A180" i="448" s="1"/>
  <c r="A181" i="448" s="1"/>
  <c r="A182" i="448" s="1"/>
  <c r="A183" i="448" s="1"/>
  <c r="A184" i="448" s="1"/>
  <c r="A185" i="448" s="1"/>
  <c r="A186" i="448" s="1"/>
  <c r="A187" i="448" s="1"/>
  <c r="A188" i="448" s="1"/>
  <c r="A189" i="448" s="1"/>
  <c r="A190" i="448" s="1"/>
  <c r="A191" i="448" s="1"/>
  <c r="A192" i="448" s="1"/>
  <c r="A193" i="448" s="1"/>
  <c r="A194" i="448" s="1"/>
  <c r="A195" i="448" s="1"/>
  <c r="A196" i="448" s="1"/>
  <c r="A197" i="448" s="1"/>
  <c r="A198" i="448" s="1"/>
  <c r="A199" i="448" s="1"/>
  <c r="A200" i="448" s="1"/>
  <c r="A201" i="448" s="1"/>
  <c r="A202" i="448" s="1"/>
  <c r="A203" i="448" s="1"/>
  <c r="A204" i="448" s="1"/>
  <c r="A205" i="448" s="1"/>
  <c r="A206" i="448" s="1"/>
  <c r="A207" i="448" s="1"/>
  <c r="A208" i="448" s="1"/>
  <c r="A209" i="448" s="1"/>
  <c r="A210" i="448" s="1"/>
  <c r="A211" i="448" s="1"/>
  <c r="A212" i="448" s="1"/>
  <c r="A213" i="448" s="1"/>
  <c r="A214" i="448" s="1"/>
  <c r="A215" i="448" s="1"/>
  <c r="A216" i="448" s="1"/>
  <c r="A217" i="448" s="1"/>
  <c r="A218" i="448" s="1"/>
  <c r="A219" i="448" s="1"/>
  <c r="A220" i="448" s="1"/>
  <c r="A221" i="448" s="1"/>
  <c r="A222" i="448" s="1"/>
  <c r="A223" i="448" s="1"/>
  <c r="A224" i="448" s="1"/>
  <c r="A225" i="448" s="1"/>
  <c r="A226" i="448" s="1"/>
  <c r="A227" i="448" s="1"/>
  <c r="A228" i="448" s="1"/>
  <c r="A229" i="448" s="1"/>
  <c r="A230" i="448" s="1"/>
  <c r="A231" i="448" s="1"/>
  <c r="A232" i="448" s="1"/>
  <c r="A233" i="448" s="1"/>
  <c r="A234" i="448" s="1"/>
  <c r="A235" i="448" s="1"/>
  <c r="A236" i="448" s="1"/>
  <c r="A237" i="448" s="1"/>
  <c r="A238" i="448" s="1"/>
  <c r="A239" i="448" s="1"/>
  <c r="A240" i="448" s="1"/>
  <c r="A241" i="448" s="1"/>
  <c r="A242" i="448" s="1"/>
  <c r="A243" i="448" s="1"/>
  <c r="A244" i="448" s="1"/>
  <c r="A245" i="448" s="1"/>
  <c r="A246" i="448" s="1"/>
  <c r="A247" i="448" s="1"/>
  <c r="A248" i="448" s="1"/>
  <c r="A249" i="448" s="1"/>
  <c r="A250" i="448" s="1"/>
  <c r="A251" i="448" s="1"/>
  <c r="A252" i="448" s="1"/>
  <c r="A253" i="448" s="1"/>
  <c r="A254" i="448" s="1"/>
  <c r="A255" i="448" s="1"/>
  <c r="A256" i="448" s="1"/>
  <c r="A257" i="448" s="1"/>
  <c r="A258" i="448" s="1"/>
  <c r="A259" i="448" s="1"/>
  <c r="A260" i="448" s="1"/>
  <c r="A261" i="448" s="1"/>
  <c r="A262" i="448" s="1"/>
  <c r="A263" i="448" s="1"/>
  <c r="A264" i="448" s="1"/>
  <c r="A265" i="448" s="1"/>
  <c r="A266" i="448" s="1"/>
  <c r="A267" i="448" s="1"/>
  <c r="A268" i="448" s="1"/>
  <c r="A269" i="448" s="1"/>
  <c r="A270" i="448" s="1"/>
  <c r="A271" i="448" s="1"/>
  <c r="A272" i="448" s="1"/>
  <c r="A273" i="448" s="1"/>
  <c r="A274" i="448" s="1"/>
  <c r="A275" i="448" s="1"/>
  <c r="A276" i="448" s="1"/>
  <c r="A277" i="448" s="1"/>
  <c r="A278" i="448" s="1"/>
  <c r="A279" i="448" s="1"/>
  <c r="A280" i="448" s="1"/>
  <c r="A281" i="448" s="1"/>
  <c r="A282" i="448" s="1"/>
  <c r="A283" i="448" s="1"/>
  <c r="A284" i="448" s="1"/>
  <c r="A285" i="448" s="1"/>
  <c r="A286" i="448" s="1"/>
  <c r="A287" i="448" s="1"/>
  <c r="A288" i="448" s="1"/>
  <c r="A289" i="448" s="1"/>
  <c r="A290" i="448" s="1"/>
  <c r="A291" i="448" s="1"/>
  <c r="A292" i="448" s="1"/>
  <c r="A293" i="448" s="1"/>
  <c r="A294" i="448" s="1"/>
  <c r="A295" i="448" s="1"/>
  <c r="A296" i="448" s="1"/>
  <c r="A297" i="448" s="1"/>
  <c r="A298" i="448" s="1"/>
  <c r="A299" i="448" s="1"/>
  <c r="A300" i="448" s="1"/>
  <c r="P20" i="448"/>
  <c r="M20" i="448"/>
  <c r="J20" i="448"/>
  <c r="G20" i="448"/>
  <c r="D20" i="448"/>
  <c r="I14" i="448"/>
  <c r="H14" i="448"/>
  <c r="D13" i="448"/>
  <c r="D12" i="448"/>
  <c r="P5" i="448"/>
  <c r="P228" i="447"/>
  <c r="M228" i="447"/>
  <c r="J228" i="447"/>
  <c r="G228" i="447"/>
  <c r="D228" i="447"/>
  <c r="P227" i="447"/>
  <c r="M227" i="447"/>
  <c r="J227" i="447"/>
  <c r="G227" i="447"/>
  <c r="D227" i="447"/>
  <c r="P226" i="447"/>
  <c r="M226" i="447"/>
  <c r="J226" i="447"/>
  <c r="G226" i="447"/>
  <c r="D226" i="447"/>
  <c r="P225" i="447"/>
  <c r="M225" i="447"/>
  <c r="J225" i="447"/>
  <c r="G225" i="447"/>
  <c r="D225" i="447"/>
  <c r="P224" i="447"/>
  <c r="M224" i="447"/>
  <c r="J224" i="447"/>
  <c r="G224" i="447"/>
  <c r="D224" i="447"/>
  <c r="P223" i="447"/>
  <c r="M223" i="447"/>
  <c r="J223" i="447"/>
  <c r="G223" i="447"/>
  <c r="D223" i="447"/>
  <c r="P222" i="447"/>
  <c r="M222" i="447"/>
  <c r="J222" i="447"/>
  <c r="G222" i="447"/>
  <c r="D222" i="447"/>
  <c r="P221" i="447"/>
  <c r="M221" i="447"/>
  <c r="J221" i="447"/>
  <c r="G221" i="447"/>
  <c r="D221" i="447"/>
  <c r="P220" i="447"/>
  <c r="M220" i="447"/>
  <c r="J220" i="447"/>
  <c r="G220" i="447"/>
  <c r="D220" i="447"/>
  <c r="P219" i="447"/>
  <c r="M219" i="447"/>
  <c r="J219" i="447"/>
  <c r="G219" i="447"/>
  <c r="D219" i="447"/>
  <c r="P218" i="447"/>
  <c r="M218" i="447"/>
  <c r="J218" i="447"/>
  <c r="G218" i="447"/>
  <c r="D218" i="447"/>
  <c r="P217" i="447"/>
  <c r="M217" i="447"/>
  <c r="J217" i="447"/>
  <c r="G217" i="447"/>
  <c r="D217" i="447"/>
  <c r="P216" i="447"/>
  <c r="M216" i="447"/>
  <c r="J216" i="447"/>
  <c r="G216" i="447"/>
  <c r="D216" i="447"/>
  <c r="P215" i="447"/>
  <c r="M215" i="447"/>
  <c r="J215" i="447"/>
  <c r="G215" i="447"/>
  <c r="D215" i="447"/>
  <c r="P214" i="447"/>
  <c r="M214" i="447"/>
  <c r="J214" i="447"/>
  <c r="G214" i="447"/>
  <c r="D214" i="447"/>
  <c r="P213" i="447"/>
  <c r="M213" i="447"/>
  <c r="J213" i="447"/>
  <c r="G213" i="447"/>
  <c r="D213" i="447"/>
  <c r="P212" i="447"/>
  <c r="M212" i="447"/>
  <c r="J212" i="447"/>
  <c r="G212" i="447"/>
  <c r="D212" i="447"/>
  <c r="P211" i="447"/>
  <c r="M211" i="447"/>
  <c r="J211" i="447"/>
  <c r="G211" i="447"/>
  <c r="D211" i="447"/>
  <c r="P210" i="447"/>
  <c r="M210" i="447"/>
  <c r="J210" i="447"/>
  <c r="G210" i="447"/>
  <c r="D210" i="447"/>
  <c r="P209" i="447"/>
  <c r="M209" i="447"/>
  <c r="J209" i="447"/>
  <c r="G209" i="447"/>
  <c r="D209" i="447"/>
  <c r="P208" i="447"/>
  <c r="M208" i="447"/>
  <c r="J208" i="447"/>
  <c r="G208" i="447"/>
  <c r="D208" i="447"/>
  <c r="P207" i="447"/>
  <c r="M207" i="447"/>
  <c r="J207" i="447"/>
  <c r="G207" i="447"/>
  <c r="D207" i="447"/>
  <c r="P206" i="447"/>
  <c r="M206" i="447"/>
  <c r="J206" i="447"/>
  <c r="G206" i="447"/>
  <c r="D206" i="447"/>
  <c r="P205" i="447"/>
  <c r="M205" i="447"/>
  <c r="J205" i="447"/>
  <c r="G205" i="447"/>
  <c r="D205" i="447"/>
  <c r="P204" i="447"/>
  <c r="M204" i="447"/>
  <c r="J204" i="447"/>
  <c r="G204" i="447"/>
  <c r="D204" i="447"/>
  <c r="P203" i="447"/>
  <c r="M203" i="447"/>
  <c r="J203" i="447"/>
  <c r="G203" i="447"/>
  <c r="D203" i="447"/>
  <c r="P202" i="447"/>
  <c r="M202" i="447"/>
  <c r="J202" i="447"/>
  <c r="G202" i="447"/>
  <c r="D202" i="447"/>
  <c r="P201" i="447"/>
  <c r="M201" i="447"/>
  <c r="J201" i="447"/>
  <c r="G201" i="447"/>
  <c r="D201" i="447"/>
  <c r="P200" i="447"/>
  <c r="M200" i="447"/>
  <c r="J200" i="447"/>
  <c r="G200" i="447"/>
  <c r="D200" i="447"/>
  <c r="P199" i="447"/>
  <c r="M199" i="447"/>
  <c r="J199" i="447"/>
  <c r="G199" i="447"/>
  <c r="D199" i="447"/>
  <c r="P198" i="447"/>
  <c r="M198" i="447"/>
  <c r="J198" i="447"/>
  <c r="G198" i="447"/>
  <c r="D198" i="447"/>
  <c r="P197" i="447"/>
  <c r="M197" i="447"/>
  <c r="J197" i="447"/>
  <c r="G197" i="447"/>
  <c r="D197" i="447"/>
  <c r="P196" i="447"/>
  <c r="M196" i="447"/>
  <c r="J196" i="447"/>
  <c r="G196" i="447"/>
  <c r="D196" i="447"/>
  <c r="P195" i="447"/>
  <c r="M195" i="447"/>
  <c r="J195" i="447"/>
  <c r="G195" i="447"/>
  <c r="D195" i="447"/>
  <c r="P194" i="447"/>
  <c r="M194" i="447"/>
  <c r="J194" i="447"/>
  <c r="G194" i="447"/>
  <c r="D194" i="447"/>
  <c r="P193" i="447"/>
  <c r="M193" i="447"/>
  <c r="J193" i="447"/>
  <c r="G193" i="447"/>
  <c r="D193" i="447"/>
  <c r="P192" i="447"/>
  <c r="M192" i="447"/>
  <c r="J192" i="447"/>
  <c r="G192" i="447"/>
  <c r="D192" i="447"/>
  <c r="P191" i="447"/>
  <c r="M191" i="447"/>
  <c r="J191" i="447"/>
  <c r="G191" i="447"/>
  <c r="D191" i="447"/>
  <c r="P190" i="447"/>
  <c r="M190" i="447"/>
  <c r="J190" i="447"/>
  <c r="G190" i="447"/>
  <c r="D190" i="447"/>
  <c r="P189" i="447"/>
  <c r="M189" i="447"/>
  <c r="J189" i="447"/>
  <c r="G189" i="447"/>
  <c r="D189" i="447"/>
  <c r="P188" i="447"/>
  <c r="M188" i="447"/>
  <c r="J188" i="447"/>
  <c r="G188" i="447"/>
  <c r="D188" i="447"/>
  <c r="P187" i="447"/>
  <c r="M187" i="447"/>
  <c r="J187" i="447"/>
  <c r="G187" i="447"/>
  <c r="D187" i="447"/>
  <c r="P186" i="447"/>
  <c r="M186" i="447"/>
  <c r="J186" i="447"/>
  <c r="G186" i="447"/>
  <c r="D186" i="447"/>
  <c r="P185" i="447"/>
  <c r="M185" i="447"/>
  <c r="J185" i="447"/>
  <c r="G185" i="447"/>
  <c r="D185" i="447"/>
  <c r="P184" i="447"/>
  <c r="M184" i="447"/>
  <c r="J184" i="447"/>
  <c r="G184" i="447"/>
  <c r="D184" i="447"/>
  <c r="P183" i="447"/>
  <c r="M183" i="447"/>
  <c r="J183" i="447"/>
  <c r="G183" i="447"/>
  <c r="D183" i="447"/>
  <c r="P182" i="447"/>
  <c r="M182" i="447"/>
  <c r="J182" i="447"/>
  <c r="G182" i="447"/>
  <c r="D182" i="447"/>
  <c r="P181" i="447"/>
  <c r="M181" i="447"/>
  <c r="J181" i="447"/>
  <c r="G181" i="447"/>
  <c r="D181" i="447"/>
  <c r="P180" i="447"/>
  <c r="M180" i="447"/>
  <c r="J180" i="447"/>
  <c r="G180" i="447"/>
  <c r="D180" i="447"/>
  <c r="P179" i="447"/>
  <c r="M179" i="447"/>
  <c r="J179" i="447"/>
  <c r="G179" i="447"/>
  <c r="D179" i="447"/>
  <c r="P178" i="447"/>
  <c r="M178" i="447"/>
  <c r="J178" i="447"/>
  <c r="G178" i="447"/>
  <c r="D178" i="447"/>
  <c r="P177" i="447"/>
  <c r="M177" i="447"/>
  <c r="J177" i="447"/>
  <c r="G177" i="447"/>
  <c r="D177" i="447"/>
  <c r="P176" i="447"/>
  <c r="M176" i="447"/>
  <c r="J176" i="447"/>
  <c r="G176" i="447"/>
  <c r="D176" i="447"/>
  <c r="P175" i="447"/>
  <c r="M175" i="447"/>
  <c r="J175" i="447"/>
  <c r="G175" i="447"/>
  <c r="D175" i="447"/>
  <c r="P174" i="447"/>
  <c r="M174" i="447"/>
  <c r="J174" i="447"/>
  <c r="G174" i="447"/>
  <c r="D174" i="447"/>
  <c r="P173" i="447"/>
  <c r="M173" i="447"/>
  <c r="J173" i="447"/>
  <c r="G173" i="447"/>
  <c r="D173" i="447"/>
  <c r="P172" i="447"/>
  <c r="M172" i="447"/>
  <c r="J172" i="447"/>
  <c r="G172" i="447"/>
  <c r="D172" i="447"/>
  <c r="P171" i="447"/>
  <c r="M171" i="447"/>
  <c r="J171" i="447"/>
  <c r="G171" i="447"/>
  <c r="D171" i="447"/>
  <c r="P170" i="447"/>
  <c r="M170" i="447"/>
  <c r="J170" i="447"/>
  <c r="G170" i="447"/>
  <c r="D170" i="447"/>
  <c r="P169" i="447"/>
  <c r="M169" i="447"/>
  <c r="J169" i="447"/>
  <c r="G169" i="447"/>
  <c r="D169" i="447"/>
  <c r="P168" i="447"/>
  <c r="M168" i="447"/>
  <c r="J168" i="447"/>
  <c r="G168" i="447"/>
  <c r="D168" i="447"/>
  <c r="P167" i="447"/>
  <c r="M167" i="447"/>
  <c r="J167" i="447"/>
  <c r="G167" i="447"/>
  <c r="D167" i="447"/>
  <c r="P166" i="447"/>
  <c r="M166" i="447"/>
  <c r="J166" i="447"/>
  <c r="G166" i="447"/>
  <c r="D166" i="447"/>
  <c r="P165" i="447"/>
  <c r="M165" i="447"/>
  <c r="J165" i="447"/>
  <c r="G165" i="447"/>
  <c r="D165" i="447"/>
  <c r="P164" i="447"/>
  <c r="M164" i="447"/>
  <c r="J164" i="447"/>
  <c r="G164" i="447"/>
  <c r="D164" i="447"/>
  <c r="P163" i="447"/>
  <c r="M163" i="447"/>
  <c r="J163" i="447"/>
  <c r="G163" i="447"/>
  <c r="D163" i="447"/>
  <c r="P162" i="447"/>
  <c r="M162" i="447"/>
  <c r="J162" i="447"/>
  <c r="G162" i="447"/>
  <c r="D162" i="447"/>
  <c r="P161" i="447"/>
  <c r="M161" i="447"/>
  <c r="J161" i="447"/>
  <c r="G161" i="447"/>
  <c r="D161" i="447"/>
  <c r="P160" i="447"/>
  <c r="M160" i="447"/>
  <c r="J160" i="447"/>
  <c r="G160" i="447"/>
  <c r="D160" i="447"/>
  <c r="P159" i="447"/>
  <c r="M159" i="447"/>
  <c r="J159" i="447"/>
  <c r="G159" i="447"/>
  <c r="D159" i="447"/>
  <c r="P158" i="447"/>
  <c r="M158" i="447"/>
  <c r="J158" i="447"/>
  <c r="G158" i="447"/>
  <c r="D158" i="447"/>
  <c r="P157" i="447"/>
  <c r="M157" i="447"/>
  <c r="J157" i="447"/>
  <c r="G157" i="447"/>
  <c r="D157" i="447"/>
  <c r="P156" i="447"/>
  <c r="M156" i="447"/>
  <c r="J156" i="447"/>
  <c r="G156" i="447"/>
  <c r="D156" i="447"/>
  <c r="P155" i="447"/>
  <c r="M155" i="447"/>
  <c r="J155" i="447"/>
  <c r="G155" i="447"/>
  <c r="D155" i="447"/>
  <c r="P154" i="447"/>
  <c r="M154" i="447"/>
  <c r="J154" i="447"/>
  <c r="G154" i="447"/>
  <c r="D154" i="447"/>
  <c r="P153" i="447"/>
  <c r="M153" i="447"/>
  <c r="J153" i="447"/>
  <c r="G153" i="447"/>
  <c r="D153" i="447"/>
  <c r="P152" i="447"/>
  <c r="M152" i="447"/>
  <c r="J152" i="447"/>
  <c r="G152" i="447"/>
  <c r="D152" i="447"/>
  <c r="P151" i="447"/>
  <c r="M151" i="447"/>
  <c r="J151" i="447"/>
  <c r="G151" i="447"/>
  <c r="D151" i="447"/>
  <c r="P150" i="447"/>
  <c r="M150" i="447"/>
  <c r="J150" i="447"/>
  <c r="G150" i="447"/>
  <c r="D150" i="447"/>
  <c r="P149" i="447"/>
  <c r="M149" i="447"/>
  <c r="J149" i="447"/>
  <c r="G149" i="447"/>
  <c r="D149" i="447"/>
  <c r="P148" i="447"/>
  <c r="M148" i="447"/>
  <c r="J148" i="447"/>
  <c r="G148" i="447"/>
  <c r="D148" i="447"/>
  <c r="P147" i="447"/>
  <c r="M147" i="447"/>
  <c r="J147" i="447"/>
  <c r="G147" i="447"/>
  <c r="D147" i="447"/>
  <c r="P146" i="447"/>
  <c r="M146" i="447"/>
  <c r="J146" i="447"/>
  <c r="G146" i="447"/>
  <c r="D146" i="447"/>
  <c r="P145" i="447"/>
  <c r="M145" i="447"/>
  <c r="J145" i="447"/>
  <c r="G145" i="447"/>
  <c r="D145" i="447"/>
  <c r="P144" i="447"/>
  <c r="M144" i="447"/>
  <c r="J144" i="447"/>
  <c r="G144" i="447"/>
  <c r="D144" i="447"/>
  <c r="P143" i="447"/>
  <c r="M143" i="447"/>
  <c r="J143" i="447"/>
  <c r="G143" i="447"/>
  <c r="D143" i="447"/>
  <c r="P142" i="447"/>
  <c r="M142" i="447"/>
  <c r="J142" i="447"/>
  <c r="G142" i="447"/>
  <c r="D142" i="447"/>
  <c r="P141" i="447"/>
  <c r="M141" i="447"/>
  <c r="J141" i="447"/>
  <c r="G141" i="447"/>
  <c r="D141" i="447"/>
  <c r="P140" i="447"/>
  <c r="M140" i="447"/>
  <c r="J140" i="447"/>
  <c r="G140" i="447"/>
  <c r="D140" i="447"/>
  <c r="P139" i="447"/>
  <c r="M139" i="447"/>
  <c r="J139" i="447"/>
  <c r="G139" i="447"/>
  <c r="D139" i="447"/>
  <c r="P138" i="447"/>
  <c r="M138" i="447"/>
  <c r="J138" i="447"/>
  <c r="G138" i="447"/>
  <c r="D138" i="447"/>
  <c r="P137" i="447"/>
  <c r="M137" i="447"/>
  <c r="J137" i="447"/>
  <c r="G137" i="447"/>
  <c r="D137" i="447"/>
  <c r="P136" i="447"/>
  <c r="M136" i="447"/>
  <c r="J136" i="447"/>
  <c r="G136" i="447"/>
  <c r="D136" i="447"/>
  <c r="P135" i="447"/>
  <c r="M135" i="447"/>
  <c r="J135" i="447"/>
  <c r="G135" i="447"/>
  <c r="D135" i="447"/>
  <c r="P134" i="447"/>
  <c r="M134" i="447"/>
  <c r="J134" i="447"/>
  <c r="G134" i="447"/>
  <c r="D134" i="447"/>
  <c r="P133" i="447"/>
  <c r="M133" i="447"/>
  <c r="J133" i="447"/>
  <c r="G133" i="447"/>
  <c r="D133" i="447"/>
  <c r="P132" i="447"/>
  <c r="M132" i="447"/>
  <c r="J132" i="447"/>
  <c r="G132" i="447"/>
  <c r="D132" i="447"/>
  <c r="P131" i="447"/>
  <c r="M131" i="447"/>
  <c r="J131" i="447"/>
  <c r="G131" i="447"/>
  <c r="D131" i="447"/>
  <c r="P130" i="447"/>
  <c r="M130" i="447"/>
  <c r="J130" i="447"/>
  <c r="G130" i="447"/>
  <c r="D130" i="447"/>
  <c r="P129" i="447"/>
  <c r="M129" i="447"/>
  <c r="J129" i="447"/>
  <c r="G129" i="447"/>
  <c r="D129" i="447"/>
  <c r="P128" i="447"/>
  <c r="M128" i="447"/>
  <c r="J128" i="447"/>
  <c r="G128" i="447"/>
  <c r="D128" i="447"/>
  <c r="P127" i="447"/>
  <c r="M127" i="447"/>
  <c r="J127" i="447"/>
  <c r="G127" i="447"/>
  <c r="D127" i="447"/>
  <c r="P126" i="447"/>
  <c r="M126" i="447"/>
  <c r="J126" i="447"/>
  <c r="G126" i="447"/>
  <c r="D126" i="447"/>
  <c r="P125" i="447"/>
  <c r="M125" i="447"/>
  <c r="J125" i="447"/>
  <c r="G125" i="447"/>
  <c r="D125" i="447"/>
  <c r="P124" i="447"/>
  <c r="M124" i="447"/>
  <c r="J124" i="447"/>
  <c r="G124" i="447"/>
  <c r="D124" i="447"/>
  <c r="P123" i="447"/>
  <c r="M123" i="447"/>
  <c r="J123" i="447"/>
  <c r="G123" i="447"/>
  <c r="D123" i="447"/>
  <c r="P122" i="447"/>
  <c r="M122" i="447"/>
  <c r="J122" i="447"/>
  <c r="G122" i="447"/>
  <c r="D122" i="447"/>
  <c r="P121" i="447"/>
  <c r="M121" i="447"/>
  <c r="J121" i="447"/>
  <c r="G121" i="447"/>
  <c r="D121" i="447"/>
  <c r="P120" i="447"/>
  <c r="M120" i="447"/>
  <c r="J120" i="447"/>
  <c r="G120" i="447"/>
  <c r="D120" i="447"/>
  <c r="P119" i="447"/>
  <c r="M119" i="447"/>
  <c r="J119" i="447"/>
  <c r="G119" i="447"/>
  <c r="D119" i="447"/>
  <c r="P118" i="447"/>
  <c r="M118" i="447"/>
  <c r="J118" i="447"/>
  <c r="G118" i="447"/>
  <c r="D118" i="447"/>
  <c r="P117" i="447"/>
  <c r="M117" i="447"/>
  <c r="J117" i="447"/>
  <c r="G117" i="447"/>
  <c r="D117" i="447"/>
  <c r="P116" i="447"/>
  <c r="M116" i="447"/>
  <c r="J116" i="447"/>
  <c r="G116" i="447"/>
  <c r="D116" i="447"/>
  <c r="P115" i="447"/>
  <c r="M115" i="447"/>
  <c r="J115" i="447"/>
  <c r="G115" i="447"/>
  <c r="D115" i="447"/>
  <c r="P114" i="447"/>
  <c r="M114" i="447"/>
  <c r="J114" i="447"/>
  <c r="G114" i="447"/>
  <c r="D114" i="447"/>
  <c r="P113" i="447"/>
  <c r="M113" i="447"/>
  <c r="J113" i="447"/>
  <c r="G113" i="447"/>
  <c r="D113" i="447"/>
  <c r="P112" i="447"/>
  <c r="M112" i="447"/>
  <c r="J112" i="447"/>
  <c r="G112" i="447"/>
  <c r="D112" i="447"/>
  <c r="P111" i="447"/>
  <c r="M111" i="447"/>
  <c r="J111" i="447"/>
  <c r="G111" i="447"/>
  <c r="D111" i="447"/>
  <c r="P110" i="447"/>
  <c r="M110" i="447"/>
  <c r="J110" i="447"/>
  <c r="G110" i="447"/>
  <c r="D110" i="447"/>
  <c r="P109" i="447"/>
  <c r="M109" i="447"/>
  <c r="J109" i="447"/>
  <c r="G109" i="447"/>
  <c r="D109" i="447"/>
  <c r="P108" i="447"/>
  <c r="M108" i="447"/>
  <c r="J108" i="447"/>
  <c r="G108" i="447"/>
  <c r="D108" i="447"/>
  <c r="P107" i="447"/>
  <c r="M107" i="447"/>
  <c r="J107" i="447"/>
  <c r="G107" i="447"/>
  <c r="D107" i="447"/>
  <c r="P106" i="447"/>
  <c r="M106" i="447"/>
  <c r="J106" i="447"/>
  <c r="G106" i="447"/>
  <c r="D106" i="447"/>
  <c r="P105" i="447"/>
  <c r="M105" i="447"/>
  <c r="J105" i="447"/>
  <c r="G105" i="447"/>
  <c r="D105" i="447"/>
  <c r="P104" i="447"/>
  <c r="M104" i="447"/>
  <c r="J104" i="447"/>
  <c r="G104" i="447"/>
  <c r="D104" i="447"/>
  <c r="P103" i="447"/>
  <c r="M103" i="447"/>
  <c r="J103" i="447"/>
  <c r="G103" i="447"/>
  <c r="D103" i="447"/>
  <c r="P102" i="447"/>
  <c r="M102" i="447"/>
  <c r="J102" i="447"/>
  <c r="G102" i="447"/>
  <c r="D102" i="447"/>
  <c r="P101" i="447"/>
  <c r="M101" i="447"/>
  <c r="J101" i="447"/>
  <c r="G101" i="447"/>
  <c r="D101" i="447"/>
  <c r="P100" i="447"/>
  <c r="M100" i="447"/>
  <c r="J100" i="447"/>
  <c r="G100" i="447"/>
  <c r="D100" i="447"/>
  <c r="P99" i="447"/>
  <c r="M99" i="447"/>
  <c r="J99" i="447"/>
  <c r="G99" i="447"/>
  <c r="D99" i="447"/>
  <c r="P98" i="447"/>
  <c r="M98" i="447"/>
  <c r="J98" i="447"/>
  <c r="G98" i="447"/>
  <c r="D98" i="447"/>
  <c r="P97" i="447"/>
  <c r="M97" i="447"/>
  <c r="J97" i="447"/>
  <c r="G97" i="447"/>
  <c r="D97" i="447"/>
  <c r="P96" i="447"/>
  <c r="M96" i="447"/>
  <c r="J96" i="447"/>
  <c r="G96" i="447"/>
  <c r="D96" i="447"/>
  <c r="P95" i="447"/>
  <c r="M95" i="447"/>
  <c r="J95" i="447"/>
  <c r="G95" i="447"/>
  <c r="D95" i="447"/>
  <c r="P94" i="447"/>
  <c r="M94" i="447"/>
  <c r="J94" i="447"/>
  <c r="G94" i="447"/>
  <c r="D94" i="447"/>
  <c r="P93" i="447"/>
  <c r="M93" i="447"/>
  <c r="J93" i="447"/>
  <c r="G93" i="447"/>
  <c r="D93" i="447"/>
  <c r="P92" i="447"/>
  <c r="M92" i="447"/>
  <c r="J92" i="447"/>
  <c r="G92" i="447"/>
  <c r="D92" i="447"/>
  <c r="P91" i="447"/>
  <c r="M91" i="447"/>
  <c r="J91" i="447"/>
  <c r="G91" i="447"/>
  <c r="D91" i="447"/>
  <c r="P90" i="447"/>
  <c r="M90" i="447"/>
  <c r="J90" i="447"/>
  <c r="G90" i="447"/>
  <c r="D90" i="447"/>
  <c r="P89" i="447"/>
  <c r="M89" i="447"/>
  <c r="J89" i="447"/>
  <c r="G89" i="447"/>
  <c r="D89" i="447"/>
  <c r="P88" i="447"/>
  <c r="M88" i="447"/>
  <c r="J88" i="447"/>
  <c r="G88" i="447"/>
  <c r="D88" i="447"/>
  <c r="P87" i="447"/>
  <c r="M87" i="447"/>
  <c r="J87" i="447"/>
  <c r="G87" i="447"/>
  <c r="D87" i="447"/>
  <c r="P86" i="447"/>
  <c r="M86" i="447"/>
  <c r="J86" i="447"/>
  <c r="G86" i="447"/>
  <c r="D86" i="447"/>
  <c r="P85" i="447"/>
  <c r="M85" i="447"/>
  <c r="J85" i="447"/>
  <c r="G85" i="447"/>
  <c r="D85" i="447"/>
  <c r="P84" i="447"/>
  <c r="M84" i="447"/>
  <c r="J84" i="447"/>
  <c r="G84" i="447"/>
  <c r="D84" i="447"/>
  <c r="P83" i="447"/>
  <c r="M83" i="447"/>
  <c r="J83" i="447"/>
  <c r="G83" i="447"/>
  <c r="D83" i="447"/>
  <c r="P82" i="447"/>
  <c r="M82" i="447"/>
  <c r="J82" i="447"/>
  <c r="G82" i="447"/>
  <c r="D82" i="447"/>
  <c r="P81" i="447"/>
  <c r="M81" i="447"/>
  <c r="J81" i="447"/>
  <c r="G81" i="447"/>
  <c r="D81" i="447"/>
  <c r="P80" i="447"/>
  <c r="M80" i="447"/>
  <c r="J80" i="447"/>
  <c r="G80" i="447"/>
  <c r="D80" i="447"/>
  <c r="P79" i="447"/>
  <c r="M79" i="447"/>
  <c r="J79" i="447"/>
  <c r="G79" i="447"/>
  <c r="D79" i="447"/>
  <c r="P78" i="447"/>
  <c r="M78" i="447"/>
  <c r="J78" i="447"/>
  <c r="G78" i="447"/>
  <c r="D78" i="447"/>
  <c r="P77" i="447"/>
  <c r="M77" i="447"/>
  <c r="J77" i="447"/>
  <c r="G77" i="447"/>
  <c r="D77" i="447"/>
  <c r="P76" i="447"/>
  <c r="M76" i="447"/>
  <c r="J76" i="447"/>
  <c r="G76" i="447"/>
  <c r="D76" i="447"/>
  <c r="P75" i="447"/>
  <c r="M75" i="447"/>
  <c r="J75" i="447"/>
  <c r="G75" i="447"/>
  <c r="D75" i="447"/>
  <c r="P74" i="447"/>
  <c r="M74" i="447"/>
  <c r="J74" i="447"/>
  <c r="G74" i="447"/>
  <c r="D74" i="447"/>
  <c r="P73" i="447"/>
  <c r="M73" i="447"/>
  <c r="J73" i="447"/>
  <c r="G73" i="447"/>
  <c r="D73" i="447"/>
  <c r="P72" i="447"/>
  <c r="M72" i="447"/>
  <c r="J72" i="447"/>
  <c r="G72" i="447"/>
  <c r="D72" i="447"/>
  <c r="P71" i="447"/>
  <c r="M71" i="447"/>
  <c r="J71" i="447"/>
  <c r="G71" i="447"/>
  <c r="D71" i="447"/>
  <c r="P70" i="447"/>
  <c r="M70" i="447"/>
  <c r="J70" i="447"/>
  <c r="G70" i="447"/>
  <c r="D70" i="447"/>
  <c r="P69" i="447"/>
  <c r="M69" i="447"/>
  <c r="J69" i="447"/>
  <c r="G69" i="447"/>
  <c r="D69" i="447"/>
  <c r="P68" i="447"/>
  <c r="M68" i="447"/>
  <c r="J68" i="447"/>
  <c r="G68" i="447"/>
  <c r="D68" i="447"/>
  <c r="P67" i="447"/>
  <c r="M67" i="447"/>
  <c r="J67" i="447"/>
  <c r="G67" i="447"/>
  <c r="D67" i="447"/>
  <c r="P66" i="447"/>
  <c r="M66" i="447"/>
  <c r="J66" i="447"/>
  <c r="G66" i="447"/>
  <c r="D66" i="447"/>
  <c r="P65" i="447"/>
  <c r="M65" i="447"/>
  <c r="J65" i="447"/>
  <c r="G65" i="447"/>
  <c r="D65" i="447"/>
  <c r="P64" i="447"/>
  <c r="M64" i="447"/>
  <c r="J64" i="447"/>
  <c r="G64" i="447"/>
  <c r="D64" i="447"/>
  <c r="P63" i="447"/>
  <c r="M63" i="447"/>
  <c r="J63" i="447"/>
  <c r="G63" i="447"/>
  <c r="D63" i="447"/>
  <c r="P62" i="447"/>
  <c r="M62" i="447"/>
  <c r="J62" i="447"/>
  <c r="G62" i="447"/>
  <c r="D62" i="447"/>
  <c r="P61" i="447"/>
  <c r="M61" i="447"/>
  <c r="J61" i="447"/>
  <c r="G61" i="447"/>
  <c r="D61" i="447"/>
  <c r="P60" i="447"/>
  <c r="M60" i="447"/>
  <c r="J60" i="447"/>
  <c r="G60" i="447"/>
  <c r="D60" i="447"/>
  <c r="P59" i="447"/>
  <c r="M59" i="447"/>
  <c r="J59" i="447"/>
  <c r="G59" i="447"/>
  <c r="D59" i="447"/>
  <c r="P58" i="447"/>
  <c r="M58" i="447"/>
  <c r="J58" i="447"/>
  <c r="G58" i="447"/>
  <c r="D58" i="447"/>
  <c r="P57" i="447"/>
  <c r="M57" i="447"/>
  <c r="J57" i="447"/>
  <c r="G57" i="447"/>
  <c r="D57" i="447"/>
  <c r="P56" i="447"/>
  <c r="M56" i="447"/>
  <c r="J56" i="447"/>
  <c r="G56" i="447"/>
  <c r="D56" i="447"/>
  <c r="P55" i="447"/>
  <c r="M55" i="447"/>
  <c r="J55" i="447"/>
  <c r="G55" i="447"/>
  <c r="D55" i="447"/>
  <c r="P54" i="447"/>
  <c r="M54" i="447"/>
  <c r="J54" i="447"/>
  <c r="G54" i="447"/>
  <c r="D54" i="447"/>
  <c r="P53" i="447"/>
  <c r="M53" i="447"/>
  <c r="J53" i="447"/>
  <c r="G53" i="447"/>
  <c r="D53" i="447"/>
  <c r="P52" i="447"/>
  <c r="M52" i="447"/>
  <c r="J52" i="447"/>
  <c r="G52" i="447"/>
  <c r="D52" i="447"/>
  <c r="P51" i="447"/>
  <c r="M51" i="447"/>
  <c r="J51" i="447"/>
  <c r="G51" i="447"/>
  <c r="D51" i="447"/>
  <c r="P50" i="447"/>
  <c r="M50" i="447"/>
  <c r="J50" i="447"/>
  <c r="G50" i="447"/>
  <c r="D50" i="447"/>
  <c r="P49" i="447"/>
  <c r="M49" i="447"/>
  <c r="J49" i="447"/>
  <c r="G49" i="447"/>
  <c r="D49" i="447"/>
  <c r="P48" i="447"/>
  <c r="M48" i="447"/>
  <c r="J48" i="447"/>
  <c r="G48" i="447"/>
  <c r="D48" i="447"/>
  <c r="P47" i="447"/>
  <c r="M47" i="447"/>
  <c r="J47" i="447"/>
  <c r="G47" i="447"/>
  <c r="D47" i="447"/>
  <c r="P46" i="447"/>
  <c r="M46" i="447"/>
  <c r="J46" i="447"/>
  <c r="G46" i="447"/>
  <c r="D46" i="447"/>
  <c r="P45" i="447"/>
  <c r="M45" i="447"/>
  <c r="J45" i="447"/>
  <c r="G45" i="447"/>
  <c r="D45" i="447"/>
  <c r="P44" i="447"/>
  <c r="M44" i="447"/>
  <c r="J44" i="447"/>
  <c r="G44" i="447"/>
  <c r="D44" i="447"/>
  <c r="P43" i="447"/>
  <c r="M43" i="447"/>
  <c r="J43" i="447"/>
  <c r="G43" i="447"/>
  <c r="D43" i="447"/>
  <c r="P42" i="447"/>
  <c r="M42" i="447"/>
  <c r="J42" i="447"/>
  <c r="G42" i="447"/>
  <c r="D42" i="447"/>
  <c r="P41" i="447"/>
  <c r="M41" i="447"/>
  <c r="J41" i="447"/>
  <c r="G41" i="447"/>
  <c r="D41" i="447"/>
  <c r="P40" i="447"/>
  <c r="M40" i="447"/>
  <c r="J40" i="447"/>
  <c r="G40" i="447"/>
  <c r="D40" i="447"/>
  <c r="P39" i="447"/>
  <c r="M39" i="447"/>
  <c r="J39" i="447"/>
  <c r="G39" i="447"/>
  <c r="D39" i="447"/>
  <c r="P38" i="447"/>
  <c r="M38" i="447"/>
  <c r="J38" i="447"/>
  <c r="G38" i="447"/>
  <c r="D38" i="447"/>
  <c r="P37" i="447"/>
  <c r="M37" i="447"/>
  <c r="J37" i="447"/>
  <c r="G37" i="447"/>
  <c r="D37" i="447"/>
  <c r="P36" i="447"/>
  <c r="M36" i="447"/>
  <c r="J36" i="447"/>
  <c r="G36" i="447"/>
  <c r="D36" i="447"/>
  <c r="P35" i="447"/>
  <c r="M35" i="447"/>
  <c r="J35" i="447"/>
  <c r="G35" i="447"/>
  <c r="D35" i="447"/>
  <c r="P34" i="447"/>
  <c r="M34" i="447"/>
  <c r="J34" i="447"/>
  <c r="G34" i="447"/>
  <c r="D34" i="447"/>
  <c r="P33" i="447"/>
  <c r="M33" i="447"/>
  <c r="J33" i="447"/>
  <c r="G33" i="447"/>
  <c r="D33" i="447"/>
  <c r="P32" i="447"/>
  <c r="M32" i="447"/>
  <c r="J32" i="447"/>
  <c r="G32" i="447"/>
  <c r="D32" i="447"/>
  <c r="P31" i="447"/>
  <c r="M31" i="447"/>
  <c r="J31" i="447"/>
  <c r="G31" i="447"/>
  <c r="D31" i="447"/>
  <c r="P30" i="447"/>
  <c r="M30" i="447"/>
  <c r="J30" i="447"/>
  <c r="G30" i="447"/>
  <c r="D30" i="447"/>
  <c r="P29" i="447"/>
  <c r="M29" i="447"/>
  <c r="J29" i="447"/>
  <c r="G29" i="447"/>
  <c r="D29" i="447"/>
  <c r="P28" i="447"/>
  <c r="M28" i="447"/>
  <c r="J28" i="447"/>
  <c r="G28" i="447"/>
  <c r="D28" i="447"/>
  <c r="P27" i="447"/>
  <c r="M27" i="447"/>
  <c r="J27" i="447"/>
  <c r="G27" i="447"/>
  <c r="D27" i="447"/>
  <c r="P26" i="447"/>
  <c r="M26" i="447"/>
  <c r="J26" i="447"/>
  <c r="G26" i="447"/>
  <c r="D26" i="447"/>
  <c r="P25" i="447"/>
  <c r="M25" i="447"/>
  <c r="J25" i="447"/>
  <c r="G25" i="447"/>
  <c r="D25" i="447"/>
  <c r="P24" i="447"/>
  <c r="M24" i="447"/>
  <c r="J24" i="447"/>
  <c r="G24" i="447"/>
  <c r="D24" i="447"/>
  <c r="P23" i="447"/>
  <c r="M23" i="447"/>
  <c r="J23" i="447"/>
  <c r="G23" i="447"/>
  <c r="D23" i="447"/>
  <c r="P22" i="447"/>
  <c r="M22" i="447"/>
  <c r="J22" i="447"/>
  <c r="G22" i="447"/>
  <c r="D22" i="447"/>
  <c r="P21" i="447"/>
  <c r="M21" i="447"/>
  <c r="J21" i="447"/>
  <c r="G21" i="447"/>
  <c r="D21" i="447"/>
  <c r="A21" i="447"/>
  <c r="A22" i="447" s="1"/>
  <c r="A23" i="447" s="1"/>
  <c r="A24" i="447" s="1"/>
  <c r="A25" i="447" s="1"/>
  <c r="A26" i="447" s="1"/>
  <c r="A27" i="447" s="1"/>
  <c r="A28" i="447" s="1"/>
  <c r="A29" i="447" s="1"/>
  <c r="A30" i="447" s="1"/>
  <c r="A31" i="447" s="1"/>
  <c r="A32" i="447" s="1"/>
  <c r="A33" i="447" s="1"/>
  <c r="A34" i="447" s="1"/>
  <c r="A35" i="447" s="1"/>
  <c r="A36" i="447" s="1"/>
  <c r="A37" i="447" s="1"/>
  <c r="A38" i="447" s="1"/>
  <c r="A39" i="447" s="1"/>
  <c r="A40" i="447" s="1"/>
  <c r="A41" i="447" s="1"/>
  <c r="A42" i="447" s="1"/>
  <c r="A43" i="447" s="1"/>
  <c r="A44" i="447" s="1"/>
  <c r="A45" i="447" s="1"/>
  <c r="A46" i="447" s="1"/>
  <c r="A47" i="447" s="1"/>
  <c r="A48" i="447" s="1"/>
  <c r="A49" i="447" s="1"/>
  <c r="A50" i="447" s="1"/>
  <c r="A51" i="447" s="1"/>
  <c r="A52" i="447" s="1"/>
  <c r="A53" i="447" s="1"/>
  <c r="A54" i="447" s="1"/>
  <c r="A55" i="447" s="1"/>
  <c r="A56" i="447" s="1"/>
  <c r="A57" i="447" s="1"/>
  <c r="A58" i="447" s="1"/>
  <c r="A59" i="447" s="1"/>
  <c r="A60" i="447" s="1"/>
  <c r="A61" i="447" s="1"/>
  <c r="A62" i="447" s="1"/>
  <c r="A63" i="447" s="1"/>
  <c r="A64" i="447" s="1"/>
  <c r="A65" i="447" s="1"/>
  <c r="A66" i="447" s="1"/>
  <c r="A67" i="447" s="1"/>
  <c r="A68" i="447" s="1"/>
  <c r="A69" i="447" s="1"/>
  <c r="A70" i="447" s="1"/>
  <c r="A71" i="447" s="1"/>
  <c r="A72" i="447" s="1"/>
  <c r="A73" i="447" s="1"/>
  <c r="A74" i="447" s="1"/>
  <c r="A75" i="447" s="1"/>
  <c r="A76" i="447" s="1"/>
  <c r="A77" i="447" s="1"/>
  <c r="A78" i="447" s="1"/>
  <c r="A79" i="447" s="1"/>
  <c r="A80" i="447" s="1"/>
  <c r="A81" i="447" s="1"/>
  <c r="A82" i="447" s="1"/>
  <c r="A83" i="447" s="1"/>
  <c r="A84" i="447" s="1"/>
  <c r="A85" i="447" s="1"/>
  <c r="A86" i="447" s="1"/>
  <c r="A87" i="447" s="1"/>
  <c r="A88" i="447" s="1"/>
  <c r="A89" i="447" s="1"/>
  <c r="A90" i="447" s="1"/>
  <c r="A91" i="447" s="1"/>
  <c r="A92" i="447" s="1"/>
  <c r="A93" i="447" s="1"/>
  <c r="A94" i="447" s="1"/>
  <c r="A95" i="447" s="1"/>
  <c r="A96" i="447" s="1"/>
  <c r="A97" i="447" s="1"/>
  <c r="A98" i="447" s="1"/>
  <c r="A99" i="447" s="1"/>
  <c r="A100" i="447" s="1"/>
  <c r="A101" i="447" s="1"/>
  <c r="A102" i="447" s="1"/>
  <c r="A103" i="447" s="1"/>
  <c r="A104" i="447" s="1"/>
  <c r="A105" i="447" s="1"/>
  <c r="A106" i="447" s="1"/>
  <c r="A107" i="447" s="1"/>
  <c r="A108" i="447" s="1"/>
  <c r="A109" i="447" s="1"/>
  <c r="A110" i="447" s="1"/>
  <c r="A111" i="447" s="1"/>
  <c r="A112" i="447" s="1"/>
  <c r="A113" i="447" s="1"/>
  <c r="A114" i="447" s="1"/>
  <c r="A115" i="447" s="1"/>
  <c r="A116" i="447" s="1"/>
  <c r="A117" i="447" s="1"/>
  <c r="A118" i="447" s="1"/>
  <c r="A119" i="447" s="1"/>
  <c r="A120" i="447" s="1"/>
  <c r="A121" i="447" s="1"/>
  <c r="A122" i="447" s="1"/>
  <c r="A123" i="447" s="1"/>
  <c r="A124" i="447" s="1"/>
  <c r="A125" i="447" s="1"/>
  <c r="A126" i="447" s="1"/>
  <c r="A127" i="447" s="1"/>
  <c r="A128" i="447" s="1"/>
  <c r="A129" i="447" s="1"/>
  <c r="A130" i="447" s="1"/>
  <c r="A131" i="447" s="1"/>
  <c r="A132" i="447" s="1"/>
  <c r="A133" i="447" s="1"/>
  <c r="A134" i="447" s="1"/>
  <c r="A135" i="447" s="1"/>
  <c r="A136" i="447" s="1"/>
  <c r="A137" i="447" s="1"/>
  <c r="A138" i="447" s="1"/>
  <c r="A139" i="447" s="1"/>
  <c r="A140" i="447" s="1"/>
  <c r="A141" i="447" s="1"/>
  <c r="A142" i="447" s="1"/>
  <c r="A143" i="447" s="1"/>
  <c r="A144" i="447" s="1"/>
  <c r="A145" i="447" s="1"/>
  <c r="A146" i="447" s="1"/>
  <c r="A147" i="447" s="1"/>
  <c r="A148" i="447" s="1"/>
  <c r="A149" i="447" s="1"/>
  <c r="A150" i="447" s="1"/>
  <c r="A151" i="447" s="1"/>
  <c r="A152" i="447" s="1"/>
  <c r="A153" i="447" s="1"/>
  <c r="A154" i="447" s="1"/>
  <c r="A155" i="447" s="1"/>
  <c r="A156" i="447" s="1"/>
  <c r="A157" i="447" s="1"/>
  <c r="A158" i="447" s="1"/>
  <c r="A159" i="447" s="1"/>
  <c r="A160" i="447" s="1"/>
  <c r="A161" i="447" s="1"/>
  <c r="A162" i="447" s="1"/>
  <c r="A163" i="447" s="1"/>
  <c r="A164" i="447" s="1"/>
  <c r="A165" i="447" s="1"/>
  <c r="A166" i="447" s="1"/>
  <c r="A167" i="447" s="1"/>
  <c r="A168" i="447" s="1"/>
  <c r="A169" i="447" s="1"/>
  <c r="A170" i="447" s="1"/>
  <c r="A171" i="447" s="1"/>
  <c r="A172" i="447" s="1"/>
  <c r="A173" i="447" s="1"/>
  <c r="A174" i="447" s="1"/>
  <c r="A175" i="447" s="1"/>
  <c r="A176" i="447" s="1"/>
  <c r="A177" i="447" s="1"/>
  <c r="A178" i="447" s="1"/>
  <c r="A179" i="447" s="1"/>
  <c r="A180" i="447" s="1"/>
  <c r="A181" i="447" s="1"/>
  <c r="A182" i="447" s="1"/>
  <c r="A183" i="447" s="1"/>
  <c r="A184" i="447" s="1"/>
  <c r="A185" i="447" s="1"/>
  <c r="A186" i="447" s="1"/>
  <c r="A187" i="447" s="1"/>
  <c r="A188" i="447" s="1"/>
  <c r="A189" i="447" s="1"/>
  <c r="A190" i="447" s="1"/>
  <c r="A191" i="447" s="1"/>
  <c r="A192" i="447" s="1"/>
  <c r="A193" i="447" s="1"/>
  <c r="A194" i="447" s="1"/>
  <c r="A195" i="447" s="1"/>
  <c r="A196" i="447" s="1"/>
  <c r="A197" i="447" s="1"/>
  <c r="A198" i="447" s="1"/>
  <c r="A199" i="447" s="1"/>
  <c r="A200" i="447" s="1"/>
  <c r="A201" i="447" s="1"/>
  <c r="A202" i="447" s="1"/>
  <c r="A203" i="447" s="1"/>
  <c r="A204" i="447" s="1"/>
  <c r="A205" i="447" s="1"/>
  <c r="A206" i="447" s="1"/>
  <c r="A207" i="447" s="1"/>
  <c r="A208" i="447" s="1"/>
  <c r="A209" i="447" s="1"/>
  <c r="A210" i="447" s="1"/>
  <c r="A211" i="447" s="1"/>
  <c r="A212" i="447" s="1"/>
  <c r="A213" i="447" s="1"/>
  <c r="A214" i="447" s="1"/>
  <c r="A215" i="447" s="1"/>
  <c r="A216" i="447" s="1"/>
  <c r="A217" i="447" s="1"/>
  <c r="A218" i="447" s="1"/>
  <c r="A219" i="447" s="1"/>
  <c r="A220" i="447" s="1"/>
  <c r="A221" i="447" s="1"/>
  <c r="A222" i="447" s="1"/>
  <c r="A223" i="447" s="1"/>
  <c r="A224" i="447" s="1"/>
  <c r="A225" i="447" s="1"/>
  <c r="A226" i="447" s="1"/>
  <c r="A227" i="447" s="1"/>
  <c r="A228" i="447" s="1"/>
  <c r="A229" i="447" s="1"/>
  <c r="A230" i="447" s="1"/>
  <c r="A231" i="447" s="1"/>
  <c r="A232" i="447" s="1"/>
  <c r="A233" i="447" s="1"/>
  <c r="A234" i="447" s="1"/>
  <c r="A235" i="447" s="1"/>
  <c r="A236" i="447" s="1"/>
  <c r="A237" i="447" s="1"/>
  <c r="A238" i="447" s="1"/>
  <c r="A239" i="447" s="1"/>
  <c r="A240" i="447" s="1"/>
  <c r="A241" i="447" s="1"/>
  <c r="A242" i="447" s="1"/>
  <c r="A243" i="447" s="1"/>
  <c r="A244" i="447" s="1"/>
  <c r="A245" i="447" s="1"/>
  <c r="A246" i="447" s="1"/>
  <c r="A247" i="447" s="1"/>
  <c r="A248" i="447" s="1"/>
  <c r="A249" i="447" s="1"/>
  <c r="A250" i="447" s="1"/>
  <c r="A251" i="447" s="1"/>
  <c r="A252" i="447" s="1"/>
  <c r="A253" i="447" s="1"/>
  <c r="A254" i="447" s="1"/>
  <c r="A255" i="447" s="1"/>
  <c r="A256" i="447" s="1"/>
  <c r="A257" i="447" s="1"/>
  <c r="A258" i="447" s="1"/>
  <c r="A259" i="447" s="1"/>
  <c r="A260" i="447" s="1"/>
  <c r="A261" i="447" s="1"/>
  <c r="A262" i="447" s="1"/>
  <c r="A263" i="447" s="1"/>
  <c r="A264" i="447" s="1"/>
  <c r="A265" i="447" s="1"/>
  <c r="A266" i="447" s="1"/>
  <c r="A267" i="447" s="1"/>
  <c r="A268" i="447" s="1"/>
  <c r="A269" i="447" s="1"/>
  <c r="A270" i="447" s="1"/>
  <c r="A271" i="447" s="1"/>
  <c r="A272" i="447" s="1"/>
  <c r="A273" i="447" s="1"/>
  <c r="A274" i="447" s="1"/>
  <c r="A275" i="447" s="1"/>
  <c r="A276" i="447" s="1"/>
  <c r="A277" i="447" s="1"/>
  <c r="A278" i="447" s="1"/>
  <c r="A279" i="447" s="1"/>
  <c r="A280" i="447" s="1"/>
  <c r="A281" i="447" s="1"/>
  <c r="A282" i="447" s="1"/>
  <c r="A283" i="447" s="1"/>
  <c r="A284" i="447" s="1"/>
  <c r="A285" i="447" s="1"/>
  <c r="A286" i="447" s="1"/>
  <c r="A287" i="447" s="1"/>
  <c r="A288" i="447" s="1"/>
  <c r="A289" i="447" s="1"/>
  <c r="A290" i="447" s="1"/>
  <c r="A291" i="447" s="1"/>
  <c r="A292" i="447" s="1"/>
  <c r="A293" i="447" s="1"/>
  <c r="A294" i="447" s="1"/>
  <c r="A295" i="447" s="1"/>
  <c r="A296" i="447" s="1"/>
  <c r="A297" i="447" s="1"/>
  <c r="A298" i="447" s="1"/>
  <c r="A299" i="447" s="1"/>
  <c r="A300" i="447" s="1"/>
  <c r="P20" i="447"/>
  <c r="M20" i="447"/>
  <c r="J20" i="447"/>
  <c r="G20" i="447"/>
  <c r="D20" i="447"/>
  <c r="I14" i="447"/>
  <c r="H14" i="447"/>
  <c r="D13" i="447"/>
  <c r="D12" i="447"/>
  <c r="P5" i="447"/>
</calcChain>
</file>

<file path=xl/sharedStrings.xml><?xml version="1.0" encoding="utf-8"?>
<sst xmlns="http://schemas.openxmlformats.org/spreadsheetml/2006/main" count="17404" uniqueCount="85">
  <si>
    <r>
      <t>"SRIMfit"</t>
    </r>
    <r>
      <rPr>
        <b/>
        <sz val="16"/>
        <color theme="1"/>
        <rFont val="ＭＳ Ｐゴシック"/>
        <family val="3"/>
        <charset val="128"/>
        <scheme val="minor"/>
      </rPr>
      <t>data table</t>
    </r>
    <phoneticPr fontId="27"/>
  </si>
  <si>
    <t>please fill in</t>
    <phoneticPr fontId="27"/>
  </si>
  <si>
    <t>from SRIM output</t>
    <phoneticPr fontId="27"/>
  </si>
  <si>
    <t>SRIM ver=</t>
    <phoneticPr fontId="27"/>
  </si>
  <si>
    <t>SRIM-2013.00</t>
  </si>
  <si>
    <t>Gas?</t>
    <phoneticPr fontId="25"/>
  </si>
  <si>
    <t>== Target  Composition ==</t>
  </si>
  <si>
    <t>please change in</t>
    <phoneticPr fontId="27"/>
  </si>
  <si>
    <t>for appropriate value/formula</t>
    <phoneticPr fontId="27"/>
  </si>
  <si>
    <t>Ion Z=</t>
    <phoneticPr fontId="27"/>
  </si>
  <si>
    <t>Atom</t>
  </si>
  <si>
    <t>Atomic</t>
  </si>
  <si>
    <t>Mass</t>
  </si>
  <si>
    <t>Multiply Stopping by ; for Stopping Units</t>
    <phoneticPr fontId="27"/>
  </si>
  <si>
    <t>Ion A=</t>
    <phoneticPr fontId="27"/>
  </si>
  <si>
    <t>amu</t>
    <phoneticPr fontId="27"/>
  </si>
  <si>
    <t>Name</t>
  </si>
  <si>
    <t>Numb</t>
  </si>
  <si>
    <t>[%]</t>
    <phoneticPr fontId="27"/>
  </si>
  <si>
    <t>unitID</t>
    <phoneticPr fontId="27"/>
  </si>
  <si>
    <t>Cnv. Factor</t>
    <phoneticPr fontId="27"/>
  </si>
  <si>
    <t>ThisWSname</t>
    <phoneticPr fontId="25"/>
  </si>
  <si>
    <t>Target=</t>
    <phoneticPr fontId="27"/>
  </si>
  <si>
    <t>short name</t>
    <phoneticPr fontId="27"/>
  </si>
  <si>
    <t>eV / Angstrom</t>
    <phoneticPr fontId="27"/>
  </si>
  <si>
    <t>Corded</t>
    <phoneticPr fontId="25"/>
  </si>
  <si>
    <t>keV / micron</t>
    <phoneticPr fontId="27"/>
  </si>
  <si>
    <t>Trg.Dens=</t>
    <phoneticPr fontId="27"/>
  </si>
  <si>
    <t>g/cm3</t>
  </si>
  <si>
    <t>MeV / mm</t>
    <phoneticPr fontId="27"/>
  </si>
  <si>
    <t>atoms/cm3</t>
  </si>
  <si>
    <t>keV / (ug/cm2)</t>
    <phoneticPr fontId="27"/>
  </si>
  <si>
    <t>BraggCrct=</t>
    <phoneticPr fontId="27"/>
  </si>
  <si>
    <t>MeV / (mg/cm2)</t>
    <phoneticPr fontId="27"/>
  </si>
  <si>
    <t>row#</t>
    <phoneticPr fontId="27"/>
  </si>
  <si>
    <t>SRIM E range</t>
    <phoneticPr fontId="27"/>
  </si>
  <si>
    <t>keV / (mg/cm2)</t>
    <phoneticPr fontId="27"/>
  </si>
  <si>
    <t>Emin=</t>
    <phoneticPr fontId="27"/>
  </si>
  <si>
    <t>10eV/A</t>
    <phoneticPr fontId="27"/>
  </si>
  <si>
    <t>eV / (1E15 atoms/cm2)</t>
    <phoneticPr fontId="27"/>
  </si>
  <si>
    <t>Emax=</t>
    <phoneticPr fontId="27"/>
  </si>
  <si>
    <t>1GeV/A</t>
    <phoneticPr fontId="27"/>
  </si>
  <si>
    <t>L.S.S. reduced unit</t>
    <phoneticPr fontId="27"/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</si>
  <si>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Ptbl =</t>
    </r>
    <phoneticPr fontId="25"/>
  </si>
  <si>
    <t>Pa</t>
    <phoneticPr fontId="25"/>
  </si>
  <si>
    <t xml:space="preserve"> == 5 : MeV/(mg/cm2)</t>
    <phoneticPr fontId="27"/>
  </si>
  <si>
    <r>
      <t xml:space="preserve">if </t>
    </r>
    <r>
      <rPr>
        <sz val="10"/>
        <color rgb="FFFF0000"/>
        <rFont val="ＭＳ Ｐゴシック"/>
        <family val="3"/>
        <charset val="128"/>
        <scheme val="minor"/>
      </rPr>
      <t>Gas</t>
    </r>
    <r>
      <rPr>
        <sz val="10"/>
        <color theme="1"/>
        <rFont val="ＭＳ Ｐゴシック"/>
        <family val="3"/>
        <charset val="128"/>
        <scheme val="minor"/>
      </rPr>
      <t>; Ttbl =</t>
    </r>
    <phoneticPr fontId="25"/>
  </si>
  <si>
    <t>degC</t>
    <phoneticPr fontId="25"/>
  </si>
  <si>
    <t>SRIM Stopping Power Unit = [MeV/(mg/cm2)]</t>
    <phoneticPr fontId="27"/>
  </si>
  <si>
    <t>Ion</t>
  </si>
  <si>
    <t>dE/dx Elec</t>
    <phoneticPr fontId="27"/>
  </si>
  <si>
    <t>dE/dx Nucl</t>
    <phoneticPr fontId="27"/>
  </si>
  <si>
    <t>dE/dx tot</t>
    <phoneticPr fontId="27"/>
  </si>
  <si>
    <t>Projected</t>
  </si>
  <si>
    <t>Longitudinal</t>
  </si>
  <si>
    <t>Lateral</t>
  </si>
  <si>
    <t>Energy</t>
  </si>
  <si>
    <t>[MeV/u]</t>
    <phoneticPr fontId="52"/>
  </si>
  <si>
    <t>[MeV/(mg/cm2)]</t>
    <phoneticPr fontId="27"/>
  </si>
  <si>
    <t>Range</t>
  </si>
  <si>
    <t>[um]</t>
    <phoneticPr fontId="52"/>
  </si>
  <si>
    <t>Straggling</t>
  </si>
  <si>
    <t>eV</t>
  </si>
  <si>
    <t>A</t>
  </si>
  <si>
    <t>keV</t>
  </si>
  <si>
    <t>um</t>
  </si>
  <si>
    <t>MeV</t>
  </si>
  <si>
    <t>mm</t>
  </si>
  <si>
    <t>m</t>
  </si>
  <si>
    <t>GeV</t>
  </si>
  <si>
    <t>C</t>
  </si>
  <si>
    <t>O</t>
  </si>
  <si>
    <t>H</t>
  </si>
  <si>
    <t xml:space="preserve"> </t>
    <phoneticPr fontId="25"/>
  </si>
  <si>
    <t>fill</t>
    <phoneticPr fontId="25"/>
  </si>
  <si>
    <t>please check in</t>
    <phoneticPr fontId="27"/>
  </si>
  <si>
    <t>check</t>
    <phoneticPr fontId="25"/>
  </si>
  <si>
    <t>as appropriate value</t>
    <phoneticPr fontId="27"/>
  </si>
  <si>
    <t>change</t>
    <phoneticPr fontId="25"/>
  </si>
  <si>
    <t>Epoxy</t>
    <phoneticPr fontId="25"/>
  </si>
  <si>
    <t>Ayoshida.RIKEN 2020.10</t>
    <phoneticPr fontId="25"/>
  </si>
  <si>
    <t>Epoxy(molded)</t>
    <phoneticPr fontId="25"/>
  </si>
  <si>
    <t>Plastics / Polymers : Epoxy (molded)</t>
    <phoneticPr fontId="52"/>
  </si>
  <si>
    <t>Epoxy</t>
  </si>
  <si>
    <t>Epoxy(molded)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</si>
</sst>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0.0000"/>
    <numFmt numFmtId="177" formatCode="0.000E+00"/>
    <numFmt numFmtId="178" formatCode="0.000_ "/>
    <numFmt numFmtId="179" formatCode="0.0000E+00"/>
    <numFmt numFmtId="180" formatCode="0.00000_ "/>
    <numFmt numFmtId="181" formatCode="0.00000"/>
    <numFmt numFmtId="182" formatCode="0.0%"/>
    <numFmt numFmtId="183" formatCode="0.0"/>
    <numFmt numFmtId="184" formatCode="0.00_ "/>
    <numFmt numFmtId="185" formatCode="0.000"/>
    <numFmt numFmtId="186" formatCode="0.0000_ "/>
    <numFmt numFmtId="187" formatCode="0.000000"/>
  </numFmts>
  <fonts count="55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  <charset val="204"/>
    </font>
    <font>
      <sz val="10"/>
      <name val="MS Sans Serif"/>
      <family val="2"/>
    </font>
    <font>
      <sz val="10"/>
      <name val="Geneva"/>
      <family val="2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6"/>
      <name val="細明朝体"/>
      <family val="3"/>
      <charset val="128"/>
    </font>
    <font>
      <sz val="10"/>
      <name val="細明朝体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Arial"/>
      <family val="2"/>
    </font>
    <font>
      <sz val="12"/>
      <name val="Osaka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rgb="FFC00000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0"/>
      <color rgb="FF0000FF"/>
      <name val="ＭＳ Ｐゴシック"/>
      <family val="3"/>
      <charset val="128"/>
      <scheme val="minor"/>
    </font>
    <font>
      <sz val="10"/>
      <color rgb="FF0070C0"/>
      <name val="ＭＳ Ｐゴシック"/>
      <family val="3"/>
      <charset val="128"/>
      <scheme val="minor"/>
    </font>
    <font>
      <sz val="10"/>
      <color rgb="FF0000FF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rgb="FF00B05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8"/>
      <color rgb="FF0000FF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8"/>
      <color rgb="FFC0000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8"/>
      <color rgb="FF00B050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6600CC"/>
      <name val="ＭＳ Ｐゴシック"/>
      <family val="3"/>
      <charset val="128"/>
      <scheme val="minor"/>
    </font>
    <font>
      <sz val="10"/>
      <color rgb="FF7030A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6">
    <xf numFmtId="0" fontId="0" fillId="0" borderId="0">
      <alignment vertical="center"/>
    </xf>
    <xf numFmtId="0" fontId="22" fillId="0" borderId="0"/>
    <xf numFmtId="0" fontId="24" fillId="0" borderId="0">
      <alignment vertical="center"/>
    </xf>
    <xf numFmtId="0" fontId="21" fillId="0" borderId="0"/>
    <xf numFmtId="0" fontId="24" fillId="0" borderId="0">
      <alignment vertical="center"/>
    </xf>
    <xf numFmtId="0" fontId="23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0"/>
    <xf numFmtId="0" fontId="1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7" fillId="0" borderId="0">
      <alignment vertical="center"/>
    </xf>
    <xf numFmtId="0" fontId="29" fillId="0" borderId="0"/>
    <xf numFmtId="0" fontId="30" fillId="0" borderId="0">
      <alignment vertical="center"/>
    </xf>
    <xf numFmtId="0" fontId="3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32" fillId="0" borderId="0"/>
    <xf numFmtId="38" fontId="32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4">
    <xf numFmtId="0" fontId="0" fillId="0" borderId="0" xfId="0">
      <alignment vertical="center"/>
    </xf>
    <xf numFmtId="0" fontId="41" fillId="2" borderId="4" xfId="11" applyFont="1" applyFill="1" applyBorder="1" applyAlignment="1">
      <alignment horizontal="right" vertical="center"/>
    </xf>
    <xf numFmtId="0" fontId="41" fillId="2" borderId="5" xfId="11" applyFont="1" applyFill="1" applyBorder="1" applyAlignment="1">
      <alignment horizontal="right" vertical="center"/>
    </xf>
    <xf numFmtId="0" fontId="41" fillId="2" borderId="6" xfId="11" applyFont="1" applyFill="1" applyBorder="1" applyAlignment="1">
      <alignment horizontal="right" vertical="center"/>
    </xf>
    <xf numFmtId="182" fontId="34" fillId="0" borderId="0" xfId="13" applyNumberFormat="1" applyFont="1" applyFill="1" applyBorder="1">
      <alignment vertical="center"/>
    </xf>
    <xf numFmtId="10" fontId="41" fillId="2" borderId="9" xfId="11" applyNumberFormat="1" applyFont="1" applyFill="1" applyBorder="1" applyAlignment="1">
      <alignment vertical="center"/>
    </xf>
    <xf numFmtId="0" fontId="33" fillId="0" borderId="0" xfId="0" applyFont="1">
      <alignment vertical="center"/>
    </xf>
    <xf numFmtId="0" fontId="34" fillId="2" borderId="4" xfId="99" applyFont="1" applyFill="1" applyBorder="1">
      <alignment vertical="center"/>
    </xf>
    <xf numFmtId="177" fontId="34" fillId="2" borderId="4" xfId="99" applyNumberFormat="1" applyFont="1" applyFill="1" applyBorder="1">
      <alignment vertical="center"/>
    </xf>
    <xf numFmtId="177" fontId="34" fillId="2" borderId="6" xfId="99" applyNumberFormat="1" applyFont="1" applyFill="1" applyBorder="1">
      <alignment vertical="center"/>
    </xf>
    <xf numFmtId="0" fontId="34" fillId="2" borderId="7" xfId="99" applyFont="1" applyFill="1" applyBorder="1">
      <alignment vertical="center"/>
    </xf>
    <xf numFmtId="0" fontId="34" fillId="2" borderId="8" xfId="99" applyFont="1" applyFill="1" applyBorder="1">
      <alignment vertical="center"/>
    </xf>
    <xf numFmtId="177" fontId="34" fillId="2" borderId="7" xfId="99" applyNumberFormat="1" applyFont="1" applyFill="1" applyBorder="1">
      <alignment vertical="center"/>
    </xf>
    <xf numFmtId="177" fontId="34" fillId="2" borderId="8" xfId="99" applyNumberFormat="1" applyFont="1" applyFill="1" applyBorder="1">
      <alignment vertical="center"/>
    </xf>
    <xf numFmtId="3" fontId="34" fillId="2" borderId="8" xfId="99" applyNumberFormat="1" applyFont="1" applyFill="1" applyBorder="1">
      <alignment vertical="center"/>
    </xf>
    <xf numFmtId="0" fontId="38" fillId="2" borderId="1" xfId="11" applyFont="1" applyFill="1" applyBorder="1" applyAlignment="1">
      <alignment horizontal="center" vertical="center"/>
    </xf>
    <xf numFmtId="0" fontId="38" fillId="4" borderId="1" xfId="11" applyFont="1" applyFill="1" applyBorder="1" applyAlignment="1">
      <alignment horizontal="center" vertical="center"/>
    </xf>
    <xf numFmtId="0" fontId="38" fillId="3" borderId="1" xfId="11" applyFont="1" applyFill="1" applyBorder="1" applyAlignment="1">
      <alignment horizontal="center" vertical="center"/>
    </xf>
    <xf numFmtId="177" fontId="41" fillId="2" borderId="2" xfId="11" applyNumberFormat="1" applyFont="1" applyFill="1" applyBorder="1" applyAlignment="1">
      <alignment vertical="center"/>
    </xf>
    <xf numFmtId="177" fontId="41" fillId="2" borderId="3" xfId="11" applyNumberFormat="1" applyFont="1" applyFill="1" applyBorder="1" applyAlignment="1">
      <alignment vertical="center"/>
    </xf>
    <xf numFmtId="177" fontId="41" fillId="2" borderId="9" xfId="11" applyNumberFormat="1" applyFont="1" applyFill="1" applyBorder="1" applyAlignment="1">
      <alignment vertical="center"/>
    </xf>
    <xf numFmtId="0" fontId="34" fillId="5" borderId="6" xfId="99" applyFont="1" applyFill="1" applyBorder="1">
      <alignment vertical="center"/>
    </xf>
    <xf numFmtId="0" fontId="34" fillId="5" borderId="8" xfId="99" applyFont="1" applyFill="1" applyBorder="1">
      <alignment vertical="center"/>
    </xf>
    <xf numFmtId="0" fontId="34" fillId="0" borderId="0" xfId="114" applyFont="1">
      <alignment vertical="center"/>
    </xf>
    <xf numFmtId="0" fontId="34" fillId="0" borderId="0" xfId="114" applyFont="1" applyAlignment="1">
      <alignment horizontal="center" vertical="center"/>
    </xf>
    <xf numFmtId="0" fontId="35" fillId="0" borderId="0" xfId="114" applyFont="1" applyAlignment="1">
      <alignment horizontal="center" vertical="center"/>
    </xf>
    <xf numFmtId="0" fontId="35" fillId="0" borderId="0" xfId="114" applyFont="1">
      <alignment vertical="center"/>
    </xf>
    <xf numFmtId="0" fontId="34" fillId="0" borderId="0" xfId="114" applyFont="1" applyAlignment="1">
      <alignment horizontal="right" vertical="center"/>
    </xf>
    <xf numFmtId="0" fontId="34" fillId="0" borderId="0" xfId="114" applyFont="1" applyAlignment="1">
      <alignment horizontal="left" vertical="center"/>
    </xf>
    <xf numFmtId="0" fontId="36" fillId="0" borderId="0" xfId="114" applyFont="1">
      <alignment vertical="center"/>
    </xf>
    <xf numFmtId="0" fontId="37" fillId="0" borderId="0" xfId="114" applyFont="1">
      <alignment vertical="center"/>
    </xf>
    <xf numFmtId="0" fontId="38" fillId="0" borderId="0" xfId="11" applyFont="1" applyAlignment="1">
      <alignment vertical="center"/>
    </xf>
    <xf numFmtId="176" fontId="39" fillId="0" borderId="0" xfId="114" applyNumberFormat="1" applyFont="1" applyAlignment="1">
      <alignment horizontal="right" vertical="center"/>
    </xf>
    <xf numFmtId="0" fontId="40" fillId="0" borderId="0" xfId="114" applyFont="1" applyAlignment="1">
      <alignment horizontal="right" vertical="center"/>
    </xf>
    <xf numFmtId="0" fontId="41" fillId="2" borderId="2" xfId="114" applyFont="1" applyFill="1" applyBorder="1">
      <alignment vertical="center"/>
    </xf>
    <xf numFmtId="0" fontId="42" fillId="2" borderId="1" xfId="114" applyFont="1" applyFill="1" applyBorder="1" applyAlignment="1">
      <alignment horizontal="center" vertical="center"/>
    </xf>
    <xf numFmtId="0" fontId="40" fillId="0" borderId="0" xfId="11" applyFont="1" applyAlignment="1">
      <alignment vertical="center"/>
    </xf>
    <xf numFmtId="0" fontId="38" fillId="0" borderId="0" xfId="11" applyFont="1" applyAlignment="1">
      <alignment horizontal="right" vertical="center"/>
    </xf>
    <xf numFmtId="0" fontId="39" fillId="0" borderId="0" xfId="114" applyFont="1" applyAlignment="1">
      <alignment horizontal="right" vertical="center"/>
    </xf>
    <xf numFmtId="0" fontId="34" fillId="0" borderId="0" xfId="114" quotePrefix="1" applyFont="1">
      <alignment vertical="center"/>
    </xf>
    <xf numFmtId="0" fontId="41" fillId="2" borderId="3" xfId="114" applyFont="1" applyFill="1" applyBorder="1" applyAlignment="1">
      <alignment horizontal="left" vertical="center"/>
    </xf>
    <xf numFmtId="0" fontId="43" fillId="0" borderId="0" xfId="114" applyFont="1">
      <alignment vertical="center"/>
    </xf>
    <xf numFmtId="0" fontId="40" fillId="0" borderId="0" xfId="11" applyFont="1" applyAlignment="1">
      <alignment horizontal="left" vertical="center"/>
    </xf>
    <xf numFmtId="0" fontId="44" fillId="0" borderId="0" xfId="114" applyFont="1" applyAlignment="1">
      <alignment horizontal="left" vertical="center"/>
    </xf>
    <xf numFmtId="177" fontId="44" fillId="0" borderId="0" xfId="98" applyNumberFormat="1" applyFont="1">
      <alignment vertical="center"/>
    </xf>
    <xf numFmtId="0" fontId="35" fillId="0" borderId="0" xfId="114" applyFont="1" applyAlignment="1">
      <alignment horizontal="right" vertical="center"/>
    </xf>
    <xf numFmtId="0" fontId="34" fillId="0" borderId="1" xfId="114" applyFont="1" applyBorder="1">
      <alignment vertical="center"/>
    </xf>
    <xf numFmtId="0" fontId="45" fillId="0" borderId="0" xfId="114" applyFont="1">
      <alignment vertical="center"/>
    </xf>
    <xf numFmtId="178" fontId="44" fillId="0" borderId="0" xfId="98" applyNumberFormat="1" applyFont="1">
      <alignment vertical="center"/>
    </xf>
    <xf numFmtId="0" fontId="41" fillId="4" borderId="3" xfId="114" applyFont="1" applyFill="1" applyBorder="1">
      <alignment vertical="center"/>
    </xf>
    <xf numFmtId="0" fontId="34" fillId="4" borderId="1" xfId="114" applyFont="1" applyFill="1" applyBorder="1">
      <alignment vertical="center"/>
    </xf>
    <xf numFmtId="0" fontId="40" fillId="0" borderId="0" xfId="114" applyFont="1">
      <alignment vertical="center"/>
    </xf>
    <xf numFmtId="0" fontId="41" fillId="2" borderId="7" xfId="114" applyFont="1" applyFill="1" applyBorder="1" applyAlignment="1">
      <alignment horizontal="right" vertical="center"/>
    </xf>
    <xf numFmtId="0" fontId="41" fillId="2" borderId="0" xfId="114" applyFont="1" applyFill="1">
      <alignment vertical="center"/>
    </xf>
    <xf numFmtId="0" fontId="41" fillId="2" borderId="8" xfId="114" applyFont="1" applyFill="1" applyBorder="1">
      <alignment vertical="center"/>
    </xf>
    <xf numFmtId="179" fontId="46" fillId="2" borderId="3" xfId="114" applyNumberFormat="1" applyFont="1" applyFill="1" applyBorder="1">
      <alignment vertical="center"/>
    </xf>
    <xf numFmtId="0" fontId="47" fillId="0" borderId="0" xfId="11" applyFont="1" applyAlignment="1">
      <alignment vertical="center"/>
    </xf>
    <xf numFmtId="180" fontId="44" fillId="0" borderId="0" xfId="98" applyNumberFormat="1" applyFont="1">
      <alignment vertical="center"/>
    </xf>
    <xf numFmtId="181" fontId="44" fillId="0" borderId="0" xfId="114" applyNumberFormat="1" applyFont="1">
      <alignment vertical="center"/>
    </xf>
    <xf numFmtId="177" fontId="44" fillId="0" borderId="0" xfId="114" applyNumberFormat="1" applyFont="1" applyAlignment="1">
      <alignment horizontal="left" vertical="center"/>
    </xf>
    <xf numFmtId="0" fontId="43" fillId="0" borderId="0" xfId="114" applyFont="1" applyAlignment="1">
      <alignment horizontal="center" vertical="center"/>
    </xf>
    <xf numFmtId="0" fontId="44" fillId="0" borderId="0" xfId="114" applyFont="1" applyAlignment="1">
      <alignment horizontal="right" vertical="center"/>
    </xf>
    <xf numFmtId="0" fontId="35" fillId="3" borderId="2" xfId="114" applyFont="1" applyFill="1" applyBorder="1">
      <alignment vertical="center"/>
    </xf>
    <xf numFmtId="0" fontId="48" fillId="0" borderId="0" xfId="114" applyFont="1">
      <alignment vertical="center"/>
    </xf>
    <xf numFmtId="0" fontId="35" fillId="3" borderId="9" xfId="114" applyFont="1" applyFill="1" applyBorder="1">
      <alignment vertical="center"/>
    </xf>
    <xf numFmtId="0" fontId="41" fillId="2" borderId="10" xfId="114" applyFont="1" applyFill="1" applyBorder="1" applyAlignment="1">
      <alignment horizontal="right" vertical="center"/>
    </xf>
    <xf numFmtId="0" fontId="41" fillId="2" borderId="11" xfId="114" applyFont="1" applyFill="1" applyBorder="1">
      <alignment vertical="center"/>
    </xf>
    <xf numFmtId="0" fontId="41" fillId="2" borderId="12" xfId="114" applyFont="1" applyFill="1" applyBorder="1">
      <alignment vertical="center"/>
    </xf>
    <xf numFmtId="0" fontId="49" fillId="4" borderId="2" xfId="114" applyFont="1" applyFill="1" applyBorder="1">
      <alignment vertical="center"/>
    </xf>
    <xf numFmtId="183" fontId="34" fillId="0" borderId="13" xfId="114" applyNumberFormat="1" applyFont="1" applyBorder="1">
      <alignment vertical="center"/>
    </xf>
    <xf numFmtId="183" fontId="34" fillId="0" borderId="14" xfId="114" applyNumberFormat="1" applyFont="1" applyBorder="1">
      <alignment vertical="center"/>
    </xf>
    <xf numFmtId="11" fontId="34" fillId="0" borderId="0" xfId="11" quotePrefix="1" applyNumberFormat="1" applyFont="1" applyAlignment="1">
      <alignment vertical="center"/>
    </xf>
    <xf numFmtId="0" fontId="38" fillId="0" borderId="0" xfId="11" applyFont="1" applyAlignment="1">
      <alignment horizontal="left" vertical="center"/>
    </xf>
    <xf numFmtId="184" fontId="39" fillId="0" borderId="0" xfId="114" applyNumberFormat="1" applyFont="1">
      <alignment vertical="center"/>
    </xf>
    <xf numFmtId="178" fontId="39" fillId="0" borderId="0" xfId="114" applyNumberFormat="1" applyFont="1">
      <alignment vertical="center"/>
    </xf>
    <xf numFmtId="0" fontId="49" fillId="4" borderId="9" xfId="114" applyFont="1" applyFill="1" applyBorder="1">
      <alignment vertical="center"/>
    </xf>
    <xf numFmtId="181" fontId="43" fillId="0" borderId="0" xfId="114" applyNumberFormat="1" applyFont="1">
      <alignment vertical="center"/>
    </xf>
    <xf numFmtId="177" fontId="43" fillId="0" borderId="0" xfId="99" applyNumberFormat="1" applyFont="1">
      <alignment vertical="center"/>
    </xf>
    <xf numFmtId="178" fontId="43" fillId="0" borderId="0" xfId="99" applyNumberFormat="1" applyFont="1">
      <alignment vertical="center"/>
    </xf>
    <xf numFmtId="11" fontId="46" fillId="0" borderId="0" xfId="11" applyNumberFormat="1" applyFont="1" applyAlignment="1">
      <alignment vertical="center"/>
    </xf>
    <xf numFmtId="0" fontId="47" fillId="0" borderId="0" xfId="11" applyFont="1" applyAlignment="1">
      <alignment horizontal="left" vertical="center"/>
    </xf>
    <xf numFmtId="185" fontId="44" fillId="0" borderId="0" xfId="114" applyNumberFormat="1" applyFont="1">
      <alignment vertical="center"/>
    </xf>
    <xf numFmtId="0" fontId="43" fillId="0" borderId="0" xfId="114" applyFont="1" applyAlignment="1">
      <alignment horizontal="right" vertical="center"/>
    </xf>
    <xf numFmtId="0" fontId="50" fillId="0" borderId="0" xfId="114" applyFont="1">
      <alignment vertical="center"/>
    </xf>
    <xf numFmtId="0" fontId="51" fillId="0" borderId="0" xfId="114" applyFont="1" applyAlignment="1">
      <alignment horizontal="center" vertical="center"/>
    </xf>
    <xf numFmtId="11" fontId="43" fillId="0" borderId="0" xfId="114" applyNumberFormat="1" applyFont="1">
      <alignment vertical="center"/>
    </xf>
    <xf numFmtId="186" fontId="43" fillId="0" borderId="0" xfId="99" applyNumberFormat="1" applyFont="1">
      <alignment vertical="center"/>
    </xf>
    <xf numFmtId="0" fontId="40" fillId="0" borderId="4" xfId="115" applyFont="1" applyBorder="1">
      <alignment vertical="center"/>
    </xf>
    <xf numFmtId="0" fontId="34" fillId="0" borderId="5" xfId="114" applyFont="1" applyBorder="1">
      <alignment vertical="center"/>
    </xf>
    <xf numFmtId="0" fontId="34" fillId="0" borderId="6" xfId="114" applyFont="1" applyBorder="1">
      <alignment vertical="center"/>
    </xf>
    <xf numFmtId="0" fontId="40" fillId="0" borderId="5" xfId="115" applyFont="1" applyBorder="1">
      <alignment vertical="center"/>
    </xf>
    <xf numFmtId="0" fontId="40" fillId="0" borderId="6" xfId="115" applyFont="1" applyBorder="1">
      <alignment vertical="center"/>
    </xf>
    <xf numFmtId="0" fontId="34" fillId="0" borderId="5" xfId="115" applyFont="1" applyBorder="1">
      <alignment vertical="center"/>
    </xf>
    <xf numFmtId="0" fontId="34" fillId="0" borderId="6" xfId="115" applyFont="1" applyBorder="1">
      <alignment vertical="center"/>
    </xf>
    <xf numFmtId="0" fontId="40" fillId="0" borderId="7" xfId="115" applyFont="1" applyBorder="1">
      <alignment vertical="center"/>
    </xf>
    <xf numFmtId="0" fontId="35" fillId="0" borderId="8" xfId="115" applyFont="1" applyBorder="1" applyAlignment="1">
      <alignment horizontal="center" vertical="center"/>
    </xf>
    <xf numFmtId="0" fontId="34" fillId="0" borderId="0" xfId="115" applyFont="1">
      <alignment vertical="center"/>
    </xf>
    <xf numFmtId="0" fontId="34" fillId="0" borderId="10" xfId="114" applyFont="1" applyBorder="1">
      <alignment vertical="center"/>
    </xf>
    <xf numFmtId="0" fontId="34" fillId="0" borderId="11" xfId="114" applyFont="1" applyBorder="1">
      <alignment vertical="center"/>
    </xf>
    <xf numFmtId="0" fontId="34" fillId="0" borderId="12" xfId="114" applyFont="1" applyBorder="1">
      <alignment vertical="center"/>
    </xf>
    <xf numFmtId="187" fontId="53" fillId="0" borderId="0" xfId="115" applyNumberFormat="1" applyFont="1">
      <alignment vertical="center"/>
    </xf>
    <xf numFmtId="177" fontId="54" fillId="0" borderId="0" xfId="99" applyNumberFormat="1" applyFont="1">
      <alignment vertical="center"/>
    </xf>
    <xf numFmtId="181" fontId="53" fillId="0" borderId="0" xfId="115" applyNumberFormat="1" applyFont="1">
      <alignment vertical="center"/>
    </xf>
    <xf numFmtId="0" fontId="34" fillId="2" borderId="7" xfId="114" applyFont="1" applyFill="1" applyBorder="1">
      <alignment vertical="center"/>
    </xf>
    <xf numFmtId="0" fontId="34" fillId="2" borderId="8" xfId="114" applyFont="1" applyFill="1" applyBorder="1">
      <alignment vertical="center"/>
    </xf>
    <xf numFmtId="185" fontId="53" fillId="0" borderId="0" xfId="115" applyNumberFormat="1" applyFont="1">
      <alignment vertical="center"/>
    </xf>
    <xf numFmtId="0" fontId="34" fillId="5" borderId="8" xfId="114" applyFont="1" applyFill="1" applyBorder="1">
      <alignment vertical="center"/>
    </xf>
    <xf numFmtId="183" fontId="53" fillId="0" borderId="0" xfId="115" applyNumberFormat="1" applyFont="1">
      <alignment vertical="center"/>
    </xf>
    <xf numFmtId="176" fontId="53" fillId="0" borderId="0" xfId="115" applyNumberFormat="1" applyFont="1">
      <alignment vertical="center"/>
    </xf>
    <xf numFmtId="177" fontId="53" fillId="0" borderId="0" xfId="115" applyNumberFormat="1" applyFont="1">
      <alignment vertical="center"/>
    </xf>
    <xf numFmtId="2" fontId="53" fillId="0" borderId="0" xfId="115" applyNumberFormat="1" applyFont="1">
      <alignment vertical="center"/>
    </xf>
    <xf numFmtId="0" fontId="35" fillId="0" borderId="7" xfId="115" applyFont="1" applyBorder="1" applyAlignment="1">
      <alignment horizontal="center" vertical="center"/>
    </xf>
    <xf numFmtId="0" fontId="35" fillId="0" borderId="0" xfId="115" applyFont="1" applyAlignment="1">
      <alignment horizontal="center" vertical="center"/>
    </xf>
    <xf numFmtId="0" fontId="35" fillId="0" borderId="8" xfId="115" applyFont="1" applyBorder="1" applyAlignment="1">
      <alignment horizontal="center" vertical="center"/>
    </xf>
  </cellXfs>
  <cellStyles count="116">
    <cellStyle name="Normal_calc" xfId="1" xr:uid="{00000000-0005-0000-0000-000000000000}"/>
    <cellStyle name="パーセント 2" xfId="13" xr:uid="{00000000-0005-0000-0000-000002000000}"/>
    <cellStyle name="桁区切り 2" xfId="9" xr:uid="{00000000-0005-0000-0000-000003000000}"/>
    <cellStyle name="桁区切り 2 2" xfId="22" xr:uid="{00000000-0005-0000-0000-000004000000}"/>
    <cellStyle name="桁区切り 2 2 2" xfId="45" xr:uid="{00000000-0005-0000-0000-000005000000}"/>
    <cellStyle name="桁区切り 2 2 3" xfId="53" xr:uid="{00000000-0005-0000-0000-000006000000}"/>
    <cellStyle name="桁区切り 2 2 4" xfId="54" xr:uid="{00000000-0005-0000-0000-000007000000}"/>
    <cellStyle name="桁区切り 2 3" xfId="24" xr:uid="{00000000-0005-0000-0000-000008000000}"/>
    <cellStyle name="桁区切り 2 4" xfId="28" xr:uid="{00000000-0005-0000-0000-000009000000}"/>
    <cellStyle name="桁区切り 2 5" xfId="39" xr:uid="{00000000-0005-0000-0000-00000A000000}"/>
    <cellStyle name="桁区切り 2 6" xfId="55" xr:uid="{00000000-0005-0000-0000-00000B000000}"/>
    <cellStyle name="桁区切り 2 7" xfId="56" xr:uid="{00000000-0005-0000-0000-00000C000000}"/>
    <cellStyle name="標準" xfId="0" builtinId="0"/>
    <cellStyle name="標準 10" xfId="16" xr:uid="{00000000-0005-0000-0000-00000E000000}"/>
    <cellStyle name="標準 2" xfId="2" xr:uid="{00000000-0005-0000-0000-00000F000000}"/>
    <cellStyle name="標準 2 2" xfId="14" xr:uid="{00000000-0005-0000-0000-000010000000}"/>
    <cellStyle name="標準 2 2 2" xfId="101" xr:uid="{00000000-0005-0000-0000-000011000000}"/>
    <cellStyle name="標準 2 2 2 2" xfId="109" xr:uid="{00000000-0005-0000-0000-000012000000}"/>
    <cellStyle name="標準 2 2 2 3" xfId="113" xr:uid="{CE8DAB77-8C61-4355-BFF7-9F749FB5B79B}"/>
    <cellStyle name="標準 2 2 3" xfId="103" xr:uid="{00000000-0005-0000-0000-000013000000}"/>
    <cellStyle name="標準 2 2 4" xfId="105" xr:uid="{00000000-0005-0000-0000-000014000000}"/>
    <cellStyle name="標準 2 2 5" xfId="107" xr:uid="{00000000-0005-0000-0000-000015000000}"/>
    <cellStyle name="標準 2 2 6" xfId="111" xr:uid="{4DCF10A4-F63C-44F8-84D0-81FFC40E6A91}"/>
    <cellStyle name="標準 2 2 7" xfId="115" xr:uid="{E3ABCFC9-0828-4A23-A684-E0CB37E5D850}"/>
    <cellStyle name="標準 2 3" xfId="29" xr:uid="{00000000-0005-0000-0000-000016000000}"/>
    <cellStyle name="標準 2 3 2" xfId="49" xr:uid="{00000000-0005-0000-0000-000017000000}"/>
    <cellStyle name="標準 2 3 3" xfId="57" xr:uid="{00000000-0005-0000-0000-000018000000}"/>
    <cellStyle name="標準 2 3 4" xfId="58" xr:uid="{00000000-0005-0000-0000-000019000000}"/>
    <cellStyle name="標準 3" xfId="3" xr:uid="{00000000-0005-0000-0000-00001A000000}"/>
    <cellStyle name="標準 3 2" xfId="12" xr:uid="{00000000-0005-0000-0000-00001B000000}"/>
    <cellStyle name="標準 3 2 2" xfId="17" xr:uid="{00000000-0005-0000-0000-00001C000000}"/>
    <cellStyle name="標準 3 2 3" xfId="40" xr:uid="{00000000-0005-0000-0000-00001D000000}"/>
    <cellStyle name="標準 3 2 4" xfId="59" xr:uid="{00000000-0005-0000-0000-00001E000000}"/>
    <cellStyle name="標準 3 2 5" xfId="60" xr:uid="{00000000-0005-0000-0000-00001F000000}"/>
    <cellStyle name="標準 3 2 6" xfId="87" xr:uid="{00000000-0005-0000-0000-000020000000}"/>
    <cellStyle name="標準 3 2 6 2" xfId="92" xr:uid="{00000000-0005-0000-0000-000021000000}"/>
    <cellStyle name="標準 3 2 6 3" xfId="98" xr:uid="{00000000-0005-0000-0000-000022000000}"/>
    <cellStyle name="標準 3 2 7" xfId="89" xr:uid="{00000000-0005-0000-0000-000023000000}"/>
    <cellStyle name="標準 3 2 8" xfId="90" xr:uid="{00000000-0005-0000-0000-000024000000}"/>
    <cellStyle name="標準 3 2 8 2" xfId="96" xr:uid="{00000000-0005-0000-0000-000025000000}"/>
    <cellStyle name="標準 3 2 9" xfId="94" xr:uid="{00000000-0005-0000-0000-000026000000}"/>
    <cellStyle name="標準 3 3" xfId="15" xr:uid="{00000000-0005-0000-0000-000027000000}"/>
    <cellStyle name="標準 3 3 2" xfId="41" xr:uid="{00000000-0005-0000-0000-000028000000}"/>
    <cellStyle name="標準 3 3 3" xfId="61" xr:uid="{00000000-0005-0000-0000-000029000000}"/>
    <cellStyle name="標準 3 3 4" xfId="62" xr:uid="{00000000-0005-0000-0000-00002A000000}"/>
    <cellStyle name="標準 3 3 5" xfId="88" xr:uid="{00000000-0005-0000-0000-00002B000000}"/>
    <cellStyle name="標準 3 3 5 2" xfId="93" xr:uid="{00000000-0005-0000-0000-00002C000000}"/>
    <cellStyle name="標準 3 3 5 3" xfId="99" xr:uid="{00000000-0005-0000-0000-00002D000000}"/>
    <cellStyle name="標準 3 3 6" xfId="91" xr:uid="{00000000-0005-0000-0000-00002E000000}"/>
    <cellStyle name="標準 3 3 6 2" xfId="97" xr:uid="{00000000-0005-0000-0000-00002F000000}"/>
    <cellStyle name="標準 3 3 7" xfId="95" xr:uid="{00000000-0005-0000-0000-000030000000}"/>
    <cellStyle name="標準 3 4" xfId="18" xr:uid="{00000000-0005-0000-0000-000031000000}"/>
    <cellStyle name="標準 3 5" xfId="30" xr:uid="{00000000-0005-0000-0000-000032000000}"/>
    <cellStyle name="標準 3 5 2" xfId="50" xr:uid="{00000000-0005-0000-0000-000033000000}"/>
    <cellStyle name="標準 3 5 3" xfId="63" xr:uid="{00000000-0005-0000-0000-000034000000}"/>
    <cellStyle name="標準 3 5 4" xfId="64" xr:uid="{00000000-0005-0000-0000-000035000000}"/>
    <cellStyle name="標準 4" xfId="4" xr:uid="{00000000-0005-0000-0000-000036000000}"/>
    <cellStyle name="標準 4 2" xfId="31" xr:uid="{00000000-0005-0000-0000-000037000000}"/>
    <cellStyle name="標準 4 2 2" xfId="51" xr:uid="{00000000-0005-0000-0000-000038000000}"/>
    <cellStyle name="標準 4 2 3" xfId="65" xr:uid="{00000000-0005-0000-0000-000039000000}"/>
    <cellStyle name="標準 4 2 4" xfId="66" xr:uid="{00000000-0005-0000-0000-00003A000000}"/>
    <cellStyle name="標準 5" xfId="5" xr:uid="{00000000-0005-0000-0000-00003B000000}"/>
    <cellStyle name="標準 5 2" xfId="10" xr:uid="{00000000-0005-0000-0000-00003C000000}"/>
    <cellStyle name="標準 5 2 2" xfId="100" xr:uid="{00000000-0005-0000-0000-00003D000000}"/>
    <cellStyle name="標準 5 2 2 2" xfId="108" xr:uid="{00000000-0005-0000-0000-00003E000000}"/>
    <cellStyle name="標準 5 2 2 3" xfId="112" xr:uid="{D796D26F-429B-4852-A389-FFA00C18ABE9}"/>
    <cellStyle name="標準 5 2 3" xfId="102" xr:uid="{00000000-0005-0000-0000-00003F000000}"/>
    <cellStyle name="標準 5 2 4" xfId="104" xr:uid="{00000000-0005-0000-0000-000040000000}"/>
    <cellStyle name="標準 5 2 5" xfId="106" xr:uid="{00000000-0005-0000-0000-000041000000}"/>
    <cellStyle name="標準 5 2 6" xfId="110" xr:uid="{DEEE5D85-2211-4E56-9C46-B70880DEA8D7}"/>
    <cellStyle name="標準 5 2 7" xfId="114" xr:uid="{60ECE043-1516-45EF-8227-0D375321E11E}"/>
    <cellStyle name="標準 5 3" xfId="23" xr:uid="{00000000-0005-0000-0000-000042000000}"/>
    <cellStyle name="標準 5 4" xfId="32" xr:uid="{00000000-0005-0000-0000-000043000000}"/>
    <cellStyle name="標準 5 4 2" xfId="52" xr:uid="{00000000-0005-0000-0000-000044000000}"/>
    <cellStyle name="標準 5 4 3" xfId="67" xr:uid="{00000000-0005-0000-0000-000045000000}"/>
    <cellStyle name="標準 5 4 4" xfId="68" xr:uid="{00000000-0005-0000-0000-000046000000}"/>
    <cellStyle name="標準 6" xfId="7" xr:uid="{00000000-0005-0000-0000-000047000000}"/>
    <cellStyle name="標準 6 2" xfId="20" xr:uid="{00000000-0005-0000-0000-000048000000}"/>
    <cellStyle name="標準 6 2 2" xfId="43" xr:uid="{00000000-0005-0000-0000-000049000000}"/>
    <cellStyle name="標準 6 2 3" xfId="69" xr:uid="{00000000-0005-0000-0000-00004A000000}"/>
    <cellStyle name="標準 6 2 4" xfId="70" xr:uid="{00000000-0005-0000-0000-00004B000000}"/>
    <cellStyle name="標準 6 3" xfId="25" xr:uid="{00000000-0005-0000-0000-00004C000000}"/>
    <cellStyle name="標準 6 3 2" xfId="46" xr:uid="{00000000-0005-0000-0000-00004D000000}"/>
    <cellStyle name="標準 6 3 3" xfId="71" xr:uid="{00000000-0005-0000-0000-00004E000000}"/>
    <cellStyle name="標準 6 3 4" xfId="72" xr:uid="{00000000-0005-0000-0000-00004F000000}"/>
    <cellStyle name="標準 6 4" xfId="33" xr:uid="{00000000-0005-0000-0000-000050000000}"/>
    <cellStyle name="標準 6 5" xfId="37" xr:uid="{00000000-0005-0000-0000-000051000000}"/>
    <cellStyle name="標準 6 6" xfId="73" xr:uid="{00000000-0005-0000-0000-000052000000}"/>
    <cellStyle name="標準 6 7" xfId="74" xr:uid="{00000000-0005-0000-0000-000053000000}"/>
    <cellStyle name="標準 7" xfId="6" xr:uid="{00000000-0005-0000-0000-000054000000}"/>
    <cellStyle name="標準 7 2" xfId="19" xr:uid="{00000000-0005-0000-0000-000055000000}"/>
    <cellStyle name="標準 7 2 2" xfId="42" xr:uid="{00000000-0005-0000-0000-000056000000}"/>
    <cellStyle name="標準 7 2 3" xfId="75" xr:uid="{00000000-0005-0000-0000-000057000000}"/>
    <cellStyle name="標準 7 2 4" xfId="76" xr:uid="{00000000-0005-0000-0000-000058000000}"/>
    <cellStyle name="標準 7 3" xfId="26" xr:uid="{00000000-0005-0000-0000-000059000000}"/>
    <cellStyle name="標準 7 3 2" xfId="47" xr:uid="{00000000-0005-0000-0000-00005A000000}"/>
    <cellStyle name="標準 7 3 3" xfId="77" xr:uid="{00000000-0005-0000-0000-00005B000000}"/>
    <cellStyle name="標準 7 3 4" xfId="78" xr:uid="{00000000-0005-0000-0000-00005C000000}"/>
    <cellStyle name="標準 7 4" xfId="34" xr:uid="{00000000-0005-0000-0000-00005D000000}"/>
    <cellStyle name="標準 7 5" xfId="36" xr:uid="{00000000-0005-0000-0000-00005E000000}"/>
    <cellStyle name="標準 7 6" xfId="79" xr:uid="{00000000-0005-0000-0000-00005F000000}"/>
    <cellStyle name="標準 7 7" xfId="80" xr:uid="{00000000-0005-0000-0000-000060000000}"/>
    <cellStyle name="標準 8" xfId="8" xr:uid="{00000000-0005-0000-0000-000061000000}"/>
    <cellStyle name="標準 8 2" xfId="21" xr:uid="{00000000-0005-0000-0000-000062000000}"/>
    <cellStyle name="標準 8 2 2" xfId="44" xr:uid="{00000000-0005-0000-0000-000063000000}"/>
    <cellStyle name="標準 8 2 3" xfId="81" xr:uid="{00000000-0005-0000-0000-000064000000}"/>
    <cellStyle name="標準 8 2 4" xfId="82" xr:uid="{00000000-0005-0000-0000-000065000000}"/>
    <cellStyle name="標準 8 3" xfId="27" xr:uid="{00000000-0005-0000-0000-000066000000}"/>
    <cellStyle name="標準 8 3 2" xfId="48" xr:uid="{00000000-0005-0000-0000-000067000000}"/>
    <cellStyle name="標準 8 3 3" xfId="83" xr:uid="{00000000-0005-0000-0000-000068000000}"/>
    <cellStyle name="標準 8 3 4" xfId="84" xr:uid="{00000000-0005-0000-0000-000069000000}"/>
    <cellStyle name="標準 8 4" xfId="35" xr:uid="{00000000-0005-0000-0000-00006A000000}"/>
    <cellStyle name="標準 8 5" xfId="38" xr:uid="{00000000-0005-0000-0000-00006B000000}"/>
    <cellStyle name="標準 8 6" xfId="85" xr:uid="{00000000-0005-0000-0000-00006C000000}"/>
    <cellStyle name="標準 8 7" xfId="86" xr:uid="{00000000-0005-0000-0000-00006D000000}"/>
    <cellStyle name="標準 9" xfId="11" xr:uid="{00000000-0005-0000-0000-00006E000000}"/>
  </cellStyles>
  <dxfs count="0"/>
  <tableStyles count="0" defaultTableStyle="TableStyleMedium9" defaultPivotStyle="PivotStyleLight16"/>
  <colors>
    <mruColors>
      <color rgb="FF008000"/>
      <color rgb="FF0000FF"/>
      <color rgb="FFCCFFFF"/>
      <color rgb="FFFF00FF"/>
      <color rgb="FFCCFFCC"/>
      <color rgb="FFFFFF00"/>
      <color rgb="FFFFFFCC"/>
      <color rgb="FF996633"/>
      <color rgb="FFFF9900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srim1H_Epoxy!$P$5</c:f>
          <c:strCache>
            <c:ptCount val="1"/>
            <c:pt idx="0">
              <c:v>srim1H_Epoxy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srim1H_Epoxy!$D$20:$D$300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srim1H_Epoxy!$E$20:$E$300</c:f>
              <c:numCache>
                <c:formatCode>0.000E+00</c:formatCode>
                <c:ptCount val="281"/>
                <c:pt idx="0">
                  <c:v>1.6199999999999999E-2</c:v>
                </c:pt>
                <c:pt idx="1">
                  <c:v>1.7000000000000001E-2</c:v>
                </c:pt>
                <c:pt idx="2">
                  <c:v>1.7749999999999998E-2</c:v>
                </c:pt>
                <c:pt idx="3">
                  <c:v>1.848E-2</c:v>
                </c:pt>
                <c:pt idx="4">
                  <c:v>1.917E-2</c:v>
                </c:pt>
                <c:pt idx="5">
                  <c:v>1.985E-2</c:v>
                </c:pt>
                <c:pt idx="6">
                  <c:v>2.0500000000000001E-2</c:v>
                </c:pt>
                <c:pt idx="7">
                  <c:v>2.1129999999999999E-2</c:v>
                </c:pt>
                <c:pt idx="8">
                  <c:v>2.1739999999999999E-2</c:v>
                </c:pt>
                <c:pt idx="9">
                  <c:v>2.2919999999999999E-2</c:v>
                </c:pt>
                <c:pt idx="10">
                  <c:v>2.4309999999999998E-2</c:v>
                </c:pt>
                <c:pt idx="11">
                  <c:v>2.562E-2</c:v>
                </c:pt>
                <c:pt idx="12">
                  <c:v>2.6870000000000002E-2</c:v>
                </c:pt>
                <c:pt idx="13">
                  <c:v>2.8070000000000001E-2</c:v>
                </c:pt>
                <c:pt idx="14">
                  <c:v>2.921E-2</c:v>
                </c:pt>
                <c:pt idx="15">
                  <c:v>3.032E-2</c:v>
                </c:pt>
                <c:pt idx="16">
                  <c:v>3.1379999999999998E-2</c:v>
                </c:pt>
                <c:pt idx="17">
                  <c:v>3.2410000000000001E-2</c:v>
                </c:pt>
                <c:pt idx="18">
                  <c:v>3.4369999999999998E-2</c:v>
                </c:pt>
                <c:pt idx="19">
                  <c:v>3.6229999999999998E-2</c:v>
                </c:pt>
                <c:pt idx="20">
                  <c:v>3.7999999999999999E-2</c:v>
                </c:pt>
                <c:pt idx="21">
                  <c:v>3.9690000000000003E-2</c:v>
                </c:pt>
                <c:pt idx="22">
                  <c:v>4.1309999999999999E-2</c:v>
                </c:pt>
                <c:pt idx="23">
                  <c:v>4.2869999999999998E-2</c:v>
                </c:pt>
                <c:pt idx="24">
                  <c:v>4.5830000000000003E-2</c:v>
                </c:pt>
                <c:pt idx="25">
                  <c:v>4.861E-2</c:v>
                </c:pt>
                <c:pt idx="26">
                  <c:v>5.1240000000000001E-2</c:v>
                </c:pt>
                <c:pt idx="27">
                  <c:v>5.3740000000000003E-2</c:v>
                </c:pt>
                <c:pt idx="28">
                  <c:v>5.6129999999999999E-2</c:v>
                </c:pt>
                <c:pt idx="29">
                  <c:v>5.8430000000000003E-2</c:v>
                </c:pt>
                <c:pt idx="30">
                  <c:v>6.0630000000000003E-2</c:v>
                </c:pt>
                <c:pt idx="31">
                  <c:v>6.2759999999999996E-2</c:v>
                </c:pt>
                <c:pt idx="32">
                  <c:v>6.4820000000000003E-2</c:v>
                </c:pt>
                <c:pt idx="33">
                  <c:v>6.6809999999999994E-2</c:v>
                </c:pt>
                <c:pt idx="34">
                  <c:v>6.8750000000000006E-2</c:v>
                </c:pt>
                <c:pt idx="35">
                  <c:v>7.2470000000000007E-2</c:v>
                </c:pt>
                <c:pt idx="36">
                  <c:v>7.6859999999999998E-2</c:v>
                </c:pt>
                <c:pt idx="37">
                  <c:v>8.1019999999999995E-2</c:v>
                </c:pt>
                <c:pt idx="38">
                  <c:v>8.498E-2</c:v>
                </c:pt>
                <c:pt idx="39">
                  <c:v>8.8749999999999996E-2</c:v>
                </c:pt>
                <c:pt idx="40">
                  <c:v>9.2380000000000004E-2</c:v>
                </c:pt>
                <c:pt idx="41">
                  <c:v>9.5869999999999997E-2</c:v>
                </c:pt>
                <c:pt idx="42">
                  <c:v>9.9229999999999999E-2</c:v>
                </c:pt>
                <c:pt idx="43">
                  <c:v>0.10249999999999999</c:v>
                </c:pt>
                <c:pt idx="44">
                  <c:v>0.1087</c:v>
                </c:pt>
                <c:pt idx="45">
                  <c:v>0.11459999999999999</c:v>
                </c:pt>
                <c:pt idx="46">
                  <c:v>0.1202</c:v>
                </c:pt>
                <c:pt idx="47">
                  <c:v>0.1255</c:v>
                </c:pt>
                <c:pt idx="48">
                  <c:v>0.13059999999999999</c:v>
                </c:pt>
                <c:pt idx="49">
                  <c:v>0.1356</c:v>
                </c:pt>
                <c:pt idx="50">
                  <c:v>0.1449</c:v>
                </c:pt>
                <c:pt idx="51">
                  <c:v>0.1537</c:v>
                </c:pt>
                <c:pt idx="52">
                  <c:v>0.16200000000000001</c:v>
                </c:pt>
                <c:pt idx="53">
                  <c:v>0.17</c:v>
                </c:pt>
                <c:pt idx="54">
                  <c:v>0.17749999999999999</c:v>
                </c:pt>
                <c:pt idx="55">
                  <c:v>0.18479999999999999</c:v>
                </c:pt>
                <c:pt idx="56">
                  <c:v>0.19170000000000001</c:v>
                </c:pt>
                <c:pt idx="57">
                  <c:v>0.19850000000000001</c:v>
                </c:pt>
                <c:pt idx="58">
                  <c:v>0.20499999999999999</c:v>
                </c:pt>
                <c:pt idx="59">
                  <c:v>0.21129999999999999</c:v>
                </c:pt>
                <c:pt idx="60">
                  <c:v>0.21740000000000001</c:v>
                </c:pt>
                <c:pt idx="61">
                  <c:v>0.22919999999999999</c:v>
                </c:pt>
                <c:pt idx="62">
                  <c:v>0.24199999999999999</c:v>
                </c:pt>
                <c:pt idx="63">
                  <c:v>0.25409999999999999</c:v>
                </c:pt>
                <c:pt idx="64">
                  <c:v>0.26569999999999999</c:v>
                </c:pt>
                <c:pt idx="65">
                  <c:v>0.2767</c:v>
                </c:pt>
                <c:pt idx="66">
                  <c:v>0.28720000000000001</c:v>
                </c:pt>
                <c:pt idx="67">
                  <c:v>0.29730000000000001</c:v>
                </c:pt>
                <c:pt idx="68">
                  <c:v>0.30709999999999998</c:v>
                </c:pt>
                <c:pt idx="69">
                  <c:v>0.3165</c:v>
                </c:pt>
                <c:pt idx="70">
                  <c:v>0.33439999999999998</c:v>
                </c:pt>
                <c:pt idx="71">
                  <c:v>0.3513</c:v>
                </c:pt>
                <c:pt idx="72">
                  <c:v>0.36720000000000003</c:v>
                </c:pt>
                <c:pt idx="73">
                  <c:v>0.38240000000000002</c:v>
                </c:pt>
                <c:pt idx="74">
                  <c:v>0.39689999999999998</c:v>
                </c:pt>
                <c:pt idx="75">
                  <c:v>0.41070000000000001</c:v>
                </c:pt>
                <c:pt idx="76">
                  <c:v>0.43669999999999998</c:v>
                </c:pt>
                <c:pt idx="77">
                  <c:v>0.46079999999999999</c:v>
                </c:pt>
                <c:pt idx="78">
                  <c:v>0.48320000000000002</c:v>
                </c:pt>
                <c:pt idx="79">
                  <c:v>0.50409999999999999</c:v>
                </c:pt>
                <c:pt idx="80">
                  <c:v>0.52370000000000005</c:v>
                </c:pt>
                <c:pt idx="81">
                  <c:v>0.54220000000000002</c:v>
                </c:pt>
                <c:pt idx="82">
                  <c:v>0.55959999999999999</c:v>
                </c:pt>
                <c:pt idx="83">
                  <c:v>0.57589999999999997</c:v>
                </c:pt>
                <c:pt idx="84">
                  <c:v>0.59140000000000004</c:v>
                </c:pt>
                <c:pt idx="85">
                  <c:v>0.60609999999999997</c:v>
                </c:pt>
                <c:pt idx="86">
                  <c:v>0.62</c:v>
                </c:pt>
                <c:pt idx="87">
                  <c:v>0.64559999999999995</c:v>
                </c:pt>
                <c:pt idx="88">
                  <c:v>0.67410000000000003</c:v>
                </c:pt>
                <c:pt idx="89">
                  <c:v>0.69920000000000004</c:v>
                </c:pt>
                <c:pt idx="90">
                  <c:v>0.72150000000000003</c:v>
                </c:pt>
                <c:pt idx="91">
                  <c:v>0.74119999999999997</c:v>
                </c:pt>
                <c:pt idx="92">
                  <c:v>0.75870000000000004</c:v>
                </c:pt>
                <c:pt idx="93">
                  <c:v>0.7742</c:v>
                </c:pt>
                <c:pt idx="94">
                  <c:v>0.78810000000000002</c:v>
                </c:pt>
                <c:pt idx="95">
                  <c:v>0.80030000000000001</c:v>
                </c:pt>
                <c:pt idx="96">
                  <c:v>0.82069999999999999</c:v>
                </c:pt>
                <c:pt idx="97">
                  <c:v>0.83640000000000003</c:v>
                </c:pt>
                <c:pt idx="98">
                  <c:v>0.84799999999999998</c:v>
                </c:pt>
                <c:pt idx="99">
                  <c:v>0.85609999999999997</c:v>
                </c:pt>
                <c:pt idx="100">
                  <c:v>0.86119999999999997</c:v>
                </c:pt>
                <c:pt idx="101">
                  <c:v>0.86350000000000005</c:v>
                </c:pt>
                <c:pt idx="102">
                  <c:v>0.86170000000000002</c:v>
                </c:pt>
                <c:pt idx="103">
                  <c:v>0.85309999999999997</c:v>
                </c:pt>
                <c:pt idx="104">
                  <c:v>0.83960000000000001</c:v>
                </c:pt>
                <c:pt idx="105">
                  <c:v>0.82299999999999995</c:v>
                </c:pt>
                <c:pt idx="106">
                  <c:v>0.8044</c:v>
                </c:pt>
                <c:pt idx="107">
                  <c:v>0.78469999999999995</c:v>
                </c:pt>
                <c:pt idx="108">
                  <c:v>0.76459999999999995</c:v>
                </c:pt>
                <c:pt idx="109">
                  <c:v>0.74450000000000005</c:v>
                </c:pt>
                <c:pt idx="110">
                  <c:v>0.72470000000000001</c:v>
                </c:pt>
                <c:pt idx="111">
                  <c:v>0.70550000000000002</c:v>
                </c:pt>
                <c:pt idx="112">
                  <c:v>0.68689999999999996</c:v>
                </c:pt>
                <c:pt idx="113">
                  <c:v>0.65210000000000001</c:v>
                </c:pt>
                <c:pt idx="114">
                  <c:v>0.61280000000000001</c:v>
                </c:pt>
                <c:pt idx="115">
                  <c:v>0.57799999999999996</c:v>
                </c:pt>
                <c:pt idx="116">
                  <c:v>0.54720000000000002</c:v>
                </c:pt>
                <c:pt idx="117">
                  <c:v>0.51990000000000003</c:v>
                </c:pt>
                <c:pt idx="118">
                  <c:v>0.49559999999999998</c:v>
                </c:pt>
                <c:pt idx="119">
                  <c:v>0.4738</c:v>
                </c:pt>
                <c:pt idx="120">
                  <c:v>0.4541</c:v>
                </c:pt>
                <c:pt idx="121">
                  <c:v>0.43630000000000002</c:v>
                </c:pt>
                <c:pt idx="122">
                  <c:v>0.40539999999999998</c:v>
                </c:pt>
                <c:pt idx="123">
                  <c:v>0.37940000000000002</c:v>
                </c:pt>
                <c:pt idx="124">
                  <c:v>0.35720000000000002</c:v>
                </c:pt>
                <c:pt idx="125">
                  <c:v>0.33789999999999998</c:v>
                </c:pt>
                <c:pt idx="126">
                  <c:v>0.32119999999999999</c:v>
                </c:pt>
                <c:pt idx="127">
                  <c:v>0.30640000000000001</c:v>
                </c:pt>
                <c:pt idx="128">
                  <c:v>0.28160000000000002</c:v>
                </c:pt>
                <c:pt idx="129">
                  <c:v>0.2616</c:v>
                </c:pt>
                <c:pt idx="130">
                  <c:v>0.2452</c:v>
                </c:pt>
                <c:pt idx="131">
                  <c:v>0.2341</c:v>
                </c:pt>
                <c:pt idx="132">
                  <c:v>0.223</c:v>
                </c:pt>
                <c:pt idx="133">
                  <c:v>0.2117</c:v>
                </c:pt>
                <c:pt idx="134">
                  <c:v>0.2016</c:v>
                </c:pt>
                <c:pt idx="135">
                  <c:v>0.1925</c:v>
                </c:pt>
                <c:pt idx="136">
                  <c:v>0.18429999999999999</c:v>
                </c:pt>
                <c:pt idx="137">
                  <c:v>0.1767</c:v>
                </c:pt>
                <c:pt idx="138">
                  <c:v>0.16969999999999999</c:v>
                </c:pt>
                <c:pt idx="139">
                  <c:v>0.15720000000000001</c:v>
                </c:pt>
                <c:pt idx="140">
                  <c:v>0.14410000000000001</c:v>
                </c:pt>
                <c:pt idx="141">
                  <c:v>0.1331</c:v>
                </c:pt>
                <c:pt idx="142">
                  <c:v>0.12379999999999999</c:v>
                </c:pt>
                <c:pt idx="143">
                  <c:v>0.1158</c:v>
                </c:pt>
                <c:pt idx="144">
                  <c:v>0.1089</c:v>
                </c:pt>
                <c:pt idx="145">
                  <c:v>0.1028</c:v>
                </c:pt>
                <c:pt idx="146">
                  <c:v>9.7460000000000005E-2</c:v>
                </c:pt>
                <c:pt idx="147">
                  <c:v>9.2679999999999998E-2</c:v>
                </c:pt>
                <c:pt idx="148">
                  <c:v>8.4510000000000002E-2</c:v>
                </c:pt>
                <c:pt idx="149">
                  <c:v>7.7780000000000002E-2</c:v>
                </c:pt>
                <c:pt idx="150">
                  <c:v>7.2120000000000004E-2</c:v>
                </c:pt>
                <c:pt idx="151">
                  <c:v>6.7309999999999995E-2</c:v>
                </c:pt>
                <c:pt idx="152">
                  <c:v>6.3149999999999998E-2</c:v>
                </c:pt>
                <c:pt idx="153">
                  <c:v>5.951E-2</c:v>
                </c:pt>
                <c:pt idx="154">
                  <c:v>5.3460000000000001E-2</c:v>
                </c:pt>
                <c:pt idx="155">
                  <c:v>4.8619999999999997E-2</c:v>
                </c:pt>
                <c:pt idx="156">
                  <c:v>4.4650000000000002E-2</c:v>
                </c:pt>
                <c:pt idx="157">
                  <c:v>4.1329999999999999E-2</c:v>
                </c:pt>
                <c:pt idx="158">
                  <c:v>3.8510000000000003E-2</c:v>
                </c:pt>
                <c:pt idx="159">
                  <c:v>3.6080000000000001E-2</c:v>
                </c:pt>
                <c:pt idx="160">
                  <c:v>3.397E-2</c:v>
                </c:pt>
                <c:pt idx="161">
                  <c:v>3.211E-2</c:v>
                </c:pt>
                <c:pt idx="162">
                  <c:v>3.0460000000000001E-2</c:v>
                </c:pt>
                <c:pt idx="163">
                  <c:v>2.8989999999999998E-2</c:v>
                </c:pt>
                <c:pt idx="164">
                  <c:v>2.767E-2</c:v>
                </c:pt>
                <c:pt idx="165">
                  <c:v>2.538E-2</c:v>
                </c:pt>
                <c:pt idx="166">
                  <c:v>2.3060000000000001E-2</c:v>
                </c:pt>
                <c:pt idx="167">
                  <c:v>2.1160000000000002E-2</c:v>
                </c:pt>
                <c:pt idx="168">
                  <c:v>1.9570000000000001E-2</c:v>
                </c:pt>
                <c:pt idx="169">
                  <c:v>1.8239999999999999E-2</c:v>
                </c:pt>
                <c:pt idx="170">
                  <c:v>1.7090000000000001E-2</c:v>
                </c:pt>
                <c:pt idx="171">
                  <c:v>1.609E-2</c:v>
                </c:pt>
                <c:pt idx="172">
                  <c:v>1.5219999999999999E-2</c:v>
                </c:pt>
                <c:pt idx="173">
                  <c:v>1.4449999999999999E-2</c:v>
                </c:pt>
                <c:pt idx="174">
                  <c:v>1.3140000000000001E-2</c:v>
                </c:pt>
                <c:pt idx="175">
                  <c:v>1.208E-2</c:v>
                </c:pt>
                <c:pt idx="176">
                  <c:v>1.12E-2</c:v>
                </c:pt>
                <c:pt idx="177">
                  <c:v>1.0460000000000001E-2</c:v>
                </c:pt>
                <c:pt idx="178">
                  <c:v>9.8189999999999996E-3</c:v>
                </c:pt>
                <c:pt idx="179">
                  <c:v>9.2669999999999992E-3</c:v>
                </c:pt>
                <c:pt idx="180">
                  <c:v>8.3599999999999994E-3</c:v>
                </c:pt>
                <c:pt idx="181">
                  <c:v>7.6420000000000004E-3</c:v>
                </c:pt>
                <c:pt idx="182">
                  <c:v>7.0609999999999996E-3</c:v>
                </c:pt>
                <c:pt idx="183">
                  <c:v>6.5789999999999998E-3</c:v>
                </c:pt>
                <c:pt idx="184">
                  <c:v>6.1739999999999998E-3</c:v>
                </c:pt>
                <c:pt idx="185">
                  <c:v>5.8279999999999998E-3</c:v>
                </c:pt>
                <c:pt idx="186">
                  <c:v>5.5300000000000002E-3</c:v>
                </c:pt>
                <c:pt idx="187">
                  <c:v>5.2690000000000002E-3</c:v>
                </c:pt>
                <c:pt idx="188">
                  <c:v>5.0400000000000002E-3</c:v>
                </c:pt>
                <c:pt idx="189">
                  <c:v>4.836E-3</c:v>
                </c:pt>
                <c:pt idx="190">
                  <c:v>4.6550000000000003E-3</c:v>
                </c:pt>
                <c:pt idx="191">
                  <c:v>4.3439999999999998E-3</c:v>
                </c:pt>
                <c:pt idx="192">
                  <c:v>4.0309999999999999E-3</c:v>
                </c:pt>
                <c:pt idx="193">
                  <c:v>3.7789999999999998E-3</c:v>
                </c:pt>
                <c:pt idx="194">
                  <c:v>3.5720000000000001E-3</c:v>
                </c:pt>
                <c:pt idx="195">
                  <c:v>3.3990000000000001E-3</c:v>
                </c:pt>
                <c:pt idx="196">
                  <c:v>3.2529999999999998E-3</c:v>
                </c:pt>
                <c:pt idx="197">
                  <c:v>3.127E-3</c:v>
                </c:pt>
                <c:pt idx="198">
                  <c:v>3.019E-3</c:v>
                </c:pt>
                <c:pt idx="199">
                  <c:v>2.9239999999999999E-3</c:v>
                </c:pt>
                <c:pt idx="200">
                  <c:v>2.7669999999999999E-3</c:v>
                </c:pt>
                <c:pt idx="201">
                  <c:v>2.6419999999999998E-3</c:v>
                </c:pt>
                <c:pt idx="202">
                  <c:v>2.5409999999999999E-3</c:v>
                </c:pt>
                <c:pt idx="203">
                  <c:v>2.4580000000000001E-3</c:v>
                </c:pt>
                <c:pt idx="204">
                  <c:v>2.3879999999999999E-3</c:v>
                </c:pt>
                <c:pt idx="205">
                  <c:v>2.33E-3</c:v>
                </c:pt>
                <c:pt idx="206">
                  <c:v>2.2369999999999998E-3</c:v>
                </c:pt>
                <c:pt idx="207">
                  <c:v>2.1679999999999998E-3</c:v>
                </c:pt>
                <c:pt idx="208">
                  <c:v>2.1159999999999998E-3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50-4253-AC04-FA0759AB151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srim1H_Epoxy!$D$20:$D$300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srim1H_Epoxy!$F$20:$F$300</c:f>
              <c:numCache>
                <c:formatCode>0.000E+00</c:formatCode>
                <c:ptCount val="281"/>
                <c:pt idx="0">
                  <c:v>4.0430000000000001E-2</c:v>
                </c:pt>
                <c:pt idx="1">
                  <c:v>4.1360000000000001E-2</c:v>
                </c:pt>
                <c:pt idx="2">
                  <c:v>4.2189999999999998E-2</c:v>
                </c:pt>
                <c:pt idx="3">
                  <c:v>4.2939999999999999E-2</c:v>
                </c:pt>
                <c:pt idx="4">
                  <c:v>4.3619999999999999E-2</c:v>
                </c:pt>
                <c:pt idx="5">
                  <c:v>4.4240000000000002E-2</c:v>
                </c:pt>
                <c:pt idx="6">
                  <c:v>4.4810000000000003E-2</c:v>
                </c:pt>
                <c:pt idx="7">
                  <c:v>4.5330000000000002E-2</c:v>
                </c:pt>
                <c:pt idx="8">
                  <c:v>4.58E-2</c:v>
                </c:pt>
                <c:pt idx="9">
                  <c:v>4.6649999999999997E-2</c:v>
                </c:pt>
                <c:pt idx="10">
                  <c:v>4.7550000000000002E-2</c:v>
                </c:pt>
                <c:pt idx="11">
                  <c:v>4.8300000000000003E-2</c:v>
                </c:pt>
                <c:pt idx="12">
                  <c:v>4.8930000000000001E-2</c:v>
                </c:pt>
                <c:pt idx="13">
                  <c:v>4.9459999999999997E-2</c:v>
                </c:pt>
                <c:pt idx="14">
                  <c:v>4.9919999999999999E-2</c:v>
                </c:pt>
                <c:pt idx="15">
                  <c:v>5.0310000000000001E-2</c:v>
                </c:pt>
                <c:pt idx="16">
                  <c:v>5.0639999999999998E-2</c:v>
                </c:pt>
                <c:pt idx="17">
                  <c:v>5.092E-2</c:v>
                </c:pt>
                <c:pt idx="18">
                  <c:v>5.1360000000000003E-2</c:v>
                </c:pt>
                <c:pt idx="19">
                  <c:v>5.1679999999999997E-2</c:v>
                </c:pt>
                <c:pt idx="20">
                  <c:v>5.1900000000000002E-2</c:v>
                </c:pt>
                <c:pt idx="21">
                  <c:v>5.2040000000000003E-2</c:v>
                </c:pt>
                <c:pt idx="22">
                  <c:v>5.212E-2</c:v>
                </c:pt>
                <c:pt idx="23">
                  <c:v>5.2139999999999999E-2</c:v>
                </c:pt>
                <c:pt idx="24">
                  <c:v>5.2089999999999997E-2</c:v>
                </c:pt>
                <c:pt idx="25">
                  <c:v>5.1920000000000001E-2</c:v>
                </c:pt>
                <c:pt idx="26">
                  <c:v>5.1679999999999997E-2</c:v>
                </c:pt>
                <c:pt idx="27">
                  <c:v>5.1380000000000002E-2</c:v>
                </c:pt>
                <c:pt idx="28">
                  <c:v>5.1040000000000002E-2</c:v>
                </c:pt>
                <c:pt idx="29">
                  <c:v>5.0680000000000003E-2</c:v>
                </c:pt>
                <c:pt idx="30">
                  <c:v>5.0310000000000001E-2</c:v>
                </c:pt>
                <c:pt idx="31">
                  <c:v>4.9919999999999999E-2</c:v>
                </c:pt>
                <c:pt idx="32">
                  <c:v>4.9520000000000002E-2</c:v>
                </c:pt>
                <c:pt idx="33">
                  <c:v>4.9119999999999997E-2</c:v>
                </c:pt>
                <c:pt idx="34">
                  <c:v>4.8719999999999999E-2</c:v>
                </c:pt>
                <c:pt idx="35">
                  <c:v>4.7919999999999997E-2</c:v>
                </c:pt>
                <c:pt idx="36">
                  <c:v>4.6940000000000003E-2</c:v>
                </c:pt>
                <c:pt idx="37">
                  <c:v>4.5990000000000003E-2</c:v>
                </c:pt>
                <c:pt idx="38">
                  <c:v>4.5080000000000002E-2</c:v>
                </c:pt>
                <c:pt idx="39">
                  <c:v>4.4200000000000003E-2</c:v>
                </c:pt>
                <c:pt idx="40">
                  <c:v>4.3360000000000003E-2</c:v>
                </c:pt>
                <c:pt idx="41">
                  <c:v>4.2560000000000001E-2</c:v>
                </c:pt>
                <c:pt idx="42">
                  <c:v>4.1779999999999998E-2</c:v>
                </c:pt>
                <c:pt idx="43">
                  <c:v>4.1050000000000003E-2</c:v>
                </c:pt>
                <c:pt idx="44">
                  <c:v>3.9660000000000001E-2</c:v>
                </c:pt>
                <c:pt idx="45">
                  <c:v>3.8390000000000001E-2</c:v>
                </c:pt>
                <c:pt idx="46">
                  <c:v>3.721E-2</c:v>
                </c:pt>
                <c:pt idx="47">
                  <c:v>3.6119999999999999E-2</c:v>
                </c:pt>
                <c:pt idx="48">
                  <c:v>3.5110000000000002E-2</c:v>
                </c:pt>
                <c:pt idx="49">
                  <c:v>3.4160000000000003E-2</c:v>
                </c:pt>
                <c:pt idx="50">
                  <c:v>3.245E-2</c:v>
                </c:pt>
                <c:pt idx="51">
                  <c:v>3.0939999999999999E-2</c:v>
                </c:pt>
                <c:pt idx="52">
                  <c:v>2.9590000000000002E-2</c:v>
                </c:pt>
                <c:pt idx="53">
                  <c:v>2.8379999999999999E-2</c:v>
                </c:pt>
                <c:pt idx="54">
                  <c:v>2.7279999999999999E-2</c:v>
                </c:pt>
                <c:pt idx="55">
                  <c:v>2.6280000000000001E-2</c:v>
                </c:pt>
                <c:pt idx="56">
                  <c:v>2.537E-2</c:v>
                </c:pt>
                <c:pt idx="57">
                  <c:v>2.453E-2</c:v>
                </c:pt>
                <c:pt idx="58">
                  <c:v>2.376E-2</c:v>
                </c:pt>
                <c:pt idx="59">
                  <c:v>2.3040000000000001E-2</c:v>
                </c:pt>
                <c:pt idx="60">
                  <c:v>2.2380000000000001E-2</c:v>
                </c:pt>
                <c:pt idx="61">
                  <c:v>2.1170000000000001E-2</c:v>
                </c:pt>
                <c:pt idx="62">
                  <c:v>1.9869999999999999E-2</c:v>
                </c:pt>
                <c:pt idx="63">
                  <c:v>1.874E-2</c:v>
                </c:pt>
                <c:pt idx="64">
                  <c:v>1.7749999999999998E-2</c:v>
                </c:pt>
                <c:pt idx="65">
                  <c:v>1.6879999999999999E-2</c:v>
                </c:pt>
                <c:pt idx="66">
                  <c:v>1.6109999999999999E-2</c:v>
                </c:pt>
                <c:pt idx="67">
                  <c:v>1.541E-2</c:v>
                </c:pt>
                <c:pt idx="68">
                  <c:v>1.478E-2</c:v>
                </c:pt>
                <c:pt idx="69">
                  <c:v>1.4200000000000001E-2</c:v>
                </c:pt>
                <c:pt idx="70">
                  <c:v>1.32E-2</c:v>
                </c:pt>
                <c:pt idx="71">
                  <c:v>1.235E-2</c:v>
                </c:pt>
                <c:pt idx="72">
                  <c:v>1.1610000000000001E-2</c:v>
                </c:pt>
                <c:pt idx="73">
                  <c:v>1.0970000000000001E-2</c:v>
                </c:pt>
                <c:pt idx="74">
                  <c:v>1.04E-2</c:v>
                </c:pt>
                <c:pt idx="75">
                  <c:v>9.9019999999999993E-3</c:v>
                </c:pt>
                <c:pt idx="76">
                  <c:v>9.0460000000000002E-3</c:v>
                </c:pt>
                <c:pt idx="77">
                  <c:v>8.3429999999999997E-3</c:v>
                </c:pt>
                <c:pt idx="78">
                  <c:v>7.7520000000000002E-3</c:v>
                </c:pt>
                <c:pt idx="79">
                  <c:v>7.2490000000000002E-3</c:v>
                </c:pt>
                <c:pt idx="80">
                  <c:v>6.8139999999999997E-3</c:v>
                </c:pt>
                <c:pt idx="81">
                  <c:v>6.4339999999999996E-3</c:v>
                </c:pt>
                <c:pt idx="82">
                  <c:v>6.0980000000000001E-3</c:v>
                </c:pt>
                <c:pt idx="83">
                  <c:v>5.7999999999999996E-3</c:v>
                </c:pt>
                <c:pt idx="84">
                  <c:v>5.5319999999999996E-3</c:v>
                </c:pt>
                <c:pt idx="85">
                  <c:v>5.2909999999999997E-3</c:v>
                </c:pt>
                <c:pt idx="86">
                  <c:v>5.0720000000000001E-3</c:v>
                </c:pt>
                <c:pt idx="87">
                  <c:v>4.6889999999999996E-3</c:v>
                </c:pt>
                <c:pt idx="88">
                  <c:v>4.2919999999999998E-3</c:v>
                </c:pt>
                <c:pt idx="89">
                  <c:v>3.9630000000000004E-3</c:v>
                </c:pt>
                <c:pt idx="90">
                  <c:v>3.6849999999999999E-3</c:v>
                </c:pt>
                <c:pt idx="91">
                  <c:v>3.447E-3</c:v>
                </c:pt>
                <c:pt idx="92">
                  <c:v>3.241E-3</c:v>
                </c:pt>
                <c:pt idx="93">
                  <c:v>3.0599999999999998E-3</c:v>
                </c:pt>
                <c:pt idx="94">
                  <c:v>2.8999999999999998E-3</c:v>
                </c:pt>
                <c:pt idx="95">
                  <c:v>2.7569999999999999E-3</c:v>
                </c:pt>
                <c:pt idx="96">
                  <c:v>2.513E-3</c:v>
                </c:pt>
                <c:pt idx="97">
                  <c:v>2.3119999999999998E-3</c:v>
                </c:pt>
                <c:pt idx="98">
                  <c:v>2.1429999999999999E-3</c:v>
                </c:pt>
                <c:pt idx="99">
                  <c:v>1.9989999999999999E-3</c:v>
                </c:pt>
                <c:pt idx="100">
                  <c:v>1.8749999999999999E-3</c:v>
                </c:pt>
                <c:pt idx="101">
                  <c:v>1.766E-3</c:v>
                </c:pt>
                <c:pt idx="102">
                  <c:v>1.586E-3</c:v>
                </c:pt>
                <c:pt idx="103">
                  <c:v>1.441E-3</c:v>
                </c:pt>
                <c:pt idx="104">
                  <c:v>1.322E-3</c:v>
                </c:pt>
                <c:pt idx="105">
                  <c:v>1.222E-3</c:v>
                </c:pt>
                <c:pt idx="106">
                  <c:v>1.1379999999999999E-3</c:v>
                </c:pt>
                <c:pt idx="107">
                  <c:v>1.065E-3</c:v>
                </c:pt>
                <c:pt idx="108">
                  <c:v>1.0020000000000001E-3</c:v>
                </c:pt>
                <c:pt idx="109">
                  <c:v>9.4589999999999995E-4</c:v>
                </c:pt>
                <c:pt idx="110">
                  <c:v>8.964E-4</c:v>
                </c:pt>
                <c:pt idx="111">
                  <c:v>8.5220000000000001E-4</c:v>
                </c:pt>
                <c:pt idx="112">
                  <c:v>8.1240000000000001E-4</c:v>
                </c:pt>
                <c:pt idx="113">
                  <c:v>7.4379999999999997E-4</c:v>
                </c:pt>
                <c:pt idx="114">
                  <c:v>6.736E-4</c:v>
                </c:pt>
                <c:pt idx="115">
                  <c:v>6.1629999999999996E-4</c:v>
                </c:pt>
                <c:pt idx="116">
                  <c:v>5.6860000000000005E-4</c:v>
                </c:pt>
                <c:pt idx="117">
                  <c:v>5.2809999999999999E-4</c:v>
                </c:pt>
                <c:pt idx="118">
                  <c:v>4.9330000000000001E-4</c:v>
                </c:pt>
                <c:pt idx="119">
                  <c:v>4.6319999999999998E-4</c:v>
                </c:pt>
                <c:pt idx="120">
                  <c:v>4.3669999999999999E-4</c:v>
                </c:pt>
                <c:pt idx="121">
                  <c:v>4.1320000000000001E-4</c:v>
                </c:pt>
                <c:pt idx="122">
                  <c:v>3.7350000000000003E-4</c:v>
                </c:pt>
                <c:pt idx="123">
                  <c:v>3.412E-4</c:v>
                </c:pt>
                <c:pt idx="124">
                  <c:v>3.143E-4</c:v>
                </c:pt>
                <c:pt idx="125">
                  <c:v>2.9159999999999999E-4</c:v>
                </c:pt>
                <c:pt idx="126">
                  <c:v>2.721E-4</c:v>
                </c:pt>
                <c:pt idx="127">
                  <c:v>2.5520000000000002E-4</c:v>
                </c:pt>
                <c:pt idx="128">
                  <c:v>2.2719999999999999E-4</c:v>
                </c:pt>
                <c:pt idx="129">
                  <c:v>2.051E-4</c:v>
                </c:pt>
                <c:pt idx="130">
                  <c:v>1.8709999999999999E-4</c:v>
                </c:pt>
                <c:pt idx="131">
                  <c:v>1.7210000000000001E-4</c:v>
                </c:pt>
                <c:pt idx="132">
                  <c:v>1.595E-4</c:v>
                </c:pt>
                <c:pt idx="133">
                  <c:v>1.4870000000000001E-4</c:v>
                </c:pt>
                <c:pt idx="134">
                  <c:v>1.393E-4</c:v>
                </c:pt>
                <c:pt idx="135">
                  <c:v>1.3109999999999999E-4</c:v>
                </c:pt>
                <c:pt idx="136">
                  <c:v>1.239E-4</c:v>
                </c:pt>
                <c:pt idx="137">
                  <c:v>1.175E-4</c:v>
                </c:pt>
                <c:pt idx="138">
                  <c:v>1.117E-4</c:v>
                </c:pt>
                <c:pt idx="139">
                  <c:v>1.0179999999999999E-4</c:v>
                </c:pt>
                <c:pt idx="140">
                  <c:v>9.1700000000000006E-5</c:v>
                </c:pt>
                <c:pt idx="141">
                  <c:v>8.3529999999999995E-5</c:v>
                </c:pt>
                <c:pt idx="142">
                  <c:v>7.6749999999999995E-5</c:v>
                </c:pt>
                <c:pt idx="143">
                  <c:v>7.1039999999999997E-5</c:v>
                </c:pt>
                <c:pt idx="144">
                  <c:v>6.6160000000000004E-5</c:v>
                </c:pt>
                <c:pt idx="145">
                  <c:v>6.1940000000000007E-5</c:v>
                </c:pt>
                <c:pt idx="146">
                  <c:v>5.8239999999999998E-5</c:v>
                </c:pt>
                <c:pt idx="147">
                  <c:v>5.499E-5</c:v>
                </c:pt>
                <c:pt idx="148">
                  <c:v>4.9490000000000002E-5</c:v>
                </c:pt>
                <c:pt idx="149">
                  <c:v>4.5040000000000002E-5</c:v>
                </c:pt>
                <c:pt idx="150">
                  <c:v>4.1359999999999997E-5</c:v>
                </c:pt>
                <c:pt idx="151">
                  <c:v>3.8250000000000001E-5</c:v>
                </c:pt>
                <c:pt idx="152">
                  <c:v>3.5599999999999998E-5</c:v>
                </c:pt>
                <c:pt idx="153">
                  <c:v>3.3309999999999998E-5</c:v>
                </c:pt>
                <c:pt idx="154">
                  <c:v>2.9539999999999998E-5</c:v>
                </c:pt>
                <c:pt idx="155">
                  <c:v>2.6570000000000001E-5</c:v>
                </c:pt>
                <c:pt idx="156">
                  <c:v>2.4159999999999999E-5</c:v>
                </c:pt>
                <c:pt idx="157">
                  <c:v>2.2169999999999999E-5</c:v>
                </c:pt>
                <c:pt idx="158">
                  <c:v>2.0489999999999999E-5</c:v>
                </c:pt>
                <c:pt idx="159">
                  <c:v>1.906E-5</c:v>
                </c:pt>
                <c:pt idx="160">
                  <c:v>1.7819999999999999E-5</c:v>
                </c:pt>
                <c:pt idx="161">
                  <c:v>1.6739999999999999E-5</c:v>
                </c:pt>
                <c:pt idx="162">
                  <c:v>1.579E-5</c:v>
                </c:pt>
                <c:pt idx="163">
                  <c:v>1.4949999999999999E-5</c:v>
                </c:pt>
                <c:pt idx="164">
                  <c:v>1.419E-5</c:v>
                </c:pt>
                <c:pt idx="165">
                  <c:v>1.29E-5</c:v>
                </c:pt>
                <c:pt idx="166">
                  <c:v>1.1590000000000001E-5</c:v>
                </c:pt>
                <c:pt idx="167">
                  <c:v>1.0530000000000001E-5</c:v>
                </c:pt>
                <c:pt idx="168">
                  <c:v>9.6530000000000006E-6</c:v>
                </c:pt>
                <c:pt idx="169">
                  <c:v>8.9169999999999995E-6</c:v>
                </c:pt>
                <c:pt idx="170">
                  <c:v>8.2889999999999998E-6</c:v>
                </c:pt>
                <c:pt idx="171">
                  <c:v>7.7470000000000005E-6</c:v>
                </c:pt>
                <c:pt idx="172">
                  <c:v>7.2740000000000002E-6</c:v>
                </c:pt>
                <c:pt idx="173">
                  <c:v>6.8569999999999997E-6</c:v>
                </c:pt>
                <c:pt idx="174">
                  <c:v>6.1569999999999997E-6</c:v>
                </c:pt>
                <c:pt idx="175">
                  <c:v>5.5910000000000003E-6</c:v>
                </c:pt>
                <c:pt idx="176">
                  <c:v>5.1229999999999999E-6</c:v>
                </c:pt>
                <c:pt idx="177">
                  <c:v>4.7299999999999996E-6</c:v>
                </c:pt>
                <c:pt idx="178">
                  <c:v>4.3959999999999999E-6</c:v>
                </c:pt>
                <c:pt idx="179">
                  <c:v>4.1069999999999998E-6</c:v>
                </c:pt>
                <c:pt idx="180">
                  <c:v>3.6320000000000001E-6</c:v>
                </c:pt>
                <c:pt idx="181">
                  <c:v>3.2600000000000001E-6</c:v>
                </c:pt>
                <c:pt idx="182">
                  <c:v>2.959E-6</c:v>
                </c:pt>
                <c:pt idx="183">
                  <c:v>2.7099999999999999E-6</c:v>
                </c:pt>
                <c:pt idx="184">
                  <c:v>2.5009999999999999E-6</c:v>
                </c:pt>
                <c:pt idx="185">
                  <c:v>2.323E-6</c:v>
                </c:pt>
                <c:pt idx="186">
                  <c:v>2.17E-6</c:v>
                </c:pt>
                <c:pt idx="187">
                  <c:v>2.0360000000000001E-6</c:v>
                </c:pt>
                <c:pt idx="188">
                  <c:v>1.9180000000000001E-6</c:v>
                </c:pt>
                <c:pt idx="189">
                  <c:v>1.8139999999999999E-6</c:v>
                </c:pt>
                <c:pt idx="190">
                  <c:v>1.72E-6</c:v>
                </c:pt>
                <c:pt idx="191">
                  <c:v>1.561E-6</c:v>
                </c:pt>
                <c:pt idx="192">
                  <c:v>1.3999999999999999E-6</c:v>
                </c:pt>
                <c:pt idx="193">
                  <c:v>1.2699999999999999E-6</c:v>
                </c:pt>
                <c:pt idx="194">
                  <c:v>1.1620000000000001E-6</c:v>
                </c:pt>
                <c:pt idx="195">
                  <c:v>1.0720000000000001E-6</c:v>
                </c:pt>
                <c:pt idx="196">
                  <c:v>9.9560000000000005E-7</c:v>
                </c:pt>
                <c:pt idx="197">
                  <c:v>9.2949999999999995E-7</c:v>
                </c:pt>
                <c:pt idx="198">
                  <c:v>8.7179999999999996E-7</c:v>
                </c:pt>
                <c:pt idx="199">
                  <c:v>8.2109999999999996E-7</c:v>
                </c:pt>
                <c:pt idx="200">
                  <c:v>7.3610000000000003E-7</c:v>
                </c:pt>
                <c:pt idx="201">
                  <c:v>6.6739999999999995E-7</c:v>
                </c:pt>
                <c:pt idx="202">
                  <c:v>6.1080000000000004E-7</c:v>
                </c:pt>
                <c:pt idx="203">
                  <c:v>5.6329999999999997E-7</c:v>
                </c:pt>
                <c:pt idx="204">
                  <c:v>5.229E-7</c:v>
                </c:pt>
                <c:pt idx="205">
                  <c:v>4.8800000000000003E-7</c:v>
                </c:pt>
                <c:pt idx="206">
                  <c:v>4.3089999999999997E-7</c:v>
                </c:pt>
                <c:pt idx="207">
                  <c:v>3.861E-7</c:v>
                </c:pt>
                <c:pt idx="208">
                  <c:v>3.4999999999999998E-7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50-4253-AC04-FA0759AB151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srim1H_Epoxy!$D$20:$D$300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srim1H_Epoxy!$G$20:$G$300</c:f>
              <c:numCache>
                <c:formatCode>0.000E+00</c:formatCode>
                <c:ptCount val="281"/>
                <c:pt idx="0">
                  <c:v>5.663E-2</c:v>
                </c:pt>
                <c:pt idx="1">
                  <c:v>5.8360000000000002E-2</c:v>
                </c:pt>
                <c:pt idx="2">
                  <c:v>5.9939999999999993E-2</c:v>
                </c:pt>
                <c:pt idx="3">
                  <c:v>6.1420000000000002E-2</c:v>
                </c:pt>
                <c:pt idx="4">
                  <c:v>6.2789999999999999E-2</c:v>
                </c:pt>
                <c:pt idx="5">
                  <c:v>6.4090000000000008E-2</c:v>
                </c:pt>
                <c:pt idx="6">
                  <c:v>6.5310000000000007E-2</c:v>
                </c:pt>
                <c:pt idx="7">
                  <c:v>6.6460000000000005E-2</c:v>
                </c:pt>
                <c:pt idx="8">
                  <c:v>6.7540000000000003E-2</c:v>
                </c:pt>
                <c:pt idx="9">
                  <c:v>6.9569999999999993E-2</c:v>
                </c:pt>
                <c:pt idx="10">
                  <c:v>7.1860000000000007E-2</c:v>
                </c:pt>
                <c:pt idx="11">
                  <c:v>7.392E-2</c:v>
                </c:pt>
                <c:pt idx="12">
                  <c:v>7.5800000000000006E-2</c:v>
                </c:pt>
                <c:pt idx="13">
                  <c:v>7.7530000000000002E-2</c:v>
                </c:pt>
                <c:pt idx="14">
                  <c:v>7.9130000000000006E-2</c:v>
                </c:pt>
                <c:pt idx="15">
                  <c:v>8.0630000000000007E-2</c:v>
                </c:pt>
                <c:pt idx="16">
                  <c:v>8.2019999999999996E-2</c:v>
                </c:pt>
                <c:pt idx="17">
                  <c:v>8.3330000000000001E-2</c:v>
                </c:pt>
                <c:pt idx="18">
                  <c:v>8.5730000000000001E-2</c:v>
                </c:pt>
                <c:pt idx="19">
                  <c:v>8.7909999999999988E-2</c:v>
                </c:pt>
                <c:pt idx="20">
                  <c:v>8.9900000000000008E-2</c:v>
                </c:pt>
                <c:pt idx="21">
                  <c:v>9.1730000000000006E-2</c:v>
                </c:pt>
                <c:pt idx="22">
                  <c:v>9.3429999999999999E-2</c:v>
                </c:pt>
                <c:pt idx="23">
                  <c:v>9.5009999999999997E-2</c:v>
                </c:pt>
                <c:pt idx="24">
                  <c:v>9.7920000000000007E-2</c:v>
                </c:pt>
                <c:pt idx="25">
                  <c:v>0.10053000000000001</c:v>
                </c:pt>
                <c:pt idx="26">
                  <c:v>0.10292</c:v>
                </c:pt>
                <c:pt idx="27">
                  <c:v>0.10512000000000001</c:v>
                </c:pt>
                <c:pt idx="28">
                  <c:v>0.10717</c:v>
                </c:pt>
                <c:pt idx="29">
                  <c:v>0.10911000000000001</c:v>
                </c:pt>
                <c:pt idx="30">
                  <c:v>0.11094000000000001</c:v>
                </c:pt>
                <c:pt idx="31">
                  <c:v>0.11268</c:v>
                </c:pt>
                <c:pt idx="32">
                  <c:v>0.11434</c:v>
                </c:pt>
                <c:pt idx="33">
                  <c:v>0.11592999999999999</c:v>
                </c:pt>
                <c:pt idx="34">
                  <c:v>0.11747</c:v>
                </c:pt>
                <c:pt idx="35">
                  <c:v>0.12039</c:v>
                </c:pt>
                <c:pt idx="36">
                  <c:v>0.12379999999999999</c:v>
                </c:pt>
                <c:pt idx="37">
                  <c:v>0.12701000000000001</c:v>
                </c:pt>
                <c:pt idx="38">
                  <c:v>0.13006000000000001</c:v>
                </c:pt>
                <c:pt idx="39">
                  <c:v>0.13295000000000001</c:v>
                </c:pt>
                <c:pt idx="40">
                  <c:v>0.13574</c:v>
                </c:pt>
                <c:pt idx="41">
                  <c:v>0.13843</c:v>
                </c:pt>
                <c:pt idx="42">
                  <c:v>0.14101</c:v>
                </c:pt>
                <c:pt idx="43">
                  <c:v>0.14355000000000001</c:v>
                </c:pt>
                <c:pt idx="44">
                  <c:v>0.14835999999999999</c:v>
                </c:pt>
                <c:pt idx="45">
                  <c:v>0.15298999999999999</c:v>
                </c:pt>
                <c:pt idx="46">
                  <c:v>0.15740999999999999</c:v>
                </c:pt>
                <c:pt idx="47">
                  <c:v>0.16161999999999999</c:v>
                </c:pt>
                <c:pt idx="48">
                  <c:v>0.16571</c:v>
                </c:pt>
                <c:pt idx="49">
                  <c:v>0.16975999999999999</c:v>
                </c:pt>
                <c:pt idx="50">
                  <c:v>0.17735000000000001</c:v>
                </c:pt>
                <c:pt idx="51">
                  <c:v>0.18464</c:v>
                </c:pt>
                <c:pt idx="52">
                  <c:v>0.19159000000000001</c:v>
                </c:pt>
                <c:pt idx="53">
                  <c:v>0.19838</c:v>
                </c:pt>
                <c:pt idx="54">
                  <c:v>0.20477999999999999</c:v>
                </c:pt>
                <c:pt idx="55">
                  <c:v>0.21107999999999999</c:v>
                </c:pt>
                <c:pt idx="56">
                  <c:v>0.21707000000000001</c:v>
                </c:pt>
                <c:pt idx="57">
                  <c:v>0.22303000000000001</c:v>
                </c:pt>
                <c:pt idx="58">
                  <c:v>0.22875999999999999</c:v>
                </c:pt>
                <c:pt idx="59">
                  <c:v>0.23433999999999999</c:v>
                </c:pt>
                <c:pt idx="60">
                  <c:v>0.23978000000000002</c:v>
                </c:pt>
                <c:pt idx="61">
                  <c:v>0.25036999999999998</c:v>
                </c:pt>
                <c:pt idx="62">
                  <c:v>0.26186999999999999</c:v>
                </c:pt>
                <c:pt idx="63">
                  <c:v>0.27283999999999997</c:v>
                </c:pt>
                <c:pt idx="64">
                  <c:v>0.28344999999999998</c:v>
                </c:pt>
                <c:pt idx="65">
                  <c:v>0.29358000000000001</c:v>
                </c:pt>
                <c:pt idx="66">
                  <c:v>0.30331000000000002</c:v>
                </c:pt>
                <c:pt idx="67">
                  <c:v>0.31270999999999999</c:v>
                </c:pt>
                <c:pt idx="68">
                  <c:v>0.32188</c:v>
                </c:pt>
                <c:pt idx="69">
                  <c:v>0.33069999999999999</c:v>
                </c:pt>
                <c:pt idx="70">
                  <c:v>0.34759999999999996</c:v>
                </c:pt>
                <c:pt idx="71">
                  <c:v>0.36365000000000003</c:v>
                </c:pt>
                <c:pt idx="72">
                  <c:v>0.37881000000000004</c:v>
                </c:pt>
                <c:pt idx="73">
                  <c:v>0.39337</c:v>
                </c:pt>
                <c:pt idx="74">
                  <c:v>0.4073</c:v>
                </c:pt>
                <c:pt idx="75">
                  <c:v>0.42060200000000003</c:v>
                </c:pt>
                <c:pt idx="76">
                  <c:v>0.44574599999999998</c:v>
                </c:pt>
                <c:pt idx="77">
                  <c:v>0.46914299999999998</c:v>
                </c:pt>
                <c:pt idx="78">
                  <c:v>0.490952</c:v>
                </c:pt>
                <c:pt idx="79">
                  <c:v>0.51134899999999994</c:v>
                </c:pt>
                <c:pt idx="80">
                  <c:v>0.53051400000000004</c:v>
                </c:pt>
                <c:pt idx="81">
                  <c:v>0.54863400000000007</c:v>
                </c:pt>
                <c:pt idx="82">
                  <c:v>0.56569800000000003</c:v>
                </c:pt>
                <c:pt idx="83">
                  <c:v>0.58169999999999999</c:v>
                </c:pt>
                <c:pt idx="84">
                  <c:v>0.59693200000000002</c:v>
                </c:pt>
                <c:pt idx="85">
                  <c:v>0.61139100000000002</c:v>
                </c:pt>
                <c:pt idx="86">
                  <c:v>0.62507199999999996</c:v>
                </c:pt>
                <c:pt idx="87">
                  <c:v>0.65028900000000001</c:v>
                </c:pt>
                <c:pt idx="88">
                  <c:v>0.678392</c:v>
                </c:pt>
                <c:pt idx="89">
                  <c:v>0.70316300000000009</c:v>
                </c:pt>
                <c:pt idx="90">
                  <c:v>0.72518500000000008</c:v>
                </c:pt>
                <c:pt idx="91">
                  <c:v>0.74464699999999995</c:v>
                </c:pt>
                <c:pt idx="92">
                  <c:v>0.76194100000000009</c:v>
                </c:pt>
                <c:pt idx="93">
                  <c:v>0.77725999999999995</c:v>
                </c:pt>
                <c:pt idx="94">
                  <c:v>0.79100000000000004</c:v>
                </c:pt>
                <c:pt idx="95">
                  <c:v>0.80305700000000002</c:v>
                </c:pt>
                <c:pt idx="96">
                  <c:v>0.82321299999999997</c:v>
                </c:pt>
                <c:pt idx="97">
                  <c:v>0.83871200000000001</c:v>
                </c:pt>
                <c:pt idx="98">
                  <c:v>0.85014299999999998</c:v>
                </c:pt>
                <c:pt idx="99">
                  <c:v>0.85809899999999995</c:v>
                </c:pt>
                <c:pt idx="100">
                  <c:v>0.86307499999999993</c:v>
                </c:pt>
                <c:pt idx="101">
                  <c:v>0.86526600000000009</c:v>
                </c:pt>
                <c:pt idx="102">
                  <c:v>0.863286</c:v>
                </c:pt>
                <c:pt idx="103">
                  <c:v>0.854541</c:v>
                </c:pt>
                <c:pt idx="104">
                  <c:v>0.84092200000000006</c:v>
                </c:pt>
                <c:pt idx="105">
                  <c:v>0.8242219999999999</c:v>
                </c:pt>
                <c:pt idx="106">
                  <c:v>0.80553799999999998</c:v>
                </c:pt>
                <c:pt idx="107">
                  <c:v>0.78576499999999994</c:v>
                </c:pt>
                <c:pt idx="108">
                  <c:v>0.76560199999999989</c:v>
                </c:pt>
                <c:pt idx="109">
                  <c:v>0.74544590000000011</c:v>
                </c:pt>
                <c:pt idx="110">
                  <c:v>0.72559640000000003</c:v>
                </c:pt>
                <c:pt idx="111">
                  <c:v>0.70635219999999999</c:v>
                </c:pt>
                <c:pt idx="112">
                  <c:v>0.6877124</c:v>
                </c:pt>
                <c:pt idx="113">
                  <c:v>0.65284379999999997</c:v>
                </c:pt>
                <c:pt idx="114">
                  <c:v>0.61347360000000006</c:v>
                </c:pt>
                <c:pt idx="115">
                  <c:v>0.57861629999999997</c:v>
                </c:pt>
                <c:pt idx="116">
                  <c:v>0.54776860000000005</c:v>
                </c:pt>
                <c:pt idx="117">
                  <c:v>0.52042810000000006</c:v>
                </c:pt>
                <c:pt idx="118">
                  <c:v>0.49609329999999996</c:v>
                </c:pt>
                <c:pt idx="119">
                  <c:v>0.4742632</c:v>
                </c:pt>
                <c:pt idx="120">
                  <c:v>0.45453670000000002</c:v>
                </c:pt>
                <c:pt idx="121">
                  <c:v>0.43671320000000002</c:v>
                </c:pt>
                <c:pt idx="122">
                  <c:v>0.40577350000000001</c:v>
                </c:pt>
                <c:pt idx="123">
                  <c:v>0.3797412</c:v>
                </c:pt>
                <c:pt idx="124">
                  <c:v>0.35751430000000001</c:v>
                </c:pt>
                <c:pt idx="125">
                  <c:v>0.33819159999999998</c:v>
                </c:pt>
                <c:pt idx="126">
                  <c:v>0.32147209999999998</c:v>
                </c:pt>
                <c:pt idx="127">
                  <c:v>0.30665520000000002</c:v>
                </c:pt>
                <c:pt idx="128">
                  <c:v>0.2818272</c:v>
                </c:pt>
                <c:pt idx="129">
                  <c:v>0.26180510000000001</c:v>
                </c:pt>
                <c:pt idx="130">
                  <c:v>0.2453871</c:v>
                </c:pt>
                <c:pt idx="131">
                  <c:v>0.23427210000000001</c:v>
                </c:pt>
                <c:pt idx="132">
                  <c:v>0.22315950000000001</c:v>
                </c:pt>
                <c:pt idx="133">
                  <c:v>0.2118487</c:v>
                </c:pt>
                <c:pt idx="134">
                  <c:v>0.20173930000000001</c:v>
                </c:pt>
                <c:pt idx="135">
                  <c:v>0.1926311</c:v>
                </c:pt>
                <c:pt idx="136">
                  <c:v>0.1844239</c:v>
                </c:pt>
                <c:pt idx="137">
                  <c:v>0.17681749999999999</c:v>
                </c:pt>
                <c:pt idx="138">
                  <c:v>0.16981169999999998</c:v>
                </c:pt>
                <c:pt idx="139">
                  <c:v>0.15730180000000002</c:v>
                </c:pt>
                <c:pt idx="140">
                  <c:v>0.14419170000000001</c:v>
                </c:pt>
                <c:pt idx="141">
                  <c:v>0.13318352999999999</c:v>
                </c:pt>
                <c:pt idx="142">
                  <c:v>0.12387674999999999</c:v>
                </c:pt>
                <c:pt idx="143">
                  <c:v>0.11587103999999999</c:v>
                </c:pt>
                <c:pt idx="144">
                  <c:v>0.10896615999999999</c:v>
                </c:pt>
                <c:pt idx="145">
                  <c:v>0.10286194</c:v>
                </c:pt>
                <c:pt idx="146">
                  <c:v>9.7518240000000006E-2</c:v>
                </c:pt>
                <c:pt idx="147">
                  <c:v>9.2734990000000003E-2</c:v>
                </c:pt>
                <c:pt idx="148">
                  <c:v>8.4559490000000001E-2</c:v>
                </c:pt>
                <c:pt idx="149">
                  <c:v>7.7825039999999998E-2</c:v>
                </c:pt>
                <c:pt idx="150">
                  <c:v>7.2161360000000008E-2</c:v>
                </c:pt>
                <c:pt idx="151">
                  <c:v>6.7348249999999998E-2</c:v>
                </c:pt>
                <c:pt idx="152">
                  <c:v>6.3185599999999995E-2</c:v>
                </c:pt>
                <c:pt idx="153">
                  <c:v>5.9543310000000002E-2</c:v>
                </c:pt>
                <c:pt idx="154">
                  <c:v>5.3489540000000002E-2</c:v>
                </c:pt>
                <c:pt idx="155">
                  <c:v>4.8646569999999993E-2</c:v>
                </c:pt>
                <c:pt idx="156">
                  <c:v>4.4674160000000004E-2</c:v>
                </c:pt>
                <c:pt idx="157">
                  <c:v>4.1352170000000001E-2</c:v>
                </c:pt>
                <c:pt idx="158">
                  <c:v>3.8530490000000001E-2</c:v>
                </c:pt>
                <c:pt idx="159">
                  <c:v>3.6099060000000002E-2</c:v>
                </c:pt>
                <c:pt idx="160">
                  <c:v>3.3987820000000002E-2</c:v>
                </c:pt>
                <c:pt idx="161">
                  <c:v>3.2126740000000001E-2</c:v>
                </c:pt>
                <c:pt idx="162">
                  <c:v>3.0475790000000003E-2</c:v>
                </c:pt>
                <c:pt idx="163">
                  <c:v>2.9004949999999998E-2</c:v>
                </c:pt>
                <c:pt idx="164">
                  <c:v>2.7684190000000001E-2</c:v>
                </c:pt>
                <c:pt idx="165">
                  <c:v>2.5392899999999999E-2</c:v>
                </c:pt>
                <c:pt idx="166">
                  <c:v>2.3071589999999999E-2</c:v>
                </c:pt>
                <c:pt idx="167">
                  <c:v>2.1170530000000003E-2</c:v>
                </c:pt>
                <c:pt idx="168">
                  <c:v>1.9579652999999999E-2</c:v>
                </c:pt>
                <c:pt idx="169">
                  <c:v>1.8248917E-2</c:v>
                </c:pt>
                <c:pt idx="170">
                  <c:v>1.7098289000000003E-2</c:v>
                </c:pt>
                <c:pt idx="171">
                  <c:v>1.6097746999999999E-2</c:v>
                </c:pt>
                <c:pt idx="172">
                  <c:v>1.5227273999999999E-2</c:v>
                </c:pt>
                <c:pt idx="173">
                  <c:v>1.4456857E-2</c:v>
                </c:pt>
                <c:pt idx="174">
                  <c:v>1.3146157E-2</c:v>
                </c:pt>
                <c:pt idx="175">
                  <c:v>1.2085591E-2</c:v>
                </c:pt>
                <c:pt idx="176">
                  <c:v>1.1205122999999999E-2</c:v>
                </c:pt>
                <c:pt idx="177">
                  <c:v>1.046473E-2</c:v>
                </c:pt>
                <c:pt idx="178">
                  <c:v>9.8233959999999999E-3</c:v>
                </c:pt>
                <c:pt idx="179">
                  <c:v>9.2711069999999989E-3</c:v>
                </c:pt>
                <c:pt idx="180">
                  <c:v>8.3636319999999993E-3</c:v>
                </c:pt>
                <c:pt idx="181">
                  <c:v>7.6452600000000001E-3</c:v>
                </c:pt>
                <c:pt idx="182">
                  <c:v>7.0639589999999999E-3</c:v>
                </c:pt>
                <c:pt idx="183">
                  <c:v>6.5817100000000002E-3</c:v>
                </c:pt>
                <c:pt idx="184">
                  <c:v>6.176501E-3</c:v>
                </c:pt>
                <c:pt idx="185">
                  <c:v>5.8303230000000001E-3</c:v>
                </c:pt>
                <c:pt idx="186">
                  <c:v>5.5321700000000003E-3</c:v>
                </c:pt>
                <c:pt idx="187">
                  <c:v>5.2710360000000006E-3</c:v>
                </c:pt>
                <c:pt idx="188">
                  <c:v>5.0419180000000003E-3</c:v>
                </c:pt>
                <c:pt idx="189">
                  <c:v>4.8378140000000002E-3</c:v>
                </c:pt>
                <c:pt idx="190">
                  <c:v>4.6567200000000005E-3</c:v>
                </c:pt>
                <c:pt idx="191">
                  <c:v>4.3455609999999995E-3</c:v>
                </c:pt>
                <c:pt idx="192">
                  <c:v>4.0324000000000002E-3</c:v>
                </c:pt>
                <c:pt idx="193">
                  <c:v>3.7802699999999996E-3</c:v>
                </c:pt>
                <c:pt idx="194">
                  <c:v>3.573162E-3</c:v>
                </c:pt>
                <c:pt idx="195">
                  <c:v>3.4000720000000001E-3</c:v>
                </c:pt>
                <c:pt idx="196">
                  <c:v>3.2539955999999997E-3</c:v>
                </c:pt>
                <c:pt idx="197">
                  <c:v>3.1279294999999999E-3</c:v>
                </c:pt>
                <c:pt idx="198">
                  <c:v>3.0198717999999998E-3</c:v>
                </c:pt>
                <c:pt idx="199">
                  <c:v>2.9248210999999998E-3</c:v>
                </c:pt>
                <c:pt idx="200">
                  <c:v>2.7677360999999998E-3</c:v>
                </c:pt>
                <c:pt idx="201">
                  <c:v>2.6426673999999997E-3</c:v>
                </c:pt>
                <c:pt idx="202">
                  <c:v>2.5416108E-3</c:v>
                </c:pt>
                <c:pt idx="203">
                  <c:v>2.4585633000000001E-3</c:v>
                </c:pt>
                <c:pt idx="204">
                  <c:v>2.3885229E-3</c:v>
                </c:pt>
                <c:pt idx="205">
                  <c:v>2.3304879999999999E-3</c:v>
                </c:pt>
                <c:pt idx="206">
                  <c:v>2.2374308999999998E-3</c:v>
                </c:pt>
                <c:pt idx="207">
                  <c:v>2.1683860999999996E-3</c:v>
                </c:pt>
                <c:pt idx="208">
                  <c:v>2.1163499999999999E-3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B50-4253-AC04-FA0759AB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srim7Be_Epoxy!$P$5</c:f>
          <c:strCache>
            <c:ptCount val="1"/>
            <c:pt idx="0">
              <c:v>srim7Be_Epoxy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srim7Be_Epoxy!$D$20:$D$300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srim7Be_Epoxy!$J$20:$J$300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1.4E-3</c:v>
                </c:pt>
                <c:pt idx="11">
                  <c:v>1.5E-3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1.9E-3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2.3E-3</c:v>
                </c:pt>
                <c:pt idx="18">
                  <c:v>2.4000000000000002E-3</c:v>
                </c:pt>
                <c:pt idx="19">
                  <c:v>2.5000000000000001E-3</c:v>
                </c:pt>
                <c:pt idx="20">
                  <c:v>2.5999999999999999E-3</c:v>
                </c:pt>
                <c:pt idx="21">
                  <c:v>2.9000000000000002E-3</c:v>
                </c:pt>
                <c:pt idx="22">
                  <c:v>3.0999999999999999E-3</c:v>
                </c:pt>
                <c:pt idx="23">
                  <c:v>3.4000000000000002E-3</c:v>
                </c:pt>
                <c:pt idx="24">
                  <c:v>3.5999999999999999E-3</c:v>
                </c:pt>
                <c:pt idx="25">
                  <c:v>3.8E-3</c:v>
                </c:pt>
                <c:pt idx="26">
                  <c:v>4.1000000000000003E-3</c:v>
                </c:pt>
                <c:pt idx="27">
                  <c:v>4.4999999999999997E-3</c:v>
                </c:pt>
                <c:pt idx="28">
                  <c:v>5.0000000000000001E-3</c:v>
                </c:pt>
                <c:pt idx="29">
                  <c:v>5.4999999999999997E-3</c:v>
                </c:pt>
                <c:pt idx="30">
                  <c:v>5.8999999999999999E-3</c:v>
                </c:pt>
                <c:pt idx="31">
                  <c:v>6.4000000000000003E-3</c:v>
                </c:pt>
                <c:pt idx="32">
                  <c:v>6.9000000000000008E-3</c:v>
                </c:pt>
                <c:pt idx="33">
                  <c:v>7.2999999999999992E-3</c:v>
                </c:pt>
                <c:pt idx="34">
                  <c:v>7.7999999999999996E-3</c:v>
                </c:pt>
                <c:pt idx="35">
                  <c:v>8.3000000000000001E-3</c:v>
                </c:pt>
                <c:pt idx="36">
                  <c:v>8.6999999999999994E-3</c:v>
                </c:pt>
                <c:pt idx="37">
                  <c:v>9.1999999999999998E-3</c:v>
                </c:pt>
                <c:pt idx="38">
                  <c:v>1.0100000000000001E-2</c:v>
                </c:pt>
                <c:pt idx="39">
                  <c:v>1.1300000000000001E-2</c:v>
                </c:pt>
                <c:pt idx="40">
                  <c:v>1.2500000000000001E-2</c:v>
                </c:pt>
                <c:pt idx="41">
                  <c:v>1.3600000000000001E-2</c:v>
                </c:pt>
                <c:pt idx="42">
                  <c:v>1.4799999999999999E-2</c:v>
                </c:pt>
                <c:pt idx="43">
                  <c:v>1.6E-2</c:v>
                </c:pt>
                <c:pt idx="44">
                  <c:v>1.72E-2</c:v>
                </c:pt>
                <c:pt idx="45">
                  <c:v>1.84E-2</c:v>
                </c:pt>
                <c:pt idx="46">
                  <c:v>1.9599999999999999E-2</c:v>
                </c:pt>
                <c:pt idx="47">
                  <c:v>2.1999999999999999E-2</c:v>
                </c:pt>
                <c:pt idx="48">
                  <c:v>2.4399999999999998E-2</c:v>
                </c:pt>
                <c:pt idx="49">
                  <c:v>2.6800000000000001E-2</c:v>
                </c:pt>
                <c:pt idx="50">
                  <c:v>2.9199999999999997E-2</c:v>
                </c:pt>
                <c:pt idx="51">
                  <c:v>3.1600000000000003E-2</c:v>
                </c:pt>
                <c:pt idx="52">
                  <c:v>3.4100000000000005E-2</c:v>
                </c:pt>
                <c:pt idx="53">
                  <c:v>3.8900000000000004E-2</c:v>
                </c:pt>
                <c:pt idx="54">
                  <c:v>4.3799999999999999E-2</c:v>
                </c:pt>
                <c:pt idx="55">
                  <c:v>4.8599999999999997E-2</c:v>
                </c:pt>
                <c:pt idx="56">
                  <c:v>5.3500000000000006E-2</c:v>
                </c:pt>
                <c:pt idx="57">
                  <c:v>5.8299999999999998E-2</c:v>
                </c:pt>
                <c:pt idx="58">
                  <c:v>6.3100000000000003E-2</c:v>
                </c:pt>
                <c:pt idx="59">
                  <c:v>6.7799999999999999E-2</c:v>
                </c:pt>
                <c:pt idx="60">
                  <c:v>7.2599999999999998E-2</c:v>
                </c:pt>
                <c:pt idx="61">
                  <c:v>7.7499999999999999E-2</c:v>
                </c:pt>
                <c:pt idx="62">
                  <c:v>8.2400000000000001E-2</c:v>
                </c:pt>
                <c:pt idx="63">
                  <c:v>8.7300000000000003E-2</c:v>
                </c:pt>
                <c:pt idx="64">
                  <c:v>9.7099999999999992E-2</c:v>
                </c:pt>
                <c:pt idx="65">
                  <c:v>0.10929999999999999</c:v>
                </c:pt>
                <c:pt idx="66">
                  <c:v>0.12130000000000001</c:v>
                </c:pt>
                <c:pt idx="67">
                  <c:v>0.13300000000000001</c:v>
                </c:pt>
                <c:pt idx="68">
                  <c:v>0.14450000000000002</c:v>
                </c:pt>
                <c:pt idx="69">
                  <c:v>0.15579999999999999</c:v>
                </c:pt>
                <c:pt idx="70">
                  <c:v>0.1668</c:v>
                </c:pt>
                <c:pt idx="71">
                  <c:v>0.17749999999999999</c:v>
                </c:pt>
                <c:pt idx="72">
                  <c:v>0.188</c:v>
                </c:pt>
                <c:pt idx="73">
                  <c:v>0.20849999999999999</c:v>
                </c:pt>
                <c:pt idx="74">
                  <c:v>0.22810000000000002</c:v>
                </c:pt>
                <c:pt idx="75">
                  <c:v>0.24710000000000001</c:v>
                </c:pt>
                <c:pt idx="76">
                  <c:v>0.26549999999999996</c:v>
                </c:pt>
                <c:pt idx="77">
                  <c:v>0.28339999999999999</c:v>
                </c:pt>
                <c:pt idx="78">
                  <c:v>0.3009</c:v>
                </c:pt>
                <c:pt idx="79">
                  <c:v>0.3347</c:v>
                </c:pt>
                <c:pt idx="80">
                  <c:v>0.36730000000000002</c:v>
                </c:pt>
                <c:pt idx="81">
                  <c:v>0.39889999999999998</c:v>
                </c:pt>
                <c:pt idx="82">
                  <c:v>0.42960000000000004</c:v>
                </c:pt>
                <c:pt idx="83">
                  <c:v>0.45960000000000001</c:v>
                </c:pt>
                <c:pt idx="84">
                  <c:v>0.48880000000000001</c:v>
                </c:pt>
                <c:pt idx="85">
                  <c:v>0.51740000000000008</c:v>
                </c:pt>
                <c:pt idx="86">
                  <c:v>0.5454</c:v>
                </c:pt>
                <c:pt idx="87">
                  <c:v>0.57269999999999999</c:v>
                </c:pt>
                <c:pt idx="88">
                  <c:v>0.59950000000000003</c:v>
                </c:pt>
                <c:pt idx="89">
                  <c:v>0.62580000000000002</c:v>
                </c:pt>
                <c:pt idx="90">
                  <c:v>0.67670000000000008</c:v>
                </c:pt>
                <c:pt idx="91">
                  <c:v>0.73780000000000001</c:v>
                </c:pt>
                <c:pt idx="92">
                  <c:v>0.79630000000000001</c:v>
                </c:pt>
                <c:pt idx="93">
                  <c:v>0.85239999999999994</c:v>
                </c:pt>
                <c:pt idx="94">
                  <c:v>0.90639999999999998</c:v>
                </c:pt>
                <c:pt idx="95">
                  <c:v>0.95850000000000013</c:v>
                </c:pt>
                <c:pt idx="96" formatCode="0.000">
                  <c:v>1.01</c:v>
                </c:pt>
                <c:pt idx="97" formatCode="0.000">
                  <c:v>1.06</c:v>
                </c:pt>
                <c:pt idx="98" formatCode="0.000">
                  <c:v>1.1000000000000001</c:v>
                </c:pt>
                <c:pt idx="99" formatCode="0.000">
                  <c:v>1.19</c:v>
                </c:pt>
                <c:pt idx="100" formatCode="0.000">
                  <c:v>1.28</c:v>
                </c:pt>
                <c:pt idx="101" formatCode="0.000">
                  <c:v>1.36</c:v>
                </c:pt>
                <c:pt idx="102" formatCode="0.000">
                  <c:v>1.44</c:v>
                </c:pt>
                <c:pt idx="103" formatCode="0.000">
                  <c:v>1.52</c:v>
                </c:pt>
                <c:pt idx="104" formatCode="0.000">
                  <c:v>1.59</c:v>
                </c:pt>
                <c:pt idx="105" formatCode="0.000">
                  <c:v>1.73</c:v>
                </c:pt>
                <c:pt idx="106" formatCode="0.000">
                  <c:v>1.86</c:v>
                </c:pt>
                <c:pt idx="107" formatCode="0.000">
                  <c:v>1.98</c:v>
                </c:pt>
                <c:pt idx="108" formatCode="0.000">
                  <c:v>2.1</c:v>
                </c:pt>
                <c:pt idx="109" formatCode="0.000">
                  <c:v>2.2200000000000002</c:v>
                </c:pt>
                <c:pt idx="110" formatCode="0.000">
                  <c:v>2.33</c:v>
                </c:pt>
                <c:pt idx="111" formatCode="0.000">
                  <c:v>2.44</c:v>
                </c:pt>
                <c:pt idx="112" formatCode="0.000">
                  <c:v>2.5499999999999998</c:v>
                </c:pt>
                <c:pt idx="113" formatCode="0.000">
                  <c:v>2.66</c:v>
                </c:pt>
                <c:pt idx="114" formatCode="0.000">
                  <c:v>2.76</c:v>
                </c:pt>
                <c:pt idx="115" formatCode="0.000">
                  <c:v>2.87</c:v>
                </c:pt>
                <c:pt idx="116" formatCode="0.000">
                  <c:v>3.08</c:v>
                </c:pt>
                <c:pt idx="117" formatCode="0.000">
                  <c:v>3.34</c:v>
                </c:pt>
                <c:pt idx="118" formatCode="0.000">
                  <c:v>3.6</c:v>
                </c:pt>
                <c:pt idx="119" formatCode="0.000">
                  <c:v>3.86</c:v>
                </c:pt>
                <c:pt idx="120" formatCode="0.000">
                  <c:v>4.12</c:v>
                </c:pt>
                <c:pt idx="121" formatCode="0.000">
                  <c:v>4.3899999999999997</c:v>
                </c:pt>
                <c:pt idx="122" formatCode="0.000">
                  <c:v>4.66</c:v>
                </c:pt>
                <c:pt idx="123" formatCode="0.000">
                  <c:v>4.93</c:v>
                </c:pt>
                <c:pt idx="124" formatCode="0.000">
                  <c:v>5.21</c:v>
                </c:pt>
                <c:pt idx="125" formatCode="0.000">
                  <c:v>5.78</c:v>
                </c:pt>
                <c:pt idx="126" formatCode="0.000">
                  <c:v>6.37</c:v>
                </c:pt>
                <c:pt idx="127" formatCode="0.000">
                  <c:v>6.98</c:v>
                </c:pt>
                <c:pt idx="128" formatCode="0.000">
                  <c:v>7.62</c:v>
                </c:pt>
                <c:pt idx="129" formatCode="0.000">
                  <c:v>8.27</c:v>
                </c:pt>
                <c:pt idx="130" formatCode="0.000">
                  <c:v>8.9600000000000009</c:v>
                </c:pt>
                <c:pt idx="131" formatCode="0.000">
                  <c:v>10.4</c:v>
                </c:pt>
                <c:pt idx="132" formatCode="0.000">
                  <c:v>11.94</c:v>
                </c:pt>
                <c:pt idx="133" formatCode="0.000">
                  <c:v>13.58</c:v>
                </c:pt>
                <c:pt idx="134" formatCode="0.000">
                  <c:v>15.32</c:v>
                </c:pt>
                <c:pt idx="135" formatCode="0.000">
                  <c:v>17.170000000000002</c:v>
                </c:pt>
                <c:pt idx="136" formatCode="0.000">
                  <c:v>19.12</c:v>
                </c:pt>
                <c:pt idx="137" formatCode="0.000">
                  <c:v>21.18</c:v>
                </c:pt>
                <c:pt idx="138" formatCode="0.000">
                  <c:v>23.32</c:v>
                </c:pt>
                <c:pt idx="139" formatCode="0.000">
                  <c:v>25.55</c:v>
                </c:pt>
                <c:pt idx="140" formatCode="0.000">
                  <c:v>27.88</c:v>
                </c:pt>
                <c:pt idx="141" formatCode="0.000">
                  <c:v>30.3</c:v>
                </c:pt>
                <c:pt idx="142" formatCode="0.000">
                  <c:v>35.44</c:v>
                </c:pt>
                <c:pt idx="143" formatCode="0.000">
                  <c:v>42.42</c:v>
                </c:pt>
                <c:pt idx="144" formatCode="0.000">
                  <c:v>50.02</c:v>
                </c:pt>
                <c:pt idx="145" formatCode="0.000">
                  <c:v>58.24</c:v>
                </c:pt>
                <c:pt idx="146" formatCode="0.000">
                  <c:v>67.069999999999993</c:v>
                </c:pt>
                <c:pt idx="147" formatCode="0.000">
                  <c:v>76.510000000000005</c:v>
                </c:pt>
                <c:pt idx="148" formatCode="0.000">
                  <c:v>86.56</c:v>
                </c:pt>
                <c:pt idx="149" formatCode="0.000">
                  <c:v>97.21</c:v>
                </c:pt>
                <c:pt idx="150" formatCode="0.000">
                  <c:v>108.47</c:v>
                </c:pt>
                <c:pt idx="151" formatCode="0.000">
                  <c:v>132.79</c:v>
                </c:pt>
                <c:pt idx="152" formatCode="0.000">
                  <c:v>159.52000000000001</c:v>
                </c:pt>
                <c:pt idx="153" formatCode="0.000">
                  <c:v>188.65</c:v>
                </c:pt>
                <c:pt idx="154" formatCode="0.000">
                  <c:v>220.18</c:v>
                </c:pt>
                <c:pt idx="155" formatCode="0.000">
                  <c:v>254.08</c:v>
                </c:pt>
                <c:pt idx="156" formatCode="0.000">
                  <c:v>290.33999999999997</c:v>
                </c:pt>
                <c:pt idx="157" formatCode="0.000">
                  <c:v>369.73</c:v>
                </c:pt>
                <c:pt idx="158" formatCode="0.000">
                  <c:v>458.28</c:v>
                </c:pt>
                <c:pt idx="159" formatCode="0.000">
                  <c:v>555.74</c:v>
                </c:pt>
                <c:pt idx="160" formatCode="0.000">
                  <c:v>661.86</c:v>
                </c:pt>
                <c:pt idx="161" formatCode="0.000">
                  <c:v>776.4</c:v>
                </c:pt>
                <c:pt idx="162" formatCode="0.000">
                  <c:v>899.13</c:v>
                </c:pt>
                <c:pt idx="163" formatCode="0.0">
                  <c:v>1030</c:v>
                </c:pt>
                <c:pt idx="164" formatCode="0.0">
                  <c:v>1170</c:v>
                </c:pt>
                <c:pt idx="165" formatCode="0.0">
                  <c:v>1310</c:v>
                </c:pt>
                <c:pt idx="166" formatCode="0.0">
                  <c:v>1470</c:v>
                </c:pt>
                <c:pt idx="167" formatCode="0.0">
                  <c:v>1630</c:v>
                </c:pt>
                <c:pt idx="168" formatCode="0.0">
                  <c:v>1980</c:v>
                </c:pt>
                <c:pt idx="169" formatCode="0.0">
                  <c:v>2450</c:v>
                </c:pt>
                <c:pt idx="170" formatCode="0.0">
                  <c:v>2970</c:v>
                </c:pt>
                <c:pt idx="171" formatCode="0.0">
                  <c:v>3540</c:v>
                </c:pt>
                <c:pt idx="172" formatCode="0.0">
                  <c:v>4150</c:v>
                </c:pt>
                <c:pt idx="173" formatCode="0.0">
                  <c:v>4800</c:v>
                </c:pt>
                <c:pt idx="174" formatCode="0.0">
                  <c:v>5500</c:v>
                </c:pt>
                <c:pt idx="175" formatCode="0.0">
                  <c:v>6230</c:v>
                </c:pt>
                <c:pt idx="176" formatCode="0.0">
                  <c:v>7010</c:v>
                </c:pt>
                <c:pt idx="177" formatCode="0.0">
                  <c:v>8680</c:v>
                </c:pt>
                <c:pt idx="178" formatCode="0.0">
                  <c:v>10510</c:v>
                </c:pt>
                <c:pt idx="179" formatCode="0.0">
                  <c:v>12480</c:v>
                </c:pt>
                <c:pt idx="180" formatCode="0.0">
                  <c:v>14600</c:v>
                </c:pt>
                <c:pt idx="181" formatCode="0.0">
                  <c:v>16860</c:v>
                </c:pt>
                <c:pt idx="182" formatCode="0.0">
                  <c:v>19260</c:v>
                </c:pt>
                <c:pt idx="183" formatCode="0.0">
                  <c:v>24450</c:v>
                </c:pt>
                <c:pt idx="184" formatCode="0.0">
                  <c:v>30140</c:v>
                </c:pt>
                <c:pt idx="185" formatCode="0.0">
                  <c:v>36310</c:v>
                </c:pt>
                <c:pt idx="186" formatCode="0.0">
                  <c:v>42930</c:v>
                </c:pt>
                <c:pt idx="187" formatCode="0.0">
                  <c:v>49980</c:v>
                </c:pt>
                <c:pt idx="188" formatCode="0.0">
                  <c:v>57450</c:v>
                </c:pt>
                <c:pt idx="189" formatCode="0.0">
                  <c:v>65310</c:v>
                </c:pt>
                <c:pt idx="190" formatCode="0.0">
                  <c:v>73550</c:v>
                </c:pt>
                <c:pt idx="191" formatCode="0.0">
                  <c:v>82140</c:v>
                </c:pt>
                <c:pt idx="192" formatCode="0.0">
                  <c:v>91080</c:v>
                </c:pt>
                <c:pt idx="193" formatCode="0.0">
                  <c:v>100340</c:v>
                </c:pt>
                <c:pt idx="194" formatCode="0.0">
                  <c:v>119800</c:v>
                </c:pt>
                <c:pt idx="195" formatCode="0.0">
                  <c:v>145720</c:v>
                </c:pt>
                <c:pt idx="196" formatCode="0.0">
                  <c:v>173280</c:v>
                </c:pt>
                <c:pt idx="197" formatCode="0.0">
                  <c:v>202320</c:v>
                </c:pt>
                <c:pt idx="198" formatCode="0.0">
                  <c:v>232710</c:v>
                </c:pt>
                <c:pt idx="199" formatCode="0.0">
                  <c:v>264320</c:v>
                </c:pt>
                <c:pt idx="200" formatCode="0.0">
                  <c:v>297040</c:v>
                </c:pt>
                <c:pt idx="201" formatCode="0.0">
                  <c:v>330770</c:v>
                </c:pt>
                <c:pt idx="202" formatCode="0.0">
                  <c:v>365440</c:v>
                </c:pt>
                <c:pt idx="203" formatCode="0.0">
                  <c:v>437220</c:v>
                </c:pt>
                <c:pt idx="204" formatCode="0.0">
                  <c:v>511890</c:v>
                </c:pt>
                <c:pt idx="205" formatCode="0.0">
                  <c:v>589010</c:v>
                </c:pt>
                <c:pt idx="206" formatCode="0.0">
                  <c:v>668220</c:v>
                </c:pt>
                <c:pt idx="207" formatCode="0.0">
                  <c:v>749210</c:v>
                </c:pt>
                <c:pt idx="208" formatCode="0.0">
                  <c:v>831730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BC-4A77-A406-1173676EC48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srim7Be_Epoxy!$D$20:$D$300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srim7Be_Epoxy!$M$20:$M$300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1E-3</c:v>
                </c:pt>
                <c:pt idx="12">
                  <c:v>1E-3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1.2000000000000001E-3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1.4E-3</c:v>
                </c:pt>
                <c:pt idx="19">
                  <c:v>1.5E-3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2.5000000000000001E-3</c:v>
                </c:pt>
                <c:pt idx="28">
                  <c:v>2.8E-3</c:v>
                </c:pt>
                <c:pt idx="29">
                  <c:v>3.0000000000000001E-3</c:v>
                </c:pt>
                <c:pt idx="30">
                  <c:v>3.2000000000000002E-3</c:v>
                </c:pt>
                <c:pt idx="31">
                  <c:v>3.4000000000000002E-3</c:v>
                </c:pt>
                <c:pt idx="32">
                  <c:v>3.5999999999999999E-3</c:v>
                </c:pt>
                <c:pt idx="33">
                  <c:v>3.8999999999999998E-3</c:v>
                </c:pt>
                <c:pt idx="34">
                  <c:v>4.1000000000000003E-3</c:v>
                </c:pt>
                <c:pt idx="35">
                  <c:v>4.3E-3</c:v>
                </c:pt>
                <c:pt idx="36">
                  <c:v>4.4999999999999997E-3</c:v>
                </c:pt>
                <c:pt idx="37">
                  <c:v>4.7000000000000002E-3</c:v>
                </c:pt>
                <c:pt idx="38">
                  <c:v>5.0999999999999995E-3</c:v>
                </c:pt>
                <c:pt idx="39">
                  <c:v>5.5999999999999999E-3</c:v>
                </c:pt>
                <c:pt idx="40">
                  <c:v>6.0999999999999995E-3</c:v>
                </c:pt>
                <c:pt idx="41">
                  <c:v>6.6E-3</c:v>
                </c:pt>
                <c:pt idx="42">
                  <c:v>7.000000000000001E-3</c:v>
                </c:pt>
                <c:pt idx="43">
                  <c:v>7.4999999999999997E-3</c:v>
                </c:pt>
                <c:pt idx="44">
                  <c:v>8.0000000000000002E-3</c:v>
                </c:pt>
                <c:pt idx="45">
                  <c:v>8.4000000000000012E-3</c:v>
                </c:pt>
                <c:pt idx="46">
                  <c:v>8.8999999999999999E-3</c:v>
                </c:pt>
                <c:pt idx="47">
                  <c:v>9.7000000000000003E-3</c:v>
                </c:pt>
                <c:pt idx="48">
                  <c:v>1.06E-2</c:v>
                </c:pt>
                <c:pt idx="49">
                  <c:v>1.14E-2</c:v>
                </c:pt>
                <c:pt idx="50">
                  <c:v>1.2199999999999999E-2</c:v>
                </c:pt>
                <c:pt idx="51">
                  <c:v>1.3000000000000001E-2</c:v>
                </c:pt>
                <c:pt idx="52">
                  <c:v>1.3800000000000002E-2</c:v>
                </c:pt>
                <c:pt idx="53">
                  <c:v>1.5299999999999999E-2</c:v>
                </c:pt>
                <c:pt idx="54">
                  <c:v>1.67E-2</c:v>
                </c:pt>
                <c:pt idx="55">
                  <c:v>1.8099999999999998E-2</c:v>
                </c:pt>
                <c:pt idx="56">
                  <c:v>1.9300000000000001E-2</c:v>
                </c:pt>
                <c:pt idx="57">
                  <c:v>2.06E-2</c:v>
                </c:pt>
                <c:pt idx="58">
                  <c:v>2.18E-2</c:v>
                </c:pt>
                <c:pt idx="59">
                  <c:v>2.29E-2</c:v>
                </c:pt>
                <c:pt idx="60">
                  <c:v>2.4E-2</c:v>
                </c:pt>
                <c:pt idx="61">
                  <c:v>2.5100000000000001E-2</c:v>
                </c:pt>
                <c:pt idx="62">
                  <c:v>2.6200000000000001E-2</c:v>
                </c:pt>
                <c:pt idx="63">
                  <c:v>2.7300000000000001E-2</c:v>
                </c:pt>
                <c:pt idx="64">
                  <c:v>2.93E-2</c:v>
                </c:pt>
                <c:pt idx="65">
                  <c:v>3.1800000000000002E-2</c:v>
                </c:pt>
                <c:pt idx="66">
                  <c:v>3.4000000000000002E-2</c:v>
                </c:pt>
                <c:pt idx="67">
                  <c:v>3.61E-2</c:v>
                </c:pt>
                <c:pt idx="68">
                  <c:v>3.7999999999999999E-2</c:v>
                </c:pt>
                <c:pt idx="69">
                  <c:v>3.9699999999999999E-2</c:v>
                </c:pt>
                <c:pt idx="70">
                  <c:v>4.1399999999999999E-2</c:v>
                </c:pt>
                <c:pt idx="71">
                  <c:v>4.2900000000000001E-2</c:v>
                </c:pt>
                <c:pt idx="72">
                  <c:v>4.4299999999999999E-2</c:v>
                </c:pt>
                <c:pt idx="73">
                  <c:v>4.6899999999999997E-2</c:v>
                </c:pt>
                <c:pt idx="74">
                  <c:v>4.9299999999999997E-2</c:v>
                </c:pt>
                <c:pt idx="75">
                  <c:v>5.1299999999999998E-2</c:v>
                </c:pt>
                <c:pt idx="76">
                  <c:v>5.3200000000000004E-2</c:v>
                </c:pt>
                <c:pt idx="77">
                  <c:v>5.4900000000000004E-2</c:v>
                </c:pt>
                <c:pt idx="78">
                  <c:v>5.6499999999999995E-2</c:v>
                </c:pt>
                <c:pt idx="79">
                  <c:v>5.9399999999999994E-2</c:v>
                </c:pt>
                <c:pt idx="80">
                  <c:v>6.1899999999999997E-2</c:v>
                </c:pt>
                <c:pt idx="81">
                  <c:v>6.4200000000000007E-2</c:v>
                </c:pt>
                <c:pt idx="82">
                  <c:v>6.6200000000000009E-2</c:v>
                </c:pt>
                <c:pt idx="83">
                  <c:v>6.8000000000000005E-2</c:v>
                </c:pt>
                <c:pt idx="84">
                  <c:v>6.9699999999999998E-2</c:v>
                </c:pt>
                <c:pt idx="85">
                  <c:v>7.1199999999999999E-2</c:v>
                </c:pt>
                <c:pt idx="86">
                  <c:v>7.2700000000000001E-2</c:v>
                </c:pt>
                <c:pt idx="87">
                  <c:v>7.3999999999999996E-2</c:v>
                </c:pt>
                <c:pt idx="88">
                  <c:v>7.5200000000000003E-2</c:v>
                </c:pt>
                <c:pt idx="89">
                  <c:v>7.6399999999999996E-2</c:v>
                </c:pt>
                <c:pt idx="90">
                  <c:v>7.8600000000000003E-2</c:v>
                </c:pt>
                <c:pt idx="91">
                  <c:v>8.1100000000000005E-2</c:v>
                </c:pt>
                <c:pt idx="92">
                  <c:v>8.3299999999999999E-2</c:v>
                </c:pt>
                <c:pt idx="93">
                  <c:v>8.5300000000000001E-2</c:v>
                </c:pt>
                <c:pt idx="94">
                  <c:v>8.6999999999999994E-2</c:v>
                </c:pt>
                <c:pt idx="95">
                  <c:v>8.8499999999999995E-2</c:v>
                </c:pt>
                <c:pt idx="96">
                  <c:v>8.9900000000000008E-2</c:v>
                </c:pt>
                <c:pt idx="97">
                  <c:v>9.1200000000000003E-2</c:v>
                </c:pt>
                <c:pt idx="98">
                  <c:v>9.240000000000001E-2</c:v>
                </c:pt>
                <c:pt idx="99">
                  <c:v>9.4799999999999995E-2</c:v>
                </c:pt>
                <c:pt idx="100">
                  <c:v>9.69E-2</c:v>
                </c:pt>
                <c:pt idx="101">
                  <c:v>9.8799999999999999E-2</c:v>
                </c:pt>
                <c:pt idx="102">
                  <c:v>0.1004</c:v>
                </c:pt>
                <c:pt idx="103">
                  <c:v>0.1018</c:v>
                </c:pt>
                <c:pt idx="104">
                  <c:v>0.1032</c:v>
                </c:pt>
                <c:pt idx="105">
                  <c:v>0.10629999999999999</c:v>
                </c:pt>
                <c:pt idx="106">
                  <c:v>0.10900000000000001</c:v>
                </c:pt>
                <c:pt idx="107">
                  <c:v>0.11140000000000001</c:v>
                </c:pt>
                <c:pt idx="108">
                  <c:v>0.1135</c:v>
                </c:pt>
                <c:pt idx="109">
                  <c:v>0.11539999999999999</c:v>
                </c:pt>
                <c:pt idx="110">
                  <c:v>0.1172</c:v>
                </c:pt>
                <c:pt idx="111">
                  <c:v>0.11879999999999999</c:v>
                </c:pt>
                <c:pt idx="112">
                  <c:v>0.12039999999999999</c:v>
                </c:pt>
                <c:pt idx="113">
                  <c:v>0.12190000000000001</c:v>
                </c:pt>
                <c:pt idx="114">
                  <c:v>0.12330000000000001</c:v>
                </c:pt>
                <c:pt idx="115">
                  <c:v>0.1246</c:v>
                </c:pt>
                <c:pt idx="116">
                  <c:v>0.12889999999999999</c:v>
                </c:pt>
                <c:pt idx="117">
                  <c:v>0.13500000000000001</c:v>
                </c:pt>
                <c:pt idx="118">
                  <c:v>0.14079999999999998</c:v>
                </c:pt>
                <c:pt idx="119">
                  <c:v>0.1464</c:v>
                </c:pt>
                <c:pt idx="120">
                  <c:v>0.15179999999999999</c:v>
                </c:pt>
                <c:pt idx="121">
                  <c:v>0.15709999999999999</c:v>
                </c:pt>
                <c:pt idx="122">
                  <c:v>0.1623</c:v>
                </c:pt>
                <c:pt idx="123">
                  <c:v>0.16750000000000001</c:v>
                </c:pt>
                <c:pt idx="124">
                  <c:v>0.17270000000000002</c:v>
                </c:pt>
                <c:pt idx="125">
                  <c:v>0.19170000000000001</c:v>
                </c:pt>
                <c:pt idx="126">
                  <c:v>0.2102</c:v>
                </c:pt>
                <c:pt idx="127">
                  <c:v>0.2283</c:v>
                </c:pt>
                <c:pt idx="128">
                  <c:v>0.24640000000000001</c:v>
                </c:pt>
                <c:pt idx="129">
                  <c:v>0.26440000000000002</c:v>
                </c:pt>
                <c:pt idx="130">
                  <c:v>0.28250000000000003</c:v>
                </c:pt>
                <c:pt idx="131">
                  <c:v>0.35</c:v>
                </c:pt>
                <c:pt idx="132">
                  <c:v>0.41399999999999998</c:v>
                </c:pt>
                <c:pt idx="133">
                  <c:v>0.47649999999999998</c:v>
                </c:pt>
                <c:pt idx="134">
                  <c:v>0.53839999999999999</c:v>
                </c:pt>
                <c:pt idx="135">
                  <c:v>0.60030000000000006</c:v>
                </c:pt>
                <c:pt idx="136">
                  <c:v>0.66260000000000008</c:v>
                </c:pt>
                <c:pt idx="137">
                  <c:v>0.72550000000000003</c:v>
                </c:pt>
                <c:pt idx="138">
                  <c:v>0.78839999999999999</c:v>
                </c:pt>
                <c:pt idx="139">
                  <c:v>0.85120000000000007</c:v>
                </c:pt>
                <c:pt idx="140">
                  <c:v>0.91439999999999999</c:v>
                </c:pt>
                <c:pt idx="141">
                  <c:v>0.97859999999999991</c:v>
                </c:pt>
                <c:pt idx="142" formatCode="0.000">
                  <c:v>1.22</c:v>
                </c:pt>
                <c:pt idx="143" formatCode="0.000">
                  <c:v>1.58</c:v>
                </c:pt>
                <c:pt idx="144" formatCode="0.000">
                  <c:v>1.91</c:v>
                </c:pt>
                <c:pt idx="145" formatCode="0.000">
                  <c:v>2.2400000000000002</c:v>
                </c:pt>
                <c:pt idx="146" formatCode="0.000">
                  <c:v>2.57</c:v>
                </c:pt>
                <c:pt idx="147" formatCode="0.000">
                  <c:v>2.91</c:v>
                </c:pt>
                <c:pt idx="148" formatCode="0.000">
                  <c:v>3.24</c:v>
                </c:pt>
                <c:pt idx="149" formatCode="0.000">
                  <c:v>3.58</c:v>
                </c:pt>
                <c:pt idx="150" formatCode="0.000">
                  <c:v>3.93</c:v>
                </c:pt>
                <c:pt idx="151" formatCode="0.000">
                  <c:v>5.23</c:v>
                </c:pt>
                <c:pt idx="152" formatCode="0.000">
                  <c:v>6.47</c:v>
                </c:pt>
                <c:pt idx="153" formatCode="0.000">
                  <c:v>7.69</c:v>
                </c:pt>
                <c:pt idx="154" formatCode="0.000">
                  <c:v>8.9</c:v>
                </c:pt>
                <c:pt idx="155" formatCode="0.000">
                  <c:v>10.130000000000001</c:v>
                </c:pt>
                <c:pt idx="156" formatCode="0.000">
                  <c:v>11.37</c:v>
                </c:pt>
                <c:pt idx="157" formatCode="0.000">
                  <c:v>16.02</c:v>
                </c:pt>
                <c:pt idx="158" formatCode="0.000">
                  <c:v>20.37</c:v>
                </c:pt>
                <c:pt idx="159" formatCode="0.000">
                  <c:v>24.64</c:v>
                </c:pt>
                <c:pt idx="160" formatCode="0.000">
                  <c:v>28.9</c:v>
                </c:pt>
                <c:pt idx="161" formatCode="0.000">
                  <c:v>33.18</c:v>
                </c:pt>
                <c:pt idx="162" formatCode="0.000">
                  <c:v>37.5</c:v>
                </c:pt>
                <c:pt idx="163" formatCode="0.000">
                  <c:v>41.87</c:v>
                </c:pt>
                <c:pt idx="164" formatCode="0.000">
                  <c:v>46.29</c:v>
                </c:pt>
                <c:pt idx="165" formatCode="0.000">
                  <c:v>50.77</c:v>
                </c:pt>
                <c:pt idx="166" formatCode="0.000">
                  <c:v>55.31</c:v>
                </c:pt>
                <c:pt idx="167" formatCode="0.000">
                  <c:v>59.92</c:v>
                </c:pt>
                <c:pt idx="168" formatCode="0.000">
                  <c:v>77.489999999999995</c:v>
                </c:pt>
                <c:pt idx="169" formatCode="0.000">
                  <c:v>102.75</c:v>
                </c:pt>
                <c:pt idx="170" formatCode="0.000">
                  <c:v>126.69</c:v>
                </c:pt>
                <c:pt idx="171" formatCode="0.000">
                  <c:v>150.1</c:v>
                </c:pt>
                <c:pt idx="172" formatCode="0.000">
                  <c:v>173.37</c:v>
                </c:pt>
                <c:pt idx="173" formatCode="0.000">
                  <c:v>196.69</c:v>
                </c:pt>
                <c:pt idx="174" formatCode="0.000">
                  <c:v>220.16</c:v>
                </c:pt>
                <c:pt idx="175" formatCode="0.000">
                  <c:v>243.85</c:v>
                </c:pt>
                <c:pt idx="176" formatCode="0.000">
                  <c:v>267.77999999999997</c:v>
                </c:pt>
                <c:pt idx="177" formatCode="0.000">
                  <c:v>357.83</c:v>
                </c:pt>
                <c:pt idx="178" formatCode="0.000">
                  <c:v>441.93</c:v>
                </c:pt>
                <c:pt idx="179" formatCode="0.000">
                  <c:v>523.53</c:v>
                </c:pt>
                <c:pt idx="180" formatCode="0.000">
                  <c:v>604.07000000000005</c:v>
                </c:pt>
                <c:pt idx="181" formatCode="0.000">
                  <c:v>684.28</c:v>
                </c:pt>
                <c:pt idx="182" formatCode="0.000">
                  <c:v>764.53</c:v>
                </c:pt>
                <c:pt idx="183" formatCode="0.0">
                  <c:v>1060</c:v>
                </c:pt>
                <c:pt idx="184" formatCode="0.0">
                  <c:v>1330</c:v>
                </c:pt>
                <c:pt idx="185" formatCode="0.0">
                  <c:v>1600</c:v>
                </c:pt>
                <c:pt idx="186" formatCode="0.0">
                  <c:v>1850</c:v>
                </c:pt>
                <c:pt idx="187" formatCode="0.0">
                  <c:v>2110</c:v>
                </c:pt>
                <c:pt idx="188" formatCode="0.0">
                  <c:v>2360</c:v>
                </c:pt>
                <c:pt idx="189" formatCode="0.0">
                  <c:v>2610</c:v>
                </c:pt>
                <c:pt idx="190" formatCode="0.0">
                  <c:v>2860</c:v>
                </c:pt>
                <c:pt idx="191" formatCode="0.0">
                  <c:v>3110</c:v>
                </c:pt>
                <c:pt idx="192" formatCode="0.0">
                  <c:v>3360</c:v>
                </c:pt>
                <c:pt idx="193" formatCode="0.0">
                  <c:v>3610</c:v>
                </c:pt>
                <c:pt idx="194" formatCode="0.0">
                  <c:v>4540</c:v>
                </c:pt>
                <c:pt idx="195" formatCode="0.0">
                  <c:v>5840</c:v>
                </c:pt>
                <c:pt idx="196" formatCode="0.0">
                  <c:v>7030</c:v>
                </c:pt>
                <c:pt idx="197" formatCode="0.0">
                  <c:v>8150</c:v>
                </c:pt>
                <c:pt idx="198" formatCode="0.0">
                  <c:v>9220</c:v>
                </c:pt>
                <c:pt idx="199" formatCode="0.0">
                  <c:v>10250</c:v>
                </c:pt>
                <c:pt idx="200" formatCode="0.0">
                  <c:v>11250</c:v>
                </c:pt>
                <c:pt idx="201" formatCode="0.0">
                  <c:v>12230</c:v>
                </c:pt>
                <c:pt idx="202" formatCode="0.0">
                  <c:v>13180</c:v>
                </c:pt>
                <c:pt idx="203" formatCode="0.0">
                  <c:v>16650</c:v>
                </c:pt>
                <c:pt idx="204" formatCode="0.0">
                  <c:v>19730</c:v>
                </c:pt>
                <c:pt idx="205" formatCode="0.0">
                  <c:v>22560</c:v>
                </c:pt>
                <c:pt idx="206" formatCode="0.0">
                  <c:v>25200</c:v>
                </c:pt>
                <c:pt idx="207" formatCode="0.0">
                  <c:v>27690</c:v>
                </c:pt>
                <c:pt idx="208" formatCode="0.0">
                  <c:v>30060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BC-4A77-A406-1173676EC48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srim7Be_Epoxy!$D$20:$D$300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srim7Be_Epoxy!$P$20:$P$300</c:f>
              <c:numCache>
                <c:formatCode>0.00000</c:formatCode>
                <c:ptCount val="281"/>
                <c:pt idx="0">
                  <c:v>4.0000000000000002E-4</c:v>
                </c:pt>
                <c:pt idx="1">
                  <c:v>4.0000000000000002E-4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5.0000000000000001E-4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6.0000000000000006E-4</c:v>
                </c:pt>
                <c:pt idx="8">
                  <c:v>6.0000000000000006E-4</c:v>
                </c:pt>
                <c:pt idx="9">
                  <c:v>6.0000000000000006E-4</c:v>
                </c:pt>
                <c:pt idx="10">
                  <c:v>6.9999999999999999E-4</c:v>
                </c:pt>
                <c:pt idx="11">
                  <c:v>6.9999999999999999E-4</c:v>
                </c:pt>
                <c:pt idx="12">
                  <c:v>6.9999999999999999E-4</c:v>
                </c:pt>
                <c:pt idx="13">
                  <c:v>8.0000000000000004E-4</c:v>
                </c:pt>
                <c:pt idx="14">
                  <c:v>8.0000000000000004E-4</c:v>
                </c:pt>
                <c:pt idx="15">
                  <c:v>8.9999999999999998E-4</c:v>
                </c:pt>
                <c:pt idx="16">
                  <c:v>1E-3</c:v>
                </c:pt>
                <c:pt idx="17">
                  <c:v>1E-3</c:v>
                </c:pt>
                <c:pt idx="18">
                  <c:v>1.0999999999999998E-3</c:v>
                </c:pt>
                <c:pt idx="19">
                  <c:v>1.0999999999999998E-3</c:v>
                </c:pt>
                <c:pt idx="20">
                  <c:v>1.2000000000000001E-3</c:v>
                </c:pt>
                <c:pt idx="21">
                  <c:v>1.2000000000000001E-3</c:v>
                </c:pt>
                <c:pt idx="22">
                  <c:v>1.2999999999999999E-3</c:v>
                </c:pt>
                <c:pt idx="23">
                  <c:v>1.4E-3</c:v>
                </c:pt>
                <c:pt idx="24">
                  <c:v>1.5E-3</c:v>
                </c:pt>
                <c:pt idx="25">
                  <c:v>1.6000000000000001E-3</c:v>
                </c:pt>
                <c:pt idx="26">
                  <c:v>1.7000000000000001E-3</c:v>
                </c:pt>
                <c:pt idx="27">
                  <c:v>1.9E-3</c:v>
                </c:pt>
                <c:pt idx="28">
                  <c:v>2E-3</c:v>
                </c:pt>
                <c:pt idx="29">
                  <c:v>2.1999999999999997E-3</c:v>
                </c:pt>
                <c:pt idx="30">
                  <c:v>2.3E-3</c:v>
                </c:pt>
                <c:pt idx="31">
                  <c:v>2.5000000000000001E-3</c:v>
                </c:pt>
                <c:pt idx="32">
                  <c:v>2.7000000000000001E-3</c:v>
                </c:pt>
                <c:pt idx="33">
                  <c:v>2.8E-3</c:v>
                </c:pt>
                <c:pt idx="34">
                  <c:v>3.0000000000000001E-3</c:v>
                </c:pt>
                <c:pt idx="35">
                  <c:v>3.0999999999999999E-3</c:v>
                </c:pt>
                <c:pt idx="36">
                  <c:v>3.3E-3</c:v>
                </c:pt>
                <c:pt idx="37">
                  <c:v>3.4000000000000002E-3</c:v>
                </c:pt>
                <c:pt idx="38">
                  <c:v>3.6999999999999997E-3</c:v>
                </c:pt>
                <c:pt idx="39">
                  <c:v>4.1000000000000003E-3</c:v>
                </c:pt>
                <c:pt idx="40">
                  <c:v>4.3999999999999994E-3</c:v>
                </c:pt>
                <c:pt idx="41">
                  <c:v>4.8000000000000004E-3</c:v>
                </c:pt>
                <c:pt idx="42">
                  <c:v>5.0999999999999995E-3</c:v>
                </c:pt>
                <c:pt idx="43">
                  <c:v>5.4999999999999997E-3</c:v>
                </c:pt>
                <c:pt idx="44">
                  <c:v>5.8000000000000005E-3</c:v>
                </c:pt>
                <c:pt idx="45">
                  <c:v>6.0999999999999995E-3</c:v>
                </c:pt>
                <c:pt idx="46">
                  <c:v>6.5000000000000006E-3</c:v>
                </c:pt>
                <c:pt idx="47">
                  <c:v>7.1999999999999998E-3</c:v>
                </c:pt>
                <c:pt idx="48">
                  <c:v>7.7999999999999996E-3</c:v>
                </c:pt>
                <c:pt idx="49">
                  <c:v>8.5000000000000006E-3</c:v>
                </c:pt>
                <c:pt idx="50">
                  <c:v>9.1000000000000004E-3</c:v>
                </c:pt>
                <c:pt idx="51">
                  <c:v>9.7999999999999997E-3</c:v>
                </c:pt>
                <c:pt idx="52">
                  <c:v>1.04E-2</c:v>
                </c:pt>
                <c:pt idx="53">
                  <c:v>1.17E-2</c:v>
                </c:pt>
                <c:pt idx="54">
                  <c:v>1.29E-2</c:v>
                </c:pt>
                <c:pt idx="55">
                  <c:v>1.4099999999999998E-2</c:v>
                </c:pt>
                <c:pt idx="56">
                  <c:v>1.5299999999999999E-2</c:v>
                </c:pt>
                <c:pt idx="57">
                  <c:v>1.6500000000000001E-2</c:v>
                </c:pt>
                <c:pt idx="58">
                  <c:v>1.7599999999999998E-2</c:v>
                </c:pt>
                <c:pt idx="59">
                  <c:v>1.8700000000000001E-2</c:v>
                </c:pt>
                <c:pt idx="60">
                  <c:v>1.9800000000000002E-2</c:v>
                </c:pt>
                <c:pt idx="61">
                  <c:v>2.0799999999999999E-2</c:v>
                </c:pt>
                <c:pt idx="62">
                  <c:v>2.1899999999999999E-2</c:v>
                </c:pt>
                <c:pt idx="63">
                  <c:v>2.29E-2</c:v>
                </c:pt>
                <c:pt idx="64">
                  <c:v>2.5000000000000001E-2</c:v>
                </c:pt>
                <c:pt idx="65">
                  <c:v>2.7400000000000001E-2</c:v>
                </c:pt>
                <c:pt idx="66">
                  <c:v>2.98E-2</c:v>
                </c:pt>
                <c:pt idx="67">
                  <c:v>3.2100000000000004E-2</c:v>
                </c:pt>
                <c:pt idx="68">
                  <c:v>3.4300000000000004E-2</c:v>
                </c:pt>
                <c:pt idx="69">
                  <c:v>3.6400000000000002E-2</c:v>
                </c:pt>
                <c:pt idx="70">
                  <c:v>3.8400000000000004E-2</c:v>
                </c:pt>
                <c:pt idx="71">
                  <c:v>4.0300000000000002E-2</c:v>
                </c:pt>
                <c:pt idx="72">
                  <c:v>4.2099999999999999E-2</c:v>
                </c:pt>
                <c:pt idx="73">
                  <c:v>4.5499999999999999E-2</c:v>
                </c:pt>
                <c:pt idx="74">
                  <c:v>4.8599999999999997E-2</c:v>
                </c:pt>
                <c:pt idx="75">
                  <c:v>5.1400000000000001E-2</c:v>
                </c:pt>
                <c:pt idx="76">
                  <c:v>5.4100000000000002E-2</c:v>
                </c:pt>
                <c:pt idx="77">
                  <c:v>5.6599999999999998E-2</c:v>
                </c:pt>
                <c:pt idx="78">
                  <c:v>5.8899999999999994E-2</c:v>
                </c:pt>
                <c:pt idx="79">
                  <c:v>6.3100000000000003E-2</c:v>
                </c:pt>
                <c:pt idx="80">
                  <c:v>6.6900000000000001E-2</c:v>
                </c:pt>
                <c:pt idx="81">
                  <c:v>7.039999999999999E-2</c:v>
                </c:pt>
                <c:pt idx="82">
                  <c:v>7.3599999999999999E-2</c:v>
                </c:pt>
                <c:pt idx="83">
                  <c:v>7.6600000000000001E-2</c:v>
                </c:pt>
                <c:pt idx="84">
                  <c:v>7.9300000000000009E-2</c:v>
                </c:pt>
                <c:pt idx="85">
                  <c:v>8.1900000000000001E-2</c:v>
                </c:pt>
                <c:pt idx="86">
                  <c:v>8.43E-2</c:v>
                </c:pt>
                <c:pt idx="87">
                  <c:v>8.6599999999999996E-2</c:v>
                </c:pt>
                <c:pt idx="88">
                  <c:v>8.8700000000000001E-2</c:v>
                </c:pt>
                <c:pt idx="89">
                  <c:v>9.0800000000000006E-2</c:v>
                </c:pt>
                <c:pt idx="90">
                  <c:v>9.459999999999999E-2</c:v>
                </c:pt>
                <c:pt idx="91">
                  <c:v>9.8799999999999999E-2</c:v>
                </c:pt>
                <c:pt idx="92">
                  <c:v>0.1026</c:v>
                </c:pt>
                <c:pt idx="93">
                  <c:v>0.10600000000000001</c:v>
                </c:pt>
                <c:pt idx="94">
                  <c:v>0.1091</c:v>
                </c:pt>
                <c:pt idx="95">
                  <c:v>0.1119</c:v>
                </c:pt>
                <c:pt idx="96">
                  <c:v>0.1145</c:v>
                </c:pt>
                <c:pt idx="97">
                  <c:v>0.1169</c:v>
                </c:pt>
                <c:pt idx="98">
                  <c:v>0.1192</c:v>
                </c:pt>
                <c:pt idx="99">
                  <c:v>0.1232</c:v>
                </c:pt>
                <c:pt idx="100">
                  <c:v>0.12669999999999998</c:v>
                </c:pt>
                <c:pt idx="101">
                  <c:v>0.1298</c:v>
                </c:pt>
                <c:pt idx="102">
                  <c:v>0.1326</c:v>
                </c:pt>
                <c:pt idx="103">
                  <c:v>0.13520000000000001</c:v>
                </c:pt>
                <c:pt idx="104">
                  <c:v>0.13750000000000001</c:v>
                </c:pt>
                <c:pt idx="105">
                  <c:v>0.14150000000000001</c:v>
                </c:pt>
                <c:pt idx="106">
                  <c:v>0.14499999999999999</c:v>
                </c:pt>
                <c:pt idx="107">
                  <c:v>0.14810000000000001</c:v>
                </c:pt>
                <c:pt idx="108">
                  <c:v>0.15089999999999998</c:v>
                </c:pt>
                <c:pt idx="109">
                  <c:v>0.15329999999999999</c:v>
                </c:pt>
                <c:pt idx="110">
                  <c:v>0.15560000000000002</c:v>
                </c:pt>
                <c:pt idx="111">
                  <c:v>0.15770000000000001</c:v>
                </c:pt>
                <c:pt idx="112">
                  <c:v>0.15970000000000001</c:v>
                </c:pt>
                <c:pt idx="113">
                  <c:v>0.1615</c:v>
                </c:pt>
                <c:pt idx="114">
                  <c:v>0.16319999999999998</c:v>
                </c:pt>
                <c:pt idx="115">
                  <c:v>0.16489999999999999</c:v>
                </c:pt>
                <c:pt idx="116">
                  <c:v>0.16799999999999998</c:v>
                </c:pt>
                <c:pt idx="117">
                  <c:v>0.17150000000000001</c:v>
                </c:pt>
                <c:pt idx="118">
                  <c:v>0.1749</c:v>
                </c:pt>
                <c:pt idx="119">
                  <c:v>0.17799999999999999</c:v>
                </c:pt>
                <c:pt idx="120">
                  <c:v>0.18099999999999999</c:v>
                </c:pt>
                <c:pt idx="121">
                  <c:v>0.18390000000000001</c:v>
                </c:pt>
                <c:pt idx="122">
                  <c:v>0.18680000000000002</c:v>
                </c:pt>
                <c:pt idx="123">
                  <c:v>0.18959999999999999</c:v>
                </c:pt>
                <c:pt idx="124">
                  <c:v>0.1923</c:v>
                </c:pt>
                <c:pt idx="125">
                  <c:v>0.1978</c:v>
                </c:pt>
                <c:pt idx="126">
                  <c:v>0.20319999999999999</c:v>
                </c:pt>
                <c:pt idx="127">
                  <c:v>0.20870000000000002</c:v>
                </c:pt>
                <c:pt idx="128">
                  <c:v>0.2142</c:v>
                </c:pt>
                <c:pt idx="129">
                  <c:v>0.21989999999999998</c:v>
                </c:pt>
                <c:pt idx="130">
                  <c:v>0.2258</c:v>
                </c:pt>
                <c:pt idx="131">
                  <c:v>0.23799999999999999</c:v>
                </c:pt>
                <c:pt idx="132">
                  <c:v>0.25090000000000001</c:v>
                </c:pt>
                <c:pt idx="133">
                  <c:v>0.26480000000000004</c:v>
                </c:pt>
                <c:pt idx="134">
                  <c:v>0.27959999999999996</c:v>
                </c:pt>
                <c:pt idx="135">
                  <c:v>0.29530000000000001</c:v>
                </c:pt>
                <c:pt idx="136">
                  <c:v>0.31209999999999999</c:v>
                </c:pt>
                <c:pt idx="137">
                  <c:v>0.32979999999999998</c:v>
                </c:pt>
                <c:pt idx="138">
                  <c:v>0.34849999999999998</c:v>
                </c:pt>
                <c:pt idx="139">
                  <c:v>0.36809999999999998</c:v>
                </c:pt>
                <c:pt idx="140">
                  <c:v>0.38849999999999996</c:v>
                </c:pt>
                <c:pt idx="141">
                  <c:v>0.41</c:v>
                </c:pt>
                <c:pt idx="142">
                  <c:v>0.45570000000000005</c:v>
                </c:pt>
                <c:pt idx="143">
                  <c:v>0.51839999999999997</c:v>
                </c:pt>
                <c:pt idx="144">
                  <c:v>0.58689999999999998</c:v>
                </c:pt>
                <c:pt idx="145">
                  <c:v>0.66139999999999999</c:v>
                </c:pt>
                <c:pt idx="146">
                  <c:v>0.74160000000000004</c:v>
                </c:pt>
                <c:pt idx="147">
                  <c:v>0.82750000000000001</c:v>
                </c:pt>
                <c:pt idx="148">
                  <c:v>0.91899999999999993</c:v>
                </c:pt>
                <c:pt idx="149" formatCode="0.000">
                  <c:v>1.02</c:v>
                </c:pt>
                <c:pt idx="150" formatCode="0.000">
                  <c:v>1.1200000000000001</c:v>
                </c:pt>
                <c:pt idx="151" formatCode="0.000">
                  <c:v>1.34</c:v>
                </c:pt>
                <c:pt idx="152" formatCode="0.000">
                  <c:v>1.59</c:v>
                </c:pt>
                <c:pt idx="153" formatCode="0.000">
                  <c:v>1.85</c:v>
                </c:pt>
                <c:pt idx="154" formatCode="0.000">
                  <c:v>2.14</c:v>
                </c:pt>
                <c:pt idx="155" formatCode="0.000">
                  <c:v>2.4500000000000002</c:v>
                </c:pt>
                <c:pt idx="156" formatCode="0.000">
                  <c:v>2.78</c:v>
                </c:pt>
                <c:pt idx="157" formatCode="0.000">
                  <c:v>3.5</c:v>
                </c:pt>
                <c:pt idx="158" formatCode="0.000">
                  <c:v>4.3099999999999996</c:v>
                </c:pt>
                <c:pt idx="159" formatCode="0.000">
                  <c:v>5.2</c:v>
                </c:pt>
                <c:pt idx="160" formatCode="0.000">
                  <c:v>6.17</c:v>
                </c:pt>
                <c:pt idx="161" formatCode="0.000">
                  <c:v>7.21</c:v>
                </c:pt>
                <c:pt idx="162" formatCode="0.000">
                  <c:v>8.32</c:v>
                </c:pt>
                <c:pt idx="163" formatCode="0.000">
                  <c:v>9.51</c:v>
                </c:pt>
                <c:pt idx="164" formatCode="0.000">
                  <c:v>10.76</c:v>
                </c:pt>
                <c:pt idx="165" formatCode="0.000">
                  <c:v>12.08</c:v>
                </c:pt>
                <c:pt idx="166" formatCode="0.000">
                  <c:v>13.47</c:v>
                </c:pt>
                <c:pt idx="167" formatCode="0.000">
                  <c:v>14.92</c:v>
                </c:pt>
                <c:pt idx="168" formatCode="0.000">
                  <c:v>18.03</c:v>
                </c:pt>
                <c:pt idx="169" formatCode="0.000">
                  <c:v>22.28</c:v>
                </c:pt>
                <c:pt idx="170" formatCode="0.000">
                  <c:v>26.93</c:v>
                </c:pt>
                <c:pt idx="171" formatCode="0.000">
                  <c:v>31.96</c:v>
                </c:pt>
                <c:pt idx="172" formatCode="0.000">
                  <c:v>37.36</c:v>
                </c:pt>
                <c:pt idx="173" formatCode="0.000">
                  <c:v>43.13</c:v>
                </c:pt>
                <c:pt idx="174" formatCode="0.000">
                  <c:v>49.25</c:v>
                </c:pt>
                <c:pt idx="175" formatCode="0.000">
                  <c:v>55.71</c:v>
                </c:pt>
                <c:pt idx="176" formatCode="0.000">
                  <c:v>62.51</c:v>
                </c:pt>
                <c:pt idx="177" formatCode="0.000">
                  <c:v>77.099999999999994</c:v>
                </c:pt>
                <c:pt idx="178" formatCode="0.000">
                  <c:v>92.95</c:v>
                </c:pt>
                <c:pt idx="179" formatCode="0.000">
                  <c:v>110</c:v>
                </c:pt>
                <c:pt idx="180" formatCode="0.000">
                  <c:v>128.22</c:v>
                </c:pt>
                <c:pt idx="181" formatCode="0.000">
                  <c:v>147.55000000000001</c:v>
                </c:pt>
                <c:pt idx="182" formatCode="0.000">
                  <c:v>167.95</c:v>
                </c:pt>
                <c:pt idx="183" formatCode="0.000">
                  <c:v>211.83</c:v>
                </c:pt>
                <c:pt idx="184" formatCode="0.000">
                  <c:v>259.54000000000002</c:v>
                </c:pt>
                <c:pt idx="185" formatCode="0.000">
                  <c:v>310.82</c:v>
                </c:pt>
                <c:pt idx="186" formatCode="0.000">
                  <c:v>365.41</c:v>
                </c:pt>
                <c:pt idx="187" formatCode="0.000">
                  <c:v>423.1</c:v>
                </c:pt>
                <c:pt idx="188" formatCode="0.000">
                  <c:v>483.68</c:v>
                </c:pt>
                <c:pt idx="189" formatCode="0.000">
                  <c:v>546.96</c:v>
                </c:pt>
                <c:pt idx="190" formatCode="0.000">
                  <c:v>612.76</c:v>
                </c:pt>
                <c:pt idx="191" formatCode="0.000">
                  <c:v>680.92</c:v>
                </c:pt>
                <c:pt idx="192" formatCode="0.000">
                  <c:v>751.28</c:v>
                </c:pt>
                <c:pt idx="193" formatCode="0.000">
                  <c:v>823.7</c:v>
                </c:pt>
                <c:pt idx="194" formatCode="0.000">
                  <c:v>974.27</c:v>
                </c:pt>
                <c:pt idx="195" formatCode="0.0">
                  <c:v>1170</c:v>
                </c:pt>
                <c:pt idx="196" formatCode="0.0">
                  <c:v>1380</c:v>
                </c:pt>
                <c:pt idx="197" formatCode="0.0">
                  <c:v>1590</c:v>
                </c:pt>
                <c:pt idx="198" formatCode="0.0">
                  <c:v>1810</c:v>
                </c:pt>
                <c:pt idx="199" formatCode="0.0">
                  <c:v>2040</c:v>
                </c:pt>
                <c:pt idx="200" formatCode="0.0">
                  <c:v>2270</c:v>
                </c:pt>
                <c:pt idx="201" formatCode="0.0">
                  <c:v>2500</c:v>
                </c:pt>
                <c:pt idx="202" formatCode="0.0">
                  <c:v>2740</c:v>
                </c:pt>
                <c:pt idx="203" formatCode="0.0">
                  <c:v>3220</c:v>
                </c:pt>
                <c:pt idx="204" formatCode="0.0">
                  <c:v>3710</c:v>
                </c:pt>
                <c:pt idx="205" formatCode="0.0">
                  <c:v>4200</c:v>
                </c:pt>
                <c:pt idx="206" formatCode="0.0">
                  <c:v>4690</c:v>
                </c:pt>
                <c:pt idx="207" formatCode="0.0">
                  <c:v>5180</c:v>
                </c:pt>
                <c:pt idx="208" formatCode="0.0">
                  <c:v>5670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BC-4A77-A406-1173676E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srim12C_Epoxy!$P$5</c:f>
          <c:strCache>
            <c:ptCount val="1"/>
            <c:pt idx="0">
              <c:v>srim12C_Epoxy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srim12C_Epoxy!$D$20:$D$300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srim12C_Epoxy!$E$20:$E$300</c:f>
              <c:numCache>
                <c:formatCode>0.000E+00</c:formatCode>
                <c:ptCount val="281"/>
                <c:pt idx="0">
                  <c:v>8.1170000000000006E-2</c:v>
                </c:pt>
                <c:pt idx="1">
                  <c:v>8.448E-2</c:v>
                </c:pt>
                <c:pt idx="2">
                  <c:v>8.7669999999999998E-2</c:v>
                </c:pt>
                <c:pt idx="3">
                  <c:v>9.0749999999999997E-2</c:v>
                </c:pt>
                <c:pt idx="4">
                  <c:v>9.3729999999999994E-2</c:v>
                </c:pt>
                <c:pt idx="5">
                  <c:v>9.6610000000000001E-2</c:v>
                </c:pt>
                <c:pt idx="6">
                  <c:v>9.9409999999999998E-2</c:v>
                </c:pt>
                <c:pt idx="7">
                  <c:v>0.1048</c:v>
                </c:pt>
                <c:pt idx="8">
                  <c:v>0.1111</c:v>
                </c:pt>
                <c:pt idx="9">
                  <c:v>0.1172</c:v>
                </c:pt>
                <c:pt idx="10">
                  <c:v>0.1229</c:v>
                </c:pt>
                <c:pt idx="11">
                  <c:v>0.1283</c:v>
                </c:pt>
                <c:pt idx="12">
                  <c:v>0.1336</c:v>
                </c:pt>
                <c:pt idx="13">
                  <c:v>0.1386</c:v>
                </c:pt>
                <c:pt idx="14">
                  <c:v>0.14349999999999999</c:v>
                </c:pt>
                <c:pt idx="15">
                  <c:v>0.1482</c:v>
                </c:pt>
                <c:pt idx="16">
                  <c:v>0.15720000000000001</c:v>
                </c:pt>
                <c:pt idx="17">
                  <c:v>0.16569999999999999</c:v>
                </c:pt>
                <c:pt idx="18">
                  <c:v>0.17380000000000001</c:v>
                </c:pt>
                <c:pt idx="19">
                  <c:v>0.18149999999999999</c:v>
                </c:pt>
                <c:pt idx="20">
                  <c:v>0.18890000000000001</c:v>
                </c:pt>
                <c:pt idx="21">
                  <c:v>0.19600000000000001</c:v>
                </c:pt>
                <c:pt idx="22">
                  <c:v>0.20960000000000001</c:v>
                </c:pt>
                <c:pt idx="23">
                  <c:v>0.2223</c:v>
                </c:pt>
                <c:pt idx="24">
                  <c:v>0.23430000000000001</c:v>
                </c:pt>
                <c:pt idx="25">
                  <c:v>0.24579999999999999</c:v>
                </c:pt>
                <c:pt idx="26">
                  <c:v>0.25669999999999998</c:v>
                </c:pt>
                <c:pt idx="27">
                  <c:v>0.26719999999999999</c:v>
                </c:pt>
                <c:pt idx="28">
                  <c:v>0.27729999999999999</c:v>
                </c:pt>
                <c:pt idx="29">
                  <c:v>0.28699999999999998</c:v>
                </c:pt>
                <c:pt idx="30">
                  <c:v>0.2964</c:v>
                </c:pt>
                <c:pt idx="31">
                  <c:v>0.30549999999999999</c:v>
                </c:pt>
                <c:pt idx="32">
                  <c:v>0.31440000000000001</c:v>
                </c:pt>
                <c:pt idx="33">
                  <c:v>0.33139999999999997</c:v>
                </c:pt>
                <c:pt idx="34">
                  <c:v>0.35149999999999998</c:v>
                </c:pt>
                <c:pt idx="35">
                  <c:v>0.3705</c:v>
                </c:pt>
                <c:pt idx="36">
                  <c:v>0.3886</c:v>
                </c:pt>
                <c:pt idx="37">
                  <c:v>0.40589999999999998</c:v>
                </c:pt>
                <c:pt idx="38">
                  <c:v>0.4224</c:v>
                </c:pt>
                <c:pt idx="39">
                  <c:v>0.43840000000000001</c:v>
                </c:pt>
                <c:pt idx="40">
                  <c:v>0.45379999999999998</c:v>
                </c:pt>
                <c:pt idx="41">
                  <c:v>0.46860000000000002</c:v>
                </c:pt>
                <c:pt idx="42">
                  <c:v>0.49709999999999999</c:v>
                </c:pt>
                <c:pt idx="43">
                  <c:v>0.52400000000000002</c:v>
                </c:pt>
                <c:pt idx="44">
                  <c:v>0.54949999999999999</c:v>
                </c:pt>
                <c:pt idx="45">
                  <c:v>0.57399999999999995</c:v>
                </c:pt>
                <c:pt idx="46">
                  <c:v>0.59740000000000004</c:v>
                </c:pt>
                <c:pt idx="47">
                  <c:v>0.62</c:v>
                </c:pt>
                <c:pt idx="48">
                  <c:v>0.66279999999999994</c:v>
                </c:pt>
                <c:pt idx="49">
                  <c:v>0.70299999999999996</c:v>
                </c:pt>
                <c:pt idx="50">
                  <c:v>0.74099999999999999</c:v>
                </c:pt>
                <c:pt idx="51">
                  <c:v>0.7772</c:v>
                </c:pt>
                <c:pt idx="52">
                  <c:v>0.81179999999999997</c:v>
                </c:pt>
                <c:pt idx="53">
                  <c:v>0.84489999999999998</c:v>
                </c:pt>
                <c:pt idx="54">
                  <c:v>0.87680000000000002</c:v>
                </c:pt>
                <c:pt idx="55">
                  <c:v>0.90759999999999996</c:v>
                </c:pt>
                <c:pt idx="56">
                  <c:v>0.93730000000000002</c:v>
                </c:pt>
                <c:pt idx="57">
                  <c:v>0.96619999999999995</c:v>
                </c:pt>
                <c:pt idx="58">
                  <c:v>0.99419999999999997</c:v>
                </c:pt>
                <c:pt idx="59">
                  <c:v>1.048</c:v>
                </c:pt>
                <c:pt idx="60">
                  <c:v>1.1120000000000001</c:v>
                </c:pt>
                <c:pt idx="61">
                  <c:v>1.167</c:v>
                </c:pt>
                <c:pt idx="62">
                  <c:v>1.2130000000000001</c:v>
                </c:pt>
                <c:pt idx="63">
                  <c:v>1.258</c:v>
                </c:pt>
                <c:pt idx="64">
                  <c:v>1.3</c:v>
                </c:pt>
                <c:pt idx="65">
                  <c:v>1.34</c:v>
                </c:pt>
                <c:pt idx="66">
                  <c:v>1.379</c:v>
                </c:pt>
                <c:pt idx="67">
                  <c:v>1.4159999999999999</c:v>
                </c:pt>
                <c:pt idx="68">
                  <c:v>1.4850000000000001</c:v>
                </c:pt>
                <c:pt idx="69">
                  <c:v>1.5489999999999999</c:v>
                </c:pt>
                <c:pt idx="70">
                  <c:v>1.609</c:v>
                </c:pt>
                <c:pt idx="71">
                  <c:v>1.665</c:v>
                </c:pt>
                <c:pt idx="72">
                  <c:v>1.718</c:v>
                </c:pt>
                <c:pt idx="73">
                  <c:v>1.768</c:v>
                </c:pt>
                <c:pt idx="74">
                  <c:v>1.86</c:v>
                </c:pt>
                <c:pt idx="75">
                  <c:v>1.9450000000000001</c:v>
                </c:pt>
                <c:pt idx="76">
                  <c:v>2.0219999999999998</c:v>
                </c:pt>
                <c:pt idx="77">
                  <c:v>2.0939999999999999</c:v>
                </c:pt>
                <c:pt idx="78">
                  <c:v>2.161</c:v>
                </c:pt>
                <c:pt idx="79">
                  <c:v>2.2240000000000002</c:v>
                </c:pt>
                <c:pt idx="80">
                  <c:v>2.2829999999999999</c:v>
                </c:pt>
                <c:pt idx="81">
                  <c:v>2.339</c:v>
                </c:pt>
                <c:pt idx="82">
                  <c:v>2.3929999999999998</c:v>
                </c:pt>
                <c:pt idx="83">
                  <c:v>2.4449999999999998</c:v>
                </c:pt>
                <c:pt idx="84">
                  <c:v>2.496</c:v>
                </c:pt>
                <c:pt idx="85">
                  <c:v>2.5950000000000002</c:v>
                </c:pt>
                <c:pt idx="86">
                  <c:v>2.7160000000000002</c:v>
                </c:pt>
                <c:pt idx="87">
                  <c:v>2.835</c:v>
                </c:pt>
                <c:pt idx="88">
                  <c:v>2.9529999999999998</c:v>
                </c:pt>
                <c:pt idx="89">
                  <c:v>3.069</c:v>
                </c:pt>
                <c:pt idx="90">
                  <c:v>3.1819999999999999</c:v>
                </c:pt>
                <c:pt idx="91">
                  <c:v>3.294</c:v>
                </c:pt>
                <c:pt idx="92">
                  <c:v>3.403</c:v>
                </c:pt>
                <c:pt idx="93">
                  <c:v>3.5089999999999999</c:v>
                </c:pt>
                <c:pt idx="94">
                  <c:v>3.7149999999999999</c:v>
                </c:pt>
                <c:pt idx="95">
                  <c:v>3.91</c:v>
                </c:pt>
                <c:pt idx="96">
                  <c:v>4.0970000000000004</c:v>
                </c:pt>
                <c:pt idx="97">
                  <c:v>4.2759999999999998</c:v>
                </c:pt>
                <c:pt idx="98">
                  <c:v>4.4480000000000004</c:v>
                </c:pt>
                <c:pt idx="99">
                  <c:v>4.6120000000000001</c:v>
                </c:pt>
                <c:pt idx="100">
                  <c:v>4.923</c:v>
                </c:pt>
                <c:pt idx="101">
                  <c:v>5.2110000000000003</c:v>
                </c:pt>
                <c:pt idx="102">
                  <c:v>5.4790000000000001</c:v>
                </c:pt>
                <c:pt idx="103">
                  <c:v>5.73</c:v>
                </c:pt>
                <c:pt idx="104">
                  <c:v>5.9630000000000001</c:v>
                </c:pt>
                <c:pt idx="105">
                  <c:v>6.18</c:v>
                </c:pt>
                <c:pt idx="106">
                  <c:v>6.3819999999999997</c:v>
                </c:pt>
                <c:pt idx="107">
                  <c:v>6.57</c:v>
                </c:pt>
                <c:pt idx="108">
                  <c:v>6.7439999999999998</c:v>
                </c:pt>
                <c:pt idx="109">
                  <c:v>6.9050000000000002</c:v>
                </c:pt>
                <c:pt idx="110">
                  <c:v>7.0540000000000003</c:v>
                </c:pt>
                <c:pt idx="111">
                  <c:v>7.3159999999999998</c:v>
                </c:pt>
                <c:pt idx="112">
                  <c:v>7.5880000000000001</c:v>
                </c:pt>
                <c:pt idx="113">
                  <c:v>7.8049999999999997</c:v>
                </c:pt>
                <c:pt idx="114">
                  <c:v>7.9770000000000003</c:v>
                </c:pt>
                <c:pt idx="115">
                  <c:v>8.1120000000000001</c:v>
                </c:pt>
                <c:pt idx="116">
                  <c:v>8.2170000000000005</c:v>
                </c:pt>
                <c:pt idx="117">
                  <c:v>8.298</c:v>
                </c:pt>
                <c:pt idx="118">
                  <c:v>8.3580000000000005</c:v>
                </c:pt>
                <c:pt idx="119">
                  <c:v>8.4019999999999992</c:v>
                </c:pt>
                <c:pt idx="120">
                  <c:v>8.4489999999999998</c:v>
                </c:pt>
                <c:pt idx="121">
                  <c:v>8.4550000000000001</c:v>
                </c:pt>
                <c:pt idx="122">
                  <c:v>8.43</c:v>
                </c:pt>
                <c:pt idx="123">
                  <c:v>8.3810000000000002</c:v>
                </c:pt>
                <c:pt idx="124">
                  <c:v>8.3130000000000006</c:v>
                </c:pt>
                <c:pt idx="125">
                  <c:v>8.2309999999999999</c:v>
                </c:pt>
                <c:pt idx="126">
                  <c:v>8.0340000000000007</c:v>
                </c:pt>
                <c:pt idx="127">
                  <c:v>7.8129999999999997</c:v>
                </c:pt>
                <c:pt idx="128">
                  <c:v>7.5819999999999999</c:v>
                </c:pt>
                <c:pt idx="129">
                  <c:v>7.35</c:v>
                </c:pt>
                <c:pt idx="130">
                  <c:v>7.1219999999999999</c:v>
                </c:pt>
                <c:pt idx="131">
                  <c:v>6.9020000000000001</c:v>
                </c:pt>
                <c:pt idx="132">
                  <c:v>6.6909999999999998</c:v>
                </c:pt>
                <c:pt idx="133">
                  <c:v>6.4889999999999999</c:v>
                </c:pt>
                <c:pt idx="134">
                  <c:v>6.2969999999999997</c:v>
                </c:pt>
                <c:pt idx="135">
                  <c:v>6.1150000000000002</c:v>
                </c:pt>
                <c:pt idx="136">
                  <c:v>5.9420000000000002</c:v>
                </c:pt>
                <c:pt idx="137">
                  <c:v>5.6219999999999999</c:v>
                </c:pt>
                <c:pt idx="138">
                  <c:v>5.2649999999999997</c:v>
                </c:pt>
                <c:pt idx="139">
                  <c:v>4.9859999999999998</c:v>
                </c:pt>
                <c:pt idx="140">
                  <c:v>4.7560000000000002</c:v>
                </c:pt>
                <c:pt idx="141">
                  <c:v>4.5090000000000003</c:v>
                </c:pt>
                <c:pt idx="142">
                  <c:v>4.2830000000000004</c:v>
                </c:pt>
                <c:pt idx="143">
                  <c:v>4.0810000000000004</c:v>
                </c:pt>
                <c:pt idx="144">
                  <c:v>3.8980000000000001</c:v>
                </c:pt>
                <c:pt idx="145">
                  <c:v>3.7309999999999999</c:v>
                </c:pt>
                <c:pt idx="146">
                  <c:v>3.44</c:v>
                </c:pt>
                <c:pt idx="147">
                  <c:v>3.1930000000000001</c:v>
                </c:pt>
                <c:pt idx="148">
                  <c:v>2.9809999999999999</c:v>
                </c:pt>
                <c:pt idx="149">
                  <c:v>2.7959999999999998</c:v>
                </c:pt>
                <c:pt idx="150">
                  <c:v>2.6339999999999999</c:v>
                </c:pt>
                <c:pt idx="151">
                  <c:v>2.4900000000000002</c:v>
                </c:pt>
                <c:pt idx="152">
                  <c:v>2.246</c:v>
                </c:pt>
                <c:pt idx="153">
                  <c:v>2.0459999999999998</c:v>
                </c:pt>
                <c:pt idx="154">
                  <c:v>1.88</c:v>
                </c:pt>
                <c:pt idx="155">
                  <c:v>1.74</c:v>
                </c:pt>
                <c:pt idx="156">
                  <c:v>1.62</c:v>
                </c:pt>
                <c:pt idx="157">
                  <c:v>1.516</c:v>
                </c:pt>
                <c:pt idx="158">
                  <c:v>1.425</c:v>
                </c:pt>
                <c:pt idx="159">
                  <c:v>1.345</c:v>
                </c:pt>
                <c:pt idx="160">
                  <c:v>1.274</c:v>
                </c:pt>
                <c:pt idx="161">
                  <c:v>1.2110000000000001</c:v>
                </c:pt>
                <c:pt idx="162">
                  <c:v>1.1539999999999999</c:v>
                </c:pt>
                <c:pt idx="163">
                  <c:v>1.056</c:v>
                </c:pt>
                <c:pt idx="164">
                  <c:v>0.95689999999999997</c:v>
                </c:pt>
                <c:pt idx="165">
                  <c:v>0.87670000000000003</c:v>
                </c:pt>
                <c:pt idx="166">
                  <c:v>0.8105</c:v>
                </c:pt>
                <c:pt idx="167">
                  <c:v>0.75490000000000002</c:v>
                </c:pt>
                <c:pt idx="168">
                  <c:v>0.70730000000000004</c:v>
                </c:pt>
                <c:pt idx="169">
                  <c:v>0.66620000000000001</c:v>
                </c:pt>
                <c:pt idx="170">
                  <c:v>0.62970000000000004</c:v>
                </c:pt>
                <c:pt idx="171">
                  <c:v>0.59719999999999995</c:v>
                </c:pt>
                <c:pt idx="172">
                  <c:v>0.5423</c:v>
                </c:pt>
                <c:pt idx="173">
                  <c:v>0.49769999999999998</c:v>
                </c:pt>
                <c:pt idx="174">
                  <c:v>0.4607</c:v>
                </c:pt>
                <c:pt idx="175">
                  <c:v>0.4294</c:v>
                </c:pt>
                <c:pt idx="176">
                  <c:v>0.40260000000000001</c:v>
                </c:pt>
                <c:pt idx="177">
                  <c:v>0.3795</c:v>
                </c:pt>
                <c:pt idx="178">
                  <c:v>0.34129999999999999</c:v>
                </c:pt>
                <c:pt idx="179">
                  <c:v>0.31119999999999998</c:v>
                </c:pt>
                <c:pt idx="180">
                  <c:v>0.2868</c:v>
                </c:pt>
                <c:pt idx="181">
                  <c:v>0.2666</c:v>
                </c:pt>
                <c:pt idx="182">
                  <c:v>0.24959999999999999</c:v>
                </c:pt>
                <c:pt idx="183">
                  <c:v>0.2351</c:v>
                </c:pt>
                <c:pt idx="184">
                  <c:v>0.2225</c:v>
                </c:pt>
                <c:pt idx="185">
                  <c:v>0.21160000000000001</c:v>
                </c:pt>
                <c:pt idx="186">
                  <c:v>0.2019</c:v>
                </c:pt>
                <c:pt idx="187">
                  <c:v>0.19339999999999999</c:v>
                </c:pt>
                <c:pt idx="188">
                  <c:v>0.1857</c:v>
                </c:pt>
                <c:pt idx="189">
                  <c:v>0.17269999999999999</c:v>
                </c:pt>
                <c:pt idx="190">
                  <c:v>0.1595</c:v>
                </c:pt>
                <c:pt idx="191">
                  <c:v>0.1489</c:v>
                </c:pt>
                <c:pt idx="192">
                  <c:v>0.1401</c:v>
                </c:pt>
                <c:pt idx="193">
                  <c:v>0.1328</c:v>
                </c:pt>
                <c:pt idx="194">
                  <c:v>0.12659999999999999</c:v>
                </c:pt>
                <c:pt idx="195">
                  <c:v>0.12130000000000001</c:v>
                </c:pt>
                <c:pt idx="196">
                  <c:v>0.1167</c:v>
                </c:pt>
                <c:pt idx="197">
                  <c:v>0.11260000000000001</c:v>
                </c:pt>
                <c:pt idx="198">
                  <c:v>0.10589999999999999</c:v>
                </c:pt>
                <c:pt idx="199">
                  <c:v>0.10050000000000001</c:v>
                </c:pt>
                <c:pt idx="200">
                  <c:v>9.6170000000000005E-2</c:v>
                </c:pt>
                <c:pt idx="201">
                  <c:v>9.2560000000000003E-2</c:v>
                </c:pt>
                <c:pt idx="202">
                  <c:v>8.9529999999999998E-2</c:v>
                </c:pt>
                <c:pt idx="203">
                  <c:v>8.6970000000000006E-2</c:v>
                </c:pt>
                <c:pt idx="204">
                  <c:v>8.2869999999999999E-2</c:v>
                </c:pt>
                <c:pt idx="205">
                  <c:v>7.9769999999999994E-2</c:v>
                </c:pt>
                <c:pt idx="206">
                  <c:v>7.7369999999999994E-2</c:v>
                </c:pt>
                <c:pt idx="207">
                  <c:v>7.5469999999999995E-2</c:v>
                </c:pt>
                <c:pt idx="208">
                  <c:v>7.3959999999999998E-2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00-459F-8710-B40B7CEDC8F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srim12C_Epoxy!$D$20:$D$300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srim12C_Epoxy!$F$20:$F$300</c:f>
              <c:numCache>
                <c:formatCode>0.000E+00</c:formatCode>
                <c:ptCount val="281"/>
                <c:pt idx="0">
                  <c:v>0.61919999999999997</c:v>
                </c:pt>
                <c:pt idx="1">
                  <c:v>0.6361</c:v>
                </c:pt>
                <c:pt idx="2">
                  <c:v>0.65190000000000003</c:v>
                </c:pt>
                <c:pt idx="3">
                  <c:v>0.66669999999999996</c:v>
                </c:pt>
                <c:pt idx="4">
                  <c:v>0.68059999999999998</c:v>
                </c:pt>
                <c:pt idx="5">
                  <c:v>0.69359999999999999</c:v>
                </c:pt>
                <c:pt idx="6">
                  <c:v>0.70589999999999997</c:v>
                </c:pt>
                <c:pt idx="7">
                  <c:v>0.72860000000000003</c:v>
                </c:pt>
                <c:pt idx="8">
                  <c:v>0.75380000000000003</c:v>
                </c:pt>
                <c:pt idx="9">
                  <c:v>0.7762</c:v>
                </c:pt>
                <c:pt idx="10">
                  <c:v>0.7964</c:v>
                </c:pt>
                <c:pt idx="11">
                  <c:v>0.81459999999999999</c:v>
                </c:pt>
                <c:pt idx="12">
                  <c:v>0.83109999999999995</c:v>
                </c:pt>
                <c:pt idx="13">
                  <c:v>0.84619999999999995</c:v>
                </c:pt>
                <c:pt idx="14">
                  <c:v>0.86</c:v>
                </c:pt>
                <c:pt idx="15">
                  <c:v>0.87280000000000002</c:v>
                </c:pt>
                <c:pt idx="16">
                  <c:v>0.89559999999999995</c:v>
                </c:pt>
                <c:pt idx="17">
                  <c:v>0.91520000000000001</c:v>
                </c:pt>
                <c:pt idx="18">
                  <c:v>0.93240000000000001</c:v>
                </c:pt>
                <c:pt idx="19">
                  <c:v>0.94750000000000001</c:v>
                </c:pt>
                <c:pt idx="20">
                  <c:v>0.96079999999999999</c:v>
                </c:pt>
                <c:pt idx="21">
                  <c:v>0.97270000000000001</c:v>
                </c:pt>
                <c:pt idx="22">
                  <c:v>0.99280000000000002</c:v>
                </c:pt>
                <c:pt idx="23">
                  <c:v>1.0089999999999999</c:v>
                </c:pt>
                <c:pt idx="24">
                  <c:v>1.022</c:v>
                </c:pt>
                <c:pt idx="25">
                  <c:v>1.0329999999999999</c:v>
                </c:pt>
                <c:pt idx="26">
                  <c:v>1.042</c:v>
                </c:pt>
                <c:pt idx="27">
                  <c:v>1.0489999999999999</c:v>
                </c:pt>
                <c:pt idx="28">
                  <c:v>1.054</c:v>
                </c:pt>
                <c:pt idx="29">
                  <c:v>1.0589999999999999</c:v>
                </c:pt>
                <c:pt idx="30">
                  <c:v>1.0629999999999999</c:v>
                </c:pt>
                <c:pt idx="31">
                  <c:v>1.0660000000000001</c:v>
                </c:pt>
                <c:pt idx="32">
                  <c:v>1.0680000000000001</c:v>
                </c:pt>
                <c:pt idx="33">
                  <c:v>1.07</c:v>
                </c:pt>
                <c:pt idx="34">
                  <c:v>1.071</c:v>
                </c:pt>
                <c:pt idx="35">
                  <c:v>1.069</c:v>
                </c:pt>
                <c:pt idx="36">
                  <c:v>1.0660000000000001</c:v>
                </c:pt>
                <c:pt idx="37">
                  <c:v>1.0609999999999999</c:v>
                </c:pt>
                <c:pt idx="38">
                  <c:v>1.056</c:v>
                </c:pt>
                <c:pt idx="39">
                  <c:v>1.05</c:v>
                </c:pt>
                <c:pt idx="40">
                  <c:v>1.0429999999999999</c:v>
                </c:pt>
                <c:pt idx="41">
                  <c:v>1.036</c:v>
                </c:pt>
                <c:pt idx="42">
                  <c:v>1.022</c:v>
                </c:pt>
                <c:pt idx="43">
                  <c:v>1.006</c:v>
                </c:pt>
                <c:pt idx="44">
                  <c:v>0.99099999999999999</c:v>
                </c:pt>
                <c:pt idx="45">
                  <c:v>0.97560000000000002</c:v>
                </c:pt>
                <c:pt idx="46">
                  <c:v>0.96030000000000004</c:v>
                </c:pt>
                <c:pt idx="47">
                  <c:v>0.94520000000000004</c:v>
                </c:pt>
                <c:pt idx="48">
                  <c:v>0.91620000000000001</c:v>
                </c:pt>
                <c:pt idx="49">
                  <c:v>0.88870000000000005</c:v>
                </c:pt>
                <c:pt idx="50">
                  <c:v>0.86270000000000002</c:v>
                </c:pt>
                <c:pt idx="51">
                  <c:v>0.83819999999999995</c:v>
                </c:pt>
                <c:pt idx="52">
                  <c:v>0.81520000000000004</c:v>
                </c:pt>
                <c:pt idx="53">
                  <c:v>0.79359999999999997</c:v>
                </c:pt>
                <c:pt idx="54">
                  <c:v>0.7732</c:v>
                </c:pt>
                <c:pt idx="55">
                  <c:v>0.75390000000000001</c:v>
                </c:pt>
                <c:pt idx="56">
                  <c:v>0.73580000000000001</c:v>
                </c:pt>
                <c:pt idx="57">
                  <c:v>0.71860000000000002</c:v>
                </c:pt>
                <c:pt idx="58">
                  <c:v>0.70240000000000002</c:v>
                </c:pt>
                <c:pt idx="59">
                  <c:v>0.67230000000000001</c:v>
                </c:pt>
                <c:pt idx="60">
                  <c:v>0.63870000000000005</c:v>
                </c:pt>
                <c:pt idx="61">
                  <c:v>0.6089</c:v>
                </c:pt>
                <c:pt idx="62">
                  <c:v>0.58209999999999995</c:v>
                </c:pt>
                <c:pt idx="63">
                  <c:v>0.55800000000000005</c:v>
                </c:pt>
                <c:pt idx="64">
                  <c:v>0.53620000000000001</c:v>
                </c:pt>
                <c:pt idx="65">
                  <c:v>0.51619999999999999</c:v>
                </c:pt>
                <c:pt idx="66">
                  <c:v>0.498</c:v>
                </c:pt>
                <c:pt idx="67">
                  <c:v>0.48120000000000002</c:v>
                </c:pt>
                <c:pt idx="68">
                  <c:v>0.45119999999999999</c:v>
                </c:pt>
                <c:pt idx="69">
                  <c:v>0.4254</c:v>
                </c:pt>
                <c:pt idx="70">
                  <c:v>0.4027</c:v>
                </c:pt>
                <c:pt idx="71">
                  <c:v>0.38269999999999998</c:v>
                </c:pt>
                <c:pt idx="72">
                  <c:v>0.3649</c:v>
                </c:pt>
                <c:pt idx="73">
                  <c:v>0.34889999999999999</c:v>
                </c:pt>
                <c:pt idx="74">
                  <c:v>0.32129999999999997</c:v>
                </c:pt>
                <c:pt idx="75">
                  <c:v>0.29830000000000001</c:v>
                </c:pt>
                <c:pt idx="76">
                  <c:v>0.27879999999999999</c:v>
                </c:pt>
                <c:pt idx="77">
                  <c:v>0.26190000000000002</c:v>
                </c:pt>
                <c:pt idx="78">
                  <c:v>0.24729999999999999</c:v>
                </c:pt>
                <c:pt idx="79">
                  <c:v>0.2344</c:v>
                </c:pt>
                <c:pt idx="80">
                  <c:v>0.22289999999999999</c:v>
                </c:pt>
                <c:pt idx="81">
                  <c:v>0.2127</c:v>
                </c:pt>
                <c:pt idx="82">
                  <c:v>0.2034</c:v>
                </c:pt>
                <c:pt idx="83">
                  <c:v>0.19500000000000001</c:v>
                </c:pt>
                <c:pt idx="84">
                  <c:v>0.18740000000000001</c:v>
                </c:pt>
                <c:pt idx="85">
                  <c:v>0.17399999999999999</c:v>
                </c:pt>
                <c:pt idx="86">
                  <c:v>0.16</c:v>
                </c:pt>
                <c:pt idx="87">
                  <c:v>0.14829999999999999</c:v>
                </c:pt>
                <c:pt idx="88">
                  <c:v>0.13830000000000001</c:v>
                </c:pt>
                <c:pt idx="89">
                  <c:v>0.1298</c:v>
                </c:pt>
                <c:pt idx="90">
                  <c:v>0.12230000000000001</c:v>
                </c:pt>
                <c:pt idx="91">
                  <c:v>0.1157</c:v>
                </c:pt>
                <c:pt idx="92">
                  <c:v>0.1099</c:v>
                </c:pt>
                <c:pt idx="93">
                  <c:v>0.1047</c:v>
                </c:pt>
                <c:pt idx="94">
                  <c:v>9.5759999999999998E-2</c:v>
                </c:pt>
                <c:pt idx="95">
                  <c:v>8.8349999999999998E-2</c:v>
                </c:pt>
                <c:pt idx="96">
                  <c:v>8.2110000000000002E-2</c:v>
                </c:pt>
                <c:pt idx="97">
                  <c:v>7.6759999999999995E-2</c:v>
                </c:pt>
                <c:pt idx="98">
                  <c:v>7.213E-2</c:v>
                </c:pt>
                <c:pt idx="99">
                  <c:v>6.8070000000000006E-2</c:v>
                </c:pt>
                <c:pt idx="100">
                  <c:v>6.1280000000000001E-2</c:v>
                </c:pt>
                <c:pt idx="101">
                  <c:v>5.5829999999999998E-2</c:v>
                </c:pt>
                <c:pt idx="102">
                  <c:v>5.1330000000000001E-2</c:v>
                </c:pt>
                <c:pt idx="103">
                  <c:v>4.7559999999999998E-2</c:v>
                </c:pt>
                <c:pt idx="104">
                  <c:v>4.4350000000000001E-2</c:v>
                </c:pt>
                <c:pt idx="105">
                  <c:v>4.1570000000000003E-2</c:v>
                </c:pt>
                <c:pt idx="106">
                  <c:v>3.9149999999999997E-2</c:v>
                </c:pt>
                <c:pt idx="107">
                  <c:v>3.7019999999999997E-2</c:v>
                </c:pt>
                <c:pt idx="108">
                  <c:v>3.5119999999999998E-2</c:v>
                </c:pt>
                <c:pt idx="109">
                  <c:v>3.3419999999999998E-2</c:v>
                </c:pt>
                <c:pt idx="110">
                  <c:v>3.1899999999999998E-2</c:v>
                </c:pt>
                <c:pt idx="111">
                  <c:v>2.9250000000000002E-2</c:v>
                </c:pt>
                <c:pt idx="112">
                  <c:v>2.6540000000000001E-2</c:v>
                </c:pt>
                <c:pt idx="113">
                  <c:v>2.4320000000000001E-2</c:v>
                </c:pt>
                <c:pt idx="114">
                  <c:v>2.247E-2</c:v>
                </c:pt>
                <c:pt idx="115">
                  <c:v>2.0899999999999998E-2</c:v>
                </c:pt>
                <c:pt idx="116">
                  <c:v>1.9539999999999998E-2</c:v>
                </c:pt>
                <c:pt idx="117">
                  <c:v>1.8370000000000001E-2</c:v>
                </c:pt>
                <c:pt idx="118">
                  <c:v>1.7330000000000002E-2</c:v>
                </c:pt>
                <c:pt idx="119">
                  <c:v>1.6410000000000001E-2</c:v>
                </c:pt>
                <c:pt idx="120">
                  <c:v>1.486E-2</c:v>
                </c:pt>
                <c:pt idx="121">
                  <c:v>1.359E-2</c:v>
                </c:pt>
                <c:pt idx="122">
                  <c:v>1.2529999999999999E-2</c:v>
                </c:pt>
                <c:pt idx="123">
                  <c:v>1.1639999999999999E-2</c:v>
                </c:pt>
                <c:pt idx="124">
                  <c:v>1.0869999999999999E-2</c:v>
                </c:pt>
                <c:pt idx="125">
                  <c:v>1.0200000000000001E-2</c:v>
                </c:pt>
                <c:pt idx="126">
                  <c:v>9.1000000000000004E-3</c:v>
                </c:pt>
                <c:pt idx="127">
                  <c:v>8.2229999999999994E-3</c:v>
                </c:pt>
                <c:pt idx="128">
                  <c:v>7.509E-3</c:v>
                </c:pt>
                <c:pt idx="129">
                  <c:v>6.9160000000000003E-3</c:v>
                </c:pt>
                <c:pt idx="130">
                  <c:v>6.4140000000000004E-3</c:v>
                </c:pt>
                <c:pt idx="131">
                  <c:v>5.9839999999999997E-3</c:v>
                </c:pt>
                <c:pt idx="132">
                  <c:v>5.6109999999999997E-3</c:v>
                </c:pt>
                <c:pt idx="133">
                  <c:v>5.2839999999999996E-3</c:v>
                </c:pt>
                <c:pt idx="134">
                  <c:v>4.9950000000000003E-3</c:v>
                </c:pt>
                <c:pt idx="135">
                  <c:v>4.738E-3</c:v>
                </c:pt>
                <c:pt idx="136">
                  <c:v>4.5069999999999997E-3</c:v>
                </c:pt>
                <c:pt idx="137">
                  <c:v>4.1110000000000001E-3</c:v>
                </c:pt>
                <c:pt idx="138">
                  <c:v>3.7069999999999998E-3</c:v>
                </c:pt>
                <c:pt idx="139">
                  <c:v>3.3800000000000002E-3</c:v>
                </c:pt>
                <c:pt idx="140">
                  <c:v>3.1080000000000001E-3</c:v>
                </c:pt>
                <c:pt idx="141">
                  <c:v>2.879E-3</c:v>
                </c:pt>
                <c:pt idx="142">
                  <c:v>2.6830000000000001E-3</c:v>
                </c:pt>
                <c:pt idx="143">
                  <c:v>2.513E-3</c:v>
                </c:pt>
                <c:pt idx="144">
                  <c:v>2.3640000000000002E-3</c:v>
                </c:pt>
                <c:pt idx="145">
                  <c:v>2.2330000000000002E-3</c:v>
                </c:pt>
                <c:pt idx="146">
                  <c:v>2.0110000000000002E-3</c:v>
                </c:pt>
                <c:pt idx="147">
                  <c:v>1.8320000000000001E-3</c:v>
                </c:pt>
                <c:pt idx="148">
                  <c:v>1.683E-3</c:v>
                </c:pt>
                <c:pt idx="149">
                  <c:v>1.5579999999999999E-3</c:v>
                </c:pt>
                <c:pt idx="150">
                  <c:v>1.4499999999999999E-3</c:v>
                </c:pt>
                <c:pt idx="151">
                  <c:v>1.358E-3</c:v>
                </c:pt>
                <c:pt idx="152">
                  <c:v>1.2049999999999999E-3</c:v>
                </c:pt>
                <c:pt idx="153">
                  <c:v>1.0839999999999999E-3</c:v>
                </c:pt>
                <c:pt idx="154">
                  <c:v>9.8670000000000008E-4</c:v>
                </c:pt>
                <c:pt idx="155">
                  <c:v>9.0589999999999996E-4</c:v>
                </c:pt>
                <c:pt idx="156">
                  <c:v>8.3779999999999998E-4</c:v>
                </c:pt>
                <c:pt idx="157">
                  <c:v>7.7959999999999998E-4</c:v>
                </c:pt>
                <c:pt idx="158">
                  <c:v>7.293E-4</c:v>
                </c:pt>
                <c:pt idx="159">
                  <c:v>6.8539999999999996E-4</c:v>
                </c:pt>
                <c:pt idx="160">
                  <c:v>6.4670000000000005E-4</c:v>
                </c:pt>
                <c:pt idx="161">
                  <c:v>6.1229999999999998E-4</c:v>
                </c:pt>
                <c:pt idx="162">
                  <c:v>5.8149999999999999E-4</c:v>
                </c:pt>
                <c:pt idx="163">
                  <c:v>5.287E-4</c:v>
                </c:pt>
                <c:pt idx="164">
                  <c:v>4.7530000000000001E-4</c:v>
                </c:pt>
                <c:pt idx="165">
                  <c:v>4.3209999999999999E-4</c:v>
                </c:pt>
                <c:pt idx="166">
                  <c:v>3.9629999999999998E-4</c:v>
                </c:pt>
                <c:pt idx="167">
                  <c:v>3.6630000000000001E-4</c:v>
                </c:pt>
                <c:pt idx="168">
                  <c:v>3.4059999999999998E-4</c:v>
                </c:pt>
                <c:pt idx="169">
                  <c:v>3.1839999999999999E-4</c:v>
                </c:pt>
                <c:pt idx="170">
                  <c:v>2.9910000000000001E-4</c:v>
                </c:pt>
                <c:pt idx="171">
                  <c:v>2.8200000000000002E-4</c:v>
                </c:pt>
                <c:pt idx="172">
                  <c:v>2.5329999999999998E-4</c:v>
                </c:pt>
                <c:pt idx="173">
                  <c:v>2.3020000000000001E-4</c:v>
                </c:pt>
                <c:pt idx="174">
                  <c:v>2.1100000000000001E-4</c:v>
                </c:pt>
                <c:pt idx="175">
                  <c:v>1.9489999999999999E-4</c:v>
                </c:pt>
                <c:pt idx="176">
                  <c:v>1.8120000000000001E-4</c:v>
                </c:pt>
                <c:pt idx="177">
                  <c:v>1.693E-4</c:v>
                </c:pt>
                <c:pt idx="178">
                  <c:v>1.4980000000000001E-4</c:v>
                </c:pt>
                <c:pt idx="179">
                  <c:v>1.3449999999999999E-4</c:v>
                </c:pt>
                <c:pt idx="180">
                  <c:v>1.2210000000000001E-4</c:v>
                </c:pt>
                <c:pt idx="181">
                  <c:v>1.119E-4</c:v>
                </c:pt>
                <c:pt idx="182">
                  <c:v>1.033E-4</c:v>
                </c:pt>
                <c:pt idx="183">
                  <c:v>9.6000000000000002E-5</c:v>
                </c:pt>
                <c:pt idx="184">
                  <c:v>8.9679999999999995E-5</c:v>
                </c:pt>
                <c:pt idx="185">
                  <c:v>8.4170000000000002E-5</c:v>
                </c:pt>
                <c:pt idx="186">
                  <c:v>7.9320000000000006E-5</c:v>
                </c:pt>
                <c:pt idx="187">
                  <c:v>7.5019999999999997E-5</c:v>
                </c:pt>
                <c:pt idx="188">
                  <c:v>7.1169999999999998E-5</c:v>
                </c:pt>
                <c:pt idx="189">
                  <c:v>6.4590000000000003E-5</c:v>
                </c:pt>
                <c:pt idx="190">
                  <c:v>5.7949999999999999E-5</c:v>
                </c:pt>
                <c:pt idx="191">
                  <c:v>5.2580000000000001E-5</c:v>
                </c:pt>
                <c:pt idx="192">
                  <c:v>4.8149999999999998E-5</c:v>
                </c:pt>
                <c:pt idx="193">
                  <c:v>4.443E-5</c:v>
                </c:pt>
                <c:pt idx="194">
                  <c:v>4.1270000000000003E-5</c:v>
                </c:pt>
                <c:pt idx="195">
                  <c:v>3.8529999999999999E-5</c:v>
                </c:pt>
                <c:pt idx="196">
                  <c:v>3.6149999999999998E-5</c:v>
                </c:pt>
                <c:pt idx="197">
                  <c:v>3.4060000000000003E-5</c:v>
                </c:pt>
                <c:pt idx="198">
                  <c:v>3.0540000000000002E-5</c:v>
                </c:pt>
                <c:pt idx="199">
                  <c:v>2.7699999999999999E-5</c:v>
                </c:pt>
                <c:pt idx="200">
                  <c:v>2.5360000000000001E-5</c:v>
                </c:pt>
                <c:pt idx="201">
                  <c:v>2.3390000000000001E-5</c:v>
                </c:pt>
                <c:pt idx="202">
                  <c:v>2.1719999999999999E-5</c:v>
                </c:pt>
                <c:pt idx="203">
                  <c:v>2.0270000000000001E-5</c:v>
                </c:pt>
                <c:pt idx="204">
                  <c:v>1.791E-5</c:v>
                </c:pt>
                <c:pt idx="205">
                  <c:v>1.605E-5</c:v>
                </c:pt>
                <c:pt idx="206">
                  <c:v>1.455E-5</c:v>
                </c:pt>
                <c:pt idx="207">
                  <c:v>1.332E-5</c:v>
                </c:pt>
                <c:pt idx="208">
                  <c:v>1.2279999999999999E-5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00-459F-8710-B40B7CEDC8F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srim12C_Epoxy!$D$20:$D$300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srim12C_Epoxy!$G$20:$G$300</c:f>
              <c:numCache>
                <c:formatCode>0.000E+00</c:formatCode>
                <c:ptCount val="281"/>
                <c:pt idx="0">
                  <c:v>0.70036999999999994</c:v>
                </c:pt>
                <c:pt idx="1">
                  <c:v>0.72058</c:v>
                </c:pt>
                <c:pt idx="2">
                  <c:v>0.73957000000000006</c:v>
                </c:pt>
                <c:pt idx="3">
                  <c:v>0.75744999999999996</c:v>
                </c:pt>
                <c:pt idx="4">
                  <c:v>0.77432999999999996</c:v>
                </c:pt>
                <c:pt idx="5">
                  <c:v>0.79020999999999997</c:v>
                </c:pt>
                <c:pt idx="6">
                  <c:v>0.80530999999999997</c:v>
                </c:pt>
                <c:pt idx="7">
                  <c:v>0.83340000000000003</c:v>
                </c:pt>
                <c:pt idx="8">
                  <c:v>0.8649</c:v>
                </c:pt>
                <c:pt idx="9">
                  <c:v>0.89339999999999997</c:v>
                </c:pt>
                <c:pt idx="10">
                  <c:v>0.91930000000000001</c:v>
                </c:pt>
                <c:pt idx="11">
                  <c:v>0.94289999999999996</c:v>
                </c:pt>
                <c:pt idx="12">
                  <c:v>0.96469999999999989</c:v>
                </c:pt>
                <c:pt idx="13">
                  <c:v>0.9847999999999999</c:v>
                </c:pt>
                <c:pt idx="14">
                  <c:v>1.0035000000000001</c:v>
                </c:pt>
                <c:pt idx="15">
                  <c:v>1.0209999999999999</c:v>
                </c:pt>
                <c:pt idx="16">
                  <c:v>1.0528</c:v>
                </c:pt>
                <c:pt idx="17">
                  <c:v>1.0809</c:v>
                </c:pt>
                <c:pt idx="18">
                  <c:v>1.1062000000000001</c:v>
                </c:pt>
                <c:pt idx="19">
                  <c:v>1.129</c:v>
                </c:pt>
                <c:pt idx="20">
                  <c:v>1.1496999999999999</c:v>
                </c:pt>
                <c:pt idx="21">
                  <c:v>1.1687000000000001</c:v>
                </c:pt>
                <c:pt idx="22">
                  <c:v>1.2023999999999999</c:v>
                </c:pt>
                <c:pt idx="23">
                  <c:v>1.2312999999999998</c:v>
                </c:pt>
                <c:pt idx="24">
                  <c:v>1.2563</c:v>
                </c:pt>
                <c:pt idx="25">
                  <c:v>1.2787999999999999</c:v>
                </c:pt>
                <c:pt idx="26">
                  <c:v>1.2987</c:v>
                </c:pt>
                <c:pt idx="27">
                  <c:v>1.3161999999999998</c:v>
                </c:pt>
                <c:pt idx="28">
                  <c:v>1.3313000000000001</c:v>
                </c:pt>
                <c:pt idx="29">
                  <c:v>1.3459999999999999</c:v>
                </c:pt>
                <c:pt idx="30">
                  <c:v>1.3593999999999999</c:v>
                </c:pt>
                <c:pt idx="31">
                  <c:v>1.3715000000000002</c:v>
                </c:pt>
                <c:pt idx="32">
                  <c:v>1.3824000000000001</c:v>
                </c:pt>
                <c:pt idx="33">
                  <c:v>1.4014</c:v>
                </c:pt>
                <c:pt idx="34">
                  <c:v>1.4224999999999999</c:v>
                </c:pt>
                <c:pt idx="35">
                  <c:v>1.4395</c:v>
                </c:pt>
                <c:pt idx="36">
                  <c:v>1.4546000000000001</c:v>
                </c:pt>
                <c:pt idx="37">
                  <c:v>1.4668999999999999</c:v>
                </c:pt>
                <c:pt idx="38">
                  <c:v>1.4784000000000002</c:v>
                </c:pt>
                <c:pt idx="39">
                  <c:v>1.4883999999999999</c:v>
                </c:pt>
                <c:pt idx="40">
                  <c:v>1.4967999999999999</c:v>
                </c:pt>
                <c:pt idx="41">
                  <c:v>1.5045999999999999</c:v>
                </c:pt>
                <c:pt idx="42">
                  <c:v>1.5190999999999999</c:v>
                </c:pt>
                <c:pt idx="43">
                  <c:v>1.53</c:v>
                </c:pt>
                <c:pt idx="44">
                  <c:v>1.5405</c:v>
                </c:pt>
                <c:pt idx="45">
                  <c:v>1.5495999999999999</c:v>
                </c:pt>
                <c:pt idx="46">
                  <c:v>1.5577000000000001</c:v>
                </c:pt>
                <c:pt idx="47">
                  <c:v>1.5651999999999999</c:v>
                </c:pt>
                <c:pt idx="48">
                  <c:v>1.579</c:v>
                </c:pt>
                <c:pt idx="49">
                  <c:v>1.5916999999999999</c:v>
                </c:pt>
                <c:pt idx="50">
                  <c:v>1.6036999999999999</c:v>
                </c:pt>
                <c:pt idx="51">
                  <c:v>1.6153999999999999</c:v>
                </c:pt>
                <c:pt idx="52">
                  <c:v>1.627</c:v>
                </c:pt>
                <c:pt idx="53">
                  <c:v>1.6385000000000001</c:v>
                </c:pt>
                <c:pt idx="54">
                  <c:v>1.65</c:v>
                </c:pt>
                <c:pt idx="55">
                  <c:v>1.6615</c:v>
                </c:pt>
                <c:pt idx="56">
                  <c:v>1.6731</c:v>
                </c:pt>
                <c:pt idx="57">
                  <c:v>1.6848000000000001</c:v>
                </c:pt>
                <c:pt idx="58">
                  <c:v>1.6966000000000001</c:v>
                </c:pt>
                <c:pt idx="59">
                  <c:v>1.7202999999999999</c:v>
                </c:pt>
                <c:pt idx="60">
                  <c:v>1.7507000000000001</c:v>
                </c:pt>
                <c:pt idx="61">
                  <c:v>1.7759</c:v>
                </c:pt>
                <c:pt idx="62">
                  <c:v>1.7951000000000001</c:v>
                </c:pt>
                <c:pt idx="63">
                  <c:v>1.8160000000000001</c:v>
                </c:pt>
                <c:pt idx="64">
                  <c:v>1.8362000000000001</c:v>
                </c:pt>
                <c:pt idx="65">
                  <c:v>1.8562000000000001</c:v>
                </c:pt>
                <c:pt idx="66">
                  <c:v>1.877</c:v>
                </c:pt>
                <c:pt idx="67">
                  <c:v>1.8972</c:v>
                </c:pt>
                <c:pt idx="68">
                  <c:v>1.9362000000000001</c:v>
                </c:pt>
                <c:pt idx="69">
                  <c:v>1.9743999999999999</c:v>
                </c:pt>
                <c:pt idx="70">
                  <c:v>2.0116999999999998</c:v>
                </c:pt>
                <c:pt idx="71">
                  <c:v>2.0476999999999999</c:v>
                </c:pt>
                <c:pt idx="72">
                  <c:v>2.0829</c:v>
                </c:pt>
                <c:pt idx="73">
                  <c:v>2.1169000000000002</c:v>
                </c:pt>
                <c:pt idx="74">
                  <c:v>2.1813000000000002</c:v>
                </c:pt>
                <c:pt idx="75">
                  <c:v>2.2433000000000001</c:v>
                </c:pt>
                <c:pt idx="76">
                  <c:v>2.3007999999999997</c:v>
                </c:pt>
                <c:pt idx="77">
                  <c:v>2.3559000000000001</c:v>
                </c:pt>
                <c:pt idx="78">
                  <c:v>2.4083000000000001</c:v>
                </c:pt>
                <c:pt idx="79">
                  <c:v>2.4584000000000001</c:v>
                </c:pt>
                <c:pt idx="80">
                  <c:v>2.5059</c:v>
                </c:pt>
                <c:pt idx="81">
                  <c:v>2.5516999999999999</c:v>
                </c:pt>
                <c:pt idx="82">
                  <c:v>2.5963999999999996</c:v>
                </c:pt>
                <c:pt idx="83">
                  <c:v>2.6399999999999997</c:v>
                </c:pt>
                <c:pt idx="84">
                  <c:v>2.6833999999999998</c:v>
                </c:pt>
                <c:pt idx="85">
                  <c:v>2.7690000000000001</c:v>
                </c:pt>
                <c:pt idx="86">
                  <c:v>2.8760000000000003</c:v>
                </c:pt>
                <c:pt idx="87">
                  <c:v>2.9832999999999998</c:v>
                </c:pt>
                <c:pt idx="88">
                  <c:v>3.0912999999999999</c:v>
                </c:pt>
                <c:pt idx="89">
                  <c:v>3.1987999999999999</c:v>
                </c:pt>
                <c:pt idx="90">
                  <c:v>3.3043</c:v>
                </c:pt>
                <c:pt idx="91">
                  <c:v>3.4097</c:v>
                </c:pt>
                <c:pt idx="92">
                  <c:v>3.5129000000000001</c:v>
                </c:pt>
                <c:pt idx="93">
                  <c:v>3.6136999999999997</c:v>
                </c:pt>
                <c:pt idx="94">
                  <c:v>3.8107599999999997</c:v>
                </c:pt>
                <c:pt idx="95">
                  <c:v>3.9983500000000003</c:v>
                </c:pt>
                <c:pt idx="96">
                  <c:v>4.1791100000000005</c:v>
                </c:pt>
                <c:pt idx="97">
                  <c:v>4.35276</c:v>
                </c:pt>
                <c:pt idx="98">
                  <c:v>4.52013</c:v>
                </c:pt>
                <c:pt idx="99">
                  <c:v>4.6800699999999997</c:v>
                </c:pt>
                <c:pt idx="100">
                  <c:v>4.98428</c:v>
                </c:pt>
                <c:pt idx="101">
                  <c:v>5.2668300000000006</c:v>
                </c:pt>
                <c:pt idx="102">
                  <c:v>5.5303300000000002</c:v>
                </c:pt>
                <c:pt idx="103">
                  <c:v>5.7775600000000003</c:v>
                </c:pt>
                <c:pt idx="104">
                  <c:v>6.0073499999999997</c:v>
                </c:pt>
                <c:pt idx="105">
                  <c:v>6.2215699999999998</c:v>
                </c:pt>
                <c:pt idx="106">
                  <c:v>6.4211499999999999</c:v>
                </c:pt>
                <c:pt idx="107">
                  <c:v>6.6070200000000003</c:v>
                </c:pt>
                <c:pt idx="108">
                  <c:v>6.7791199999999998</c:v>
                </c:pt>
                <c:pt idx="109">
                  <c:v>6.9384199999999998</c:v>
                </c:pt>
                <c:pt idx="110">
                  <c:v>7.0859000000000005</c:v>
                </c:pt>
                <c:pt idx="111">
                  <c:v>7.3452500000000001</c:v>
                </c:pt>
                <c:pt idx="112">
                  <c:v>7.6145399999999999</c:v>
                </c:pt>
                <c:pt idx="113">
                  <c:v>7.8293200000000001</c:v>
                </c:pt>
                <c:pt idx="114">
                  <c:v>7.9994700000000005</c:v>
                </c:pt>
                <c:pt idx="115">
                  <c:v>8.1328999999999994</c:v>
                </c:pt>
                <c:pt idx="116">
                  <c:v>8.2365399999999998</c:v>
                </c:pt>
                <c:pt idx="117">
                  <c:v>8.3163700000000009</c:v>
                </c:pt>
                <c:pt idx="118">
                  <c:v>8.3753299999999999</c:v>
                </c:pt>
                <c:pt idx="119">
                  <c:v>8.4184099999999997</c:v>
                </c:pt>
                <c:pt idx="120">
                  <c:v>8.4638600000000004</c:v>
                </c:pt>
                <c:pt idx="121">
                  <c:v>8.4685900000000007</c:v>
                </c:pt>
                <c:pt idx="122">
                  <c:v>8.4425299999999996</c:v>
                </c:pt>
                <c:pt idx="123">
                  <c:v>8.3926400000000001</c:v>
                </c:pt>
                <c:pt idx="124">
                  <c:v>8.3238700000000012</c:v>
                </c:pt>
                <c:pt idx="125">
                  <c:v>8.2411999999999992</c:v>
                </c:pt>
                <c:pt idx="126">
                  <c:v>8.0431000000000008</c:v>
                </c:pt>
                <c:pt idx="127">
                  <c:v>7.8212229999999998</c:v>
                </c:pt>
                <c:pt idx="128">
                  <c:v>7.5895089999999996</c:v>
                </c:pt>
                <c:pt idx="129">
                  <c:v>7.356916</c:v>
                </c:pt>
                <c:pt idx="130">
                  <c:v>7.1284140000000003</c:v>
                </c:pt>
                <c:pt idx="131">
                  <c:v>6.9079839999999999</c:v>
                </c:pt>
                <c:pt idx="132">
                  <c:v>6.6966109999999999</c:v>
                </c:pt>
                <c:pt idx="133">
                  <c:v>6.4942839999999995</c:v>
                </c:pt>
                <c:pt idx="134">
                  <c:v>6.3019949999999998</c:v>
                </c:pt>
                <c:pt idx="135">
                  <c:v>6.1197379999999999</c:v>
                </c:pt>
                <c:pt idx="136">
                  <c:v>5.9465070000000004</c:v>
                </c:pt>
                <c:pt idx="137">
                  <c:v>5.6261109999999999</c:v>
                </c:pt>
                <c:pt idx="138">
                  <c:v>5.268707</c:v>
                </c:pt>
                <c:pt idx="139">
                  <c:v>4.9893799999999997</c:v>
                </c:pt>
                <c:pt idx="140">
                  <c:v>4.7591080000000003</c:v>
                </c:pt>
                <c:pt idx="141">
                  <c:v>4.5118790000000004</c:v>
                </c:pt>
                <c:pt idx="142">
                  <c:v>4.2856830000000006</c:v>
                </c:pt>
                <c:pt idx="143">
                  <c:v>4.0835130000000008</c:v>
                </c:pt>
                <c:pt idx="144">
                  <c:v>3.9003640000000002</c:v>
                </c:pt>
                <c:pt idx="145">
                  <c:v>3.7332329999999998</c:v>
                </c:pt>
                <c:pt idx="146">
                  <c:v>3.4420109999999999</c:v>
                </c:pt>
                <c:pt idx="147">
                  <c:v>3.1948319999999999</c:v>
                </c:pt>
                <c:pt idx="148">
                  <c:v>2.9826829999999998</c:v>
                </c:pt>
                <c:pt idx="149">
                  <c:v>2.797558</c:v>
                </c:pt>
                <c:pt idx="150">
                  <c:v>2.6354500000000001</c:v>
                </c:pt>
                <c:pt idx="151">
                  <c:v>2.4913580000000004</c:v>
                </c:pt>
                <c:pt idx="152">
                  <c:v>2.2472050000000001</c:v>
                </c:pt>
                <c:pt idx="153">
                  <c:v>2.0470839999999999</c:v>
                </c:pt>
                <c:pt idx="154">
                  <c:v>1.8809866999999998</c:v>
                </c:pt>
                <c:pt idx="155">
                  <c:v>1.7409059</c:v>
                </c:pt>
                <c:pt idx="156">
                  <c:v>1.6208378000000001</c:v>
                </c:pt>
                <c:pt idx="157">
                  <c:v>1.5167796</c:v>
                </c:pt>
                <c:pt idx="158">
                  <c:v>1.4257293</c:v>
                </c:pt>
                <c:pt idx="159">
                  <c:v>1.3456854</c:v>
                </c:pt>
                <c:pt idx="160">
                  <c:v>1.2746466999999999</c:v>
                </c:pt>
                <c:pt idx="161">
                  <c:v>1.2116123000000001</c:v>
                </c:pt>
                <c:pt idx="162">
                  <c:v>1.1545814999999999</c:v>
                </c:pt>
                <c:pt idx="163">
                  <c:v>1.0565287000000001</c:v>
                </c:pt>
                <c:pt idx="164">
                  <c:v>0.95737529999999993</c:v>
                </c:pt>
                <c:pt idx="165">
                  <c:v>0.87713210000000008</c:v>
                </c:pt>
                <c:pt idx="166">
                  <c:v>0.81089630000000001</c:v>
                </c:pt>
                <c:pt idx="167">
                  <c:v>0.75526630000000006</c:v>
                </c:pt>
                <c:pt idx="168">
                  <c:v>0.70764060000000006</c:v>
                </c:pt>
                <c:pt idx="169">
                  <c:v>0.66651840000000007</c:v>
                </c:pt>
                <c:pt idx="170">
                  <c:v>0.62999910000000003</c:v>
                </c:pt>
                <c:pt idx="171">
                  <c:v>0.59748199999999996</c:v>
                </c:pt>
                <c:pt idx="172">
                  <c:v>0.54255330000000002</c:v>
                </c:pt>
                <c:pt idx="173">
                  <c:v>0.49793019999999999</c:v>
                </c:pt>
                <c:pt idx="174">
                  <c:v>0.46091100000000002</c:v>
                </c:pt>
                <c:pt idx="175">
                  <c:v>0.4295949</c:v>
                </c:pt>
                <c:pt idx="176">
                  <c:v>0.40278120000000001</c:v>
                </c:pt>
                <c:pt idx="177">
                  <c:v>0.37966929999999999</c:v>
                </c:pt>
                <c:pt idx="178">
                  <c:v>0.34144979999999997</c:v>
                </c:pt>
                <c:pt idx="179">
                  <c:v>0.31133449999999996</c:v>
                </c:pt>
                <c:pt idx="180">
                  <c:v>0.28692210000000001</c:v>
                </c:pt>
                <c:pt idx="181">
                  <c:v>0.2667119</c:v>
                </c:pt>
                <c:pt idx="182">
                  <c:v>0.24970329999999999</c:v>
                </c:pt>
                <c:pt idx="183">
                  <c:v>0.23519600000000002</c:v>
                </c:pt>
                <c:pt idx="184">
                  <c:v>0.22258968000000001</c:v>
                </c:pt>
                <c:pt idx="185">
                  <c:v>0.21168417</c:v>
                </c:pt>
                <c:pt idx="186">
                  <c:v>0.20197931999999999</c:v>
                </c:pt>
                <c:pt idx="187">
                  <c:v>0.19347502</c:v>
                </c:pt>
                <c:pt idx="188">
                  <c:v>0.18577117000000001</c:v>
                </c:pt>
                <c:pt idx="189">
                  <c:v>0.17276459</c:v>
                </c:pt>
                <c:pt idx="190">
                  <c:v>0.15955795</c:v>
                </c:pt>
                <c:pt idx="191">
                  <c:v>0.14895258</c:v>
                </c:pt>
                <c:pt idx="192">
                  <c:v>0.14014815</c:v>
                </c:pt>
                <c:pt idx="193">
                  <c:v>0.13284443000000001</c:v>
                </c:pt>
                <c:pt idx="194">
                  <c:v>0.12664127</c:v>
                </c:pt>
                <c:pt idx="195">
                  <c:v>0.12133853</c:v>
                </c:pt>
                <c:pt idx="196">
                  <c:v>0.11673615</c:v>
                </c:pt>
                <c:pt idx="197">
                  <c:v>0.11263406000000001</c:v>
                </c:pt>
                <c:pt idx="198">
                  <c:v>0.10593053999999999</c:v>
                </c:pt>
                <c:pt idx="199">
                  <c:v>0.10052770000000001</c:v>
                </c:pt>
                <c:pt idx="200">
                  <c:v>9.6195360000000008E-2</c:v>
                </c:pt>
                <c:pt idx="201">
                  <c:v>9.2583390000000002E-2</c:v>
                </c:pt>
                <c:pt idx="202">
                  <c:v>8.9551720000000001E-2</c:v>
                </c:pt>
                <c:pt idx="203">
                  <c:v>8.6990270000000008E-2</c:v>
                </c:pt>
                <c:pt idx="204">
                  <c:v>8.2887909999999995E-2</c:v>
                </c:pt>
                <c:pt idx="205">
                  <c:v>7.9786049999999997E-2</c:v>
                </c:pt>
                <c:pt idx="206">
                  <c:v>7.7384549999999996E-2</c:v>
                </c:pt>
                <c:pt idx="207">
                  <c:v>7.5483319999999993E-2</c:v>
                </c:pt>
                <c:pt idx="208">
                  <c:v>7.3972280000000001E-2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000-459F-8710-B40B7CEDC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srim12C_Epoxy!$P$5</c:f>
          <c:strCache>
            <c:ptCount val="1"/>
            <c:pt idx="0">
              <c:v>srim12C_Epoxy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srim12C_Epoxy!$D$20:$D$300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srim12C_Epoxy!$J$20:$J$300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1.2000000000000001E-3</c:v>
                </c:pt>
                <c:pt idx="5">
                  <c:v>1.2000000000000001E-3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1.8E-3</c:v>
                </c:pt>
                <c:pt idx="12">
                  <c:v>1.9E-3</c:v>
                </c:pt>
                <c:pt idx="13">
                  <c:v>1.9E-3</c:v>
                </c:pt>
                <c:pt idx="14">
                  <c:v>2E-3</c:v>
                </c:pt>
                <c:pt idx="15">
                  <c:v>2.1000000000000003E-3</c:v>
                </c:pt>
                <c:pt idx="16">
                  <c:v>2.3E-3</c:v>
                </c:pt>
                <c:pt idx="17">
                  <c:v>2.5000000000000001E-3</c:v>
                </c:pt>
                <c:pt idx="18">
                  <c:v>2.7000000000000001E-3</c:v>
                </c:pt>
                <c:pt idx="19">
                  <c:v>2.8E-3</c:v>
                </c:pt>
                <c:pt idx="20">
                  <c:v>3.0000000000000001E-3</c:v>
                </c:pt>
                <c:pt idx="21">
                  <c:v>3.0999999999999999E-3</c:v>
                </c:pt>
                <c:pt idx="22">
                  <c:v>3.5000000000000005E-3</c:v>
                </c:pt>
                <c:pt idx="23">
                  <c:v>3.8E-3</c:v>
                </c:pt>
                <c:pt idx="24">
                  <c:v>4.1000000000000003E-3</c:v>
                </c:pt>
                <c:pt idx="25">
                  <c:v>4.3999999999999994E-3</c:v>
                </c:pt>
                <c:pt idx="26">
                  <c:v>4.7000000000000002E-3</c:v>
                </c:pt>
                <c:pt idx="27">
                  <c:v>5.0000000000000001E-3</c:v>
                </c:pt>
                <c:pt idx="28">
                  <c:v>5.3E-3</c:v>
                </c:pt>
                <c:pt idx="29">
                  <c:v>5.5999999999999999E-3</c:v>
                </c:pt>
                <c:pt idx="30">
                  <c:v>5.8999999999999999E-3</c:v>
                </c:pt>
                <c:pt idx="31">
                  <c:v>6.1999999999999998E-3</c:v>
                </c:pt>
                <c:pt idx="32">
                  <c:v>6.5000000000000006E-3</c:v>
                </c:pt>
                <c:pt idx="33">
                  <c:v>7.000000000000001E-3</c:v>
                </c:pt>
                <c:pt idx="34">
                  <c:v>7.7999999999999996E-3</c:v>
                </c:pt>
                <c:pt idx="35">
                  <c:v>8.5000000000000006E-3</c:v>
                </c:pt>
                <c:pt idx="36">
                  <c:v>9.1999999999999998E-3</c:v>
                </c:pt>
                <c:pt idx="37">
                  <c:v>9.9000000000000008E-3</c:v>
                </c:pt>
                <c:pt idx="38">
                  <c:v>1.06E-2</c:v>
                </c:pt>
                <c:pt idx="39">
                  <c:v>1.1300000000000001E-2</c:v>
                </c:pt>
                <c:pt idx="40">
                  <c:v>1.2E-2</c:v>
                </c:pt>
                <c:pt idx="41">
                  <c:v>1.2699999999999999E-2</c:v>
                </c:pt>
                <c:pt idx="42">
                  <c:v>1.4099999999999998E-2</c:v>
                </c:pt>
                <c:pt idx="43">
                  <c:v>1.55E-2</c:v>
                </c:pt>
                <c:pt idx="44">
                  <c:v>1.6900000000000002E-2</c:v>
                </c:pt>
                <c:pt idx="45">
                  <c:v>1.83E-2</c:v>
                </c:pt>
                <c:pt idx="46">
                  <c:v>1.9700000000000002E-2</c:v>
                </c:pt>
                <c:pt idx="47">
                  <c:v>2.1100000000000001E-2</c:v>
                </c:pt>
                <c:pt idx="48">
                  <c:v>2.3899999999999998E-2</c:v>
                </c:pt>
                <c:pt idx="49">
                  <c:v>2.6700000000000002E-2</c:v>
                </c:pt>
                <c:pt idx="50">
                  <c:v>2.9499999999999998E-2</c:v>
                </c:pt>
                <c:pt idx="51">
                  <c:v>3.2300000000000002E-2</c:v>
                </c:pt>
                <c:pt idx="52">
                  <c:v>3.5099999999999999E-2</c:v>
                </c:pt>
                <c:pt idx="53">
                  <c:v>3.7900000000000003E-2</c:v>
                </c:pt>
                <c:pt idx="54">
                  <c:v>4.07E-2</c:v>
                </c:pt>
                <c:pt idx="55">
                  <c:v>4.3499999999999997E-2</c:v>
                </c:pt>
                <c:pt idx="56">
                  <c:v>4.6200000000000005E-2</c:v>
                </c:pt>
                <c:pt idx="57">
                  <c:v>4.9000000000000002E-2</c:v>
                </c:pt>
                <c:pt idx="58">
                  <c:v>5.1700000000000003E-2</c:v>
                </c:pt>
                <c:pt idx="59">
                  <c:v>5.7199999999999994E-2</c:v>
                </c:pt>
                <c:pt idx="60">
                  <c:v>6.4000000000000001E-2</c:v>
                </c:pt>
                <c:pt idx="61">
                  <c:v>7.0800000000000002E-2</c:v>
                </c:pt>
                <c:pt idx="62">
                  <c:v>7.7499999999999999E-2</c:v>
                </c:pt>
                <c:pt idx="63">
                  <c:v>8.4099999999999994E-2</c:v>
                </c:pt>
                <c:pt idx="64">
                  <c:v>9.0700000000000003E-2</c:v>
                </c:pt>
                <c:pt idx="65">
                  <c:v>9.7299999999999998E-2</c:v>
                </c:pt>
                <c:pt idx="66">
                  <c:v>0.10389999999999999</c:v>
                </c:pt>
                <c:pt idx="67">
                  <c:v>0.1103</c:v>
                </c:pt>
                <c:pt idx="68">
                  <c:v>0.1232</c:v>
                </c:pt>
                <c:pt idx="69">
                  <c:v>0.13589999999999999</c:v>
                </c:pt>
                <c:pt idx="70">
                  <c:v>0.14830000000000002</c:v>
                </c:pt>
                <c:pt idx="71">
                  <c:v>0.16070000000000001</c:v>
                </c:pt>
                <c:pt idx="72">
                  <c:v>0.17280000000000001</c:v>
                </c:pt>
                <c:pt idx="73">
                  <c:v>0.18480000000000002</c:v>
                </c:pt>
                <c:pt idx="74">
                  <c:v>0.2084</c:v>
                </c:pt>
                <c:pt idx="75">
                  <c:v>0.23139999999999999</c:v>
                </c:pt>
                <c:pt idx="76">
                  <c:v>0.254</c:v>
                </c:pt>
                <c:pt idx="77">
                  <c:v>0.27599999999999997</c:v>
                </c:pt>
                <c:pt idx="78">
                  <c:v>0.29769999999999996</c:v>
                </c:pt>
                <c:pt idx="79">
                  <c:v>0.31890000000000002</c:v>
                </c:pt>
                <c:pt idx="80">
                  <c:v>0.33979999999999999</c:v>
                </c:pt>
                <c:pt idx="81">
                  <c:v>0.3604</c:v>
                </c:pt>
                <c:pt idx="82">
                  <c:v>0.38059999999999999</c:v>
                </c:pt>
                <c:pt idx="83">
                  <c:v>0.40049999999999997</c:v>
                </c:pt>
                <c:pt idx="84">
                  <c:v>0.42020000000000002</c:v>
                </c:pt>
                <c:pt idx="85">
                  <c:v>0.45860000000000001</c:v>
                </c:pt>
                <c:pt idx="86">
                  <c:v>0.50509999999999999</c:v>
                </c:pt>
                <c:pt idx="87">
                  <c:v>0.55010000000000003</c:v>
                </c:pt>
                <c:pt idx="88">
                  <c:v>0.59360000000000002</c:v>
                </c:pt>
                <c:pt idx="89">
                  <c:v>0.63559999999999994</c:v>
                </c:pt>
                <c:pt idx="90">
                  <c:v>0.67630000000000001</c:v>
                </c:pt>
                <c:pt idx="91">
                  <c:v>0.71579999999999999</c:v>
                </c:pt>
                <c:pt idx="92">
                  <c:v>0.75419999999999998</c:v>
                </c:pt>
                <c:pt idx="93">
                  <c:v>0.79149999999999998</c:v>
                </c:pt>
                <c:pt idx="94">
                  <c:v>0.86319999999999997</c:v>
                </c:pt>
                <c:pt idx="95">
                  <c:v>0.93149999999999999</c:v>
                </c:pt>
                <c:pt idx="96">
                  <c:v>0.99680000000000002</c:v>
                </c:pt>
                <c:pt idx="97" formatCode="0.000">
                  <c:v>1.06</c:v>
                </c:pt>
                <c:pt idx="98" formatCode="0.000">
                  <c:v>1.1200000000000001</c:v>
                </c:pt>
                <c:pt idx="99" formatCode="0.000">
                  <c:v>1.18</c:v>
                </c:pt>
                <c:pt idx="100" formatCode="0.000">
                  <c:v>1.29</c:v>
                </c:pt>
                <c:pt idx="101" formatCode="0.000">
                  <c:v>1.39</c:v>
                </c:pt>
                <c:pt idx="102" formatCode="0.000">
                  <c:v>1.49</c:v>
                </c:pt>
                <c:pt idx="103" formatCode="0.000">
                  <c:v>1.59</c:v>
                </c:pt>
                <c:pt idx="104" formatCode="0.000">
                  <c:v>1.68</c:v>
                </c:pt>
                <c:pt idx="105" formatCode="0.000">
                  <c:v>1.77</c:v>
                </c:pt>
                <c:pt idx="106" formatCode="0.000">
                  <c:v>1.85</c:v>
                </c:pt>
                <c:pt idx="107" formatCode="0.000">
                  <c:v>1.94</c:v>
                </c:pt>
                <c:pt idx="108" formatCode="0.000">
                  <c:v>2.02</c:v>
                </c:pt>
                <c:pt idx="109" formatCode="0.000">
                  <c:v>2.09</c:v>
                </c:pt>
                <c:pt idx="110" formatCode="0.000">
                  <c:v>2.17</c:v>
                </c:pt>
                <c:pt idx="111" formatCode="0.000">
                  <c:v>2.3199999999999998</c:v>
                </c:pt>
                <c:pt idx="112" formatCode="0.000">
                  <c:v>2.5</c:v>
                </c:pt>
                <c:pt idx="113" formatCode="0.000">
                  <c:v>2.68</c:v>
                </c:pt>
                <c:pt idx="114" formatCode="0.000">
                  <c:v>2.85</c:v>
                </c:pt>
                <c:pt idx="115" formatCode="0.000">
                  <c:v>3.01</c:v>
                </c:pt>
                <c:pt idx="116" formatCode="0.000">
                  <c:v>3.18</c:v>
                </c:pt>
                <c:pt idx="117" formatCode="0.000">
                  <c:v>3.34</c:v>
                </c:pt>
                <c:pt idx="118" formatCode="0.000">
                  <c:v>3.5</c:v>
                </c:pt>
                <c:pt idx="119" formatCode="0.000">
                  <c:v>3.66</c:v>
                </c:pt>
                <c:pt idx="120" formatCode="0.000">
                  <c:v>3.98</c:v>
                </c:pt>
                <c:pt idx="121" formatCode="0.000">
                  <c:v>4.3</c:v>
                </c:pt>
                <c:pt idx="122" formatCode="0.000">
                  <c:v>4.62</c:v>
                </c:pt>
                <c:pt idx="123" formatCode="0.000">
                  <c:v>4.9400000000000004</c:v>
                </c:pt>
                <c:pt idx="124" formatCode="0.000">
                  <c:v>5.27</c:v>
                </c:pt>
                <c:pt idx="125" formatCode="0.000">
                  <c:v>5.59</c:v>
                </c:pt>
                <c:pt idx="126" formatCode="0.000">
                  <c:v>6.25</c:v>
                </c:pt>
                <c:pt idx="127" formatCode="0.000">
                  <c:v>6.94</c:v>
                </c:pt>
                <c:pt idx="128" formatCode="0.000">
                  <c:v>7.64</c:v>
                </c:pt>
                <c:pt idx="129" formatCode="0.000">
                  <c:v>8.36</c:v>
                </c:pt>
                <c:pt idx="130" formatCode="0.000">
                  <c:v>9.11</c:v>
                </c:pt>
                <c:pt idx="131" formatCode="0.000">
                  <c:v>9.8800000000000008</c:v>
                </c:pt>
                <c:pt idx="132" formatCode="0.000">
                  <c:v>10.67</c:v>
                </c:pt>
                <c:pt idx="133" formatCode="0.000">
                  <c:v>11.49</c:v>
                </c:pt>
                <c:pt idx="134" formatCode="0.000">
                  <c:v>12.34</c:v>
                </c:pt>
                <c:pt idx="135" formatCode="0.000">
                  <c:v>13.21</c:v>
                </c:pt>
                <c:pt idx="136" formatCode="0.000">
                  <c:v>14.1</c:v>
                </c:pt>
                <c:pt idx="137" formatCode="0.000">
                  <c:v>15.97</c:v>
                </c:pt>
                <c:pt idx="138" formatCode="0.000">
                  <c:v>18.46</c:v>
                </c:pt>
                <c:pt idx="139" formatCode="0.000">
                  <c:v>21.09</c:v>
                </c:pt>
                <c:pt idx="140" formatCode="0.000">
                  <c:v>23.86</c:v>
                </c:pt>
                <c:pt idx="141" formatCode="0.000">
                  <c:v>26.78</c:v>
                </c:pt>
                <c:pt idx="142" formatCode="0.000">
                  <c:v>29.86</c:v>
                </c:pt>
                <c:pt idx="143" formatCode="0.000">
                  <c:v>33.090000000000003</c:v>
                </c:pt>
                <c:pt idx="144" formatCode="0.000">
                  <c:v>36.47</c:v>
                </c:pt>
                <c:pt idx="145" formatCode="0.000">
                  <c:v>40.020000000000003</c:v>
                </c:pt>
                <c:pt idx="146" formatCode="0.000">
                  <c:v>47.56</c:v>
                </c:pt>
                <c:pt idx="147" formatCode="0.000">
                  <c:v>55.71</c:v>
                </c:pt>
                <c:pt idx="148" formatCode="0.000">
                  <c:v>64.47</c:v>
                </c:pt>
                <c:pt idx="149" formatCode="0.000">
                  <c:v>73.819999999999993</c:v>
                </c:pt>
                <c:pt idx="150" formatCode="0.000">
                  <c:v>83.78</c:v>
                </c:pt>
                <c:pt idx="151" formatCode="0.000">
                  <c:v>94.33</c:v>
                </c:pt>
                <c:pt idx="152" formatCode="0.000">
                  <c:v>117.19</c:v>
                </c:pt>
                <c:pt idx="153" formatCode="0.000">
                  <c:v>142.4</c:v>
                </c:pt>
                <c:pt idx="154" formatCode="0.000">
                  <c:v>169.96</c:v>
                </c:pt>
                <c:pt idx="155" formatCode="0.000">
                  <c:v>199.84</c:v>
                </c:pt>
                <c:pt idx="156" formatCode="0.000">
                  <c:v>232.04</c:v>
                </c:pt>
                <c:pt idx="157" formatCode="0.000">
                  <c:v>266.54000000000002</c:v>
                </c:pt>
                <c:pt idx="158" formatCode="0.000">
                  <c:v>303.31</c:v>
                </c:pt>
                <c:pt idx="159" formatCode="0.000">
                  <c:v>342.36</c:v>
                </c:pt>
                <c:pt idx="160" formatCode="0.000">
                  <c:v>383.65</c:v>
                </c:pt>
                <c:pt idx="161" formatCode="0.000">
                  <c:v>427.16</c:v>
                </c:pt>
                <c:pt idx="162" formatCode="0.000">
                  <c:v>472.89</c:v>
                </c:pt>
                <c:pt idx="163" formatCode="0.000">
                  <c:v>570.83000000000004</c:v>
                </c:pt>
                <c:pt idx="164" formatCode="0.000">
                  <c:v>705.26</c:v>
                </c:pt>
                <c:pt idx="165" formatCode="0.000">
                  <c:v>852.79</c:v>
                </c:pt>
                <c:pt idx="166" formatCode="0.0">
                  <c:v>1010</c:v>
                </c:pt>
                <c:pt idx="167" formatCode="0.0">
                  <c:v>1190</c:v>
                </c:pt>
                <c:pt idx="168" formatCode="0.0">
                  <c:v>1370</c:v>
                </c:pt>
                <c:pt idx="169" formatCode="0.0">
                  <c:v>1570</c:v>
                </c:pt>
                <c:pt idx="170" formatCode="0.0">
                  <c:v>1780</c:v>
                </c:pt>
                <c:pt idx="171" formatCode="0.0">
                  <c:v>2000</c:v>
                </c:pt>
                <c:pt idx="172" formatCode="0.0">
                  <c:v>2470</c:v>
                </c:pt>
                <c:pt idx="173" formatCode="0.0">
                  <c:v>2990</c:v>
                </c:pt>
                <c:pt idx="174" formatCode="0.0">
                  <c:v>3560</c:v>
                </c:pt>
                <c:pt idx="175" formatCode="0.0">
                  <c:v>4160</c:v>
                </c:pt>
                <c:pt idx="176" formatCode="0.0">
                  <c:v>4810</c:v>
                </c:pt>
                <c:pt idx="177" formatCode="0.0">
                  <c:v>5500</c:v>
                </c:pt>
                <c:pt idx="178" formatCode="0.0">
                  <c:v>7010</c:v>
                </c:pt>
                <c:pt idx="179" formatCode="0.0">
                  <c:v>8670</c:v>
                </c:pt>
                <c:pt idx="180" formatCode="0.0">
                  <c:v>10470</c:v>
                </c:pt>
                <c:pt idx="181" formatCode="0.0">
                  <c:v>12430</c:v>
                </c:pt>
                <c:pt idx="182" formatCode="0.0">
                  <c:v>14520</c:v>
                </c:pt>
                <c:pt idx="183" formatCode="0.0">
                  <c:v>16760</c:v>
                </c:pt>
                <c:pt idx="184" formatCode="0.0">
                  <c:v>19120</c:v>
                </c:pt>
                <c:pt idx="185" formatCode="0.0">
                  <c:v>21610</c:v>
                </c:pt>
                <c:pt idx="186" formatCode="0.0">
                  <c:v>24230</c:v>
                </c:pt>
                <c:pt idx="187" formatCode="0.0">
                  <c:v>26960</c:v>
                </c:pt>
                <c:pt idx="188" formatCode="0.0">
                  <c:v>29810</c:v>
                </c:pt>
                <c:pt idx="189" formatCode="0.0">
                  <c:v>35850</c:v>
                </c:pt>
                <c:pt idx="190" formatCode="0.0">
                  <c:v>43990</c:v>
                </c:pt>
                <c:pt idx="191" formatCode="0.0">
                  <c:v>52760</c:v>
                </c:pt>
                <c:pt idx="192" formatCode="0.0">
                  <c:v>62120</c:v>
                </c:pt>
                <c:pt idx="193" formatCode="0.0">
                  <c:v>72020</c:v>
                </c:pt>
                <c:pt idx="194" formatCode="0.0">
                  <c:v>82440</c:v>
                </c:pt>
                <c:pt idx="195" formatCode="0.0">
                  <c:v>93340</c:v>
                </c:pt>
                <c:pt idx="196" formatCode="0.0">
                  <c:v>104700</c:v>
                </c:pt>
                <c:pt idx="197" formatCode="0.0">
                  <c:v>116490</c:v>
                </c:pt>
                <c:pt idx="198" formatCode="0.0">
                  <c:v>141240</c:v>
                </c:pt>
                <c:pt idx="199" formatCode="0.0">
                  <c:v>167430</c:v>
                </c:pt>
                <c:pt idx="200" formatCode="0.0">
                  <c:v>194920</c:v>
                </c:pt>
                <c:pt idx="201" formatCode="0.0">
                  <c:v>223560</c:v>
                </c:pt>
                <c:pt idx="202" formatCode="0.0">
                  <c:v>253250</c:v>
                </c:pt>
                <c:pt idx="203" formatCode="0.0">
                  <c:v>283880</c:v>
                </c:pt>
                <c:pt idx="204" formatCode="0.0">
                  <c:v>347560</c:v>
                </c:pt>
                <c:pt idx="205" formatCode="0.0">
                  <c:v>414050</c:v>
                </c:pt>
                <c:pt idx="206" formatCode="0.0">
                  <c:v>482850</c:v>
                </c:pt>
                <c:pt idx="207" formatCode="0.0">
                  <c:v>553590</c:v>
                </c:pt>
                <c:pt idx="208" formatCode="0.0">
                  <c:v>625930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11-4E17-8928-632B3AC8AE1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srim12C_Epoxy!$D$20:$D$300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srim12C_Epoxy!$M$20:$M$300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1.2999999999999999E-3</c:v>
                </c:pt>
                <c:pt idx="19">
                  <c:v>1.4E-3</c:v>
                </c:pt>
                <c:pt idx="20">
                  <c:v>1.5E-3</c:v>
                </c:pt>
                <c:pt idx="21">
                  <c:v>1.5E-3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2.1000000000000003E-3</c:v>
                </c:pt>
                <c:pt idx="26">
                  <c:v>2.1999999999999997E-3</c:v>
                </c:pt>
                <c:pt idx="27">
                  <c:v>2.3E-3</c:v>
                </c:pt>
                <c:pt idx="28">
                  <c:v>2.4000000000000002E-3</c:v>
                </c:pt>
                <c:pt idx="29">
                  <c:v>2.5000000000000001E-3</c:v>
                </c:pt>
                <c:pt idx="30">
                  <c:v>2.5999999999999999E-3</c:v>
                </c:pt>
                <c:pt idx="31">
                  <c:v>2.8E-3</c:v>
                </c:pt>
                <c:pt idx="32">
                  <c:v>2.9000000000000002E-3</c:v>
                </c:pt>
                <c:pt idx="33">
                  <c:v>3.0999999999999999E-3</c:v>
                </c:pt>
                <c:pt idx="34">
                  <c:v>3.3E-3</c:v>
                </c:pt>
                <c:pt idx="35">
                  <c:v>3.5999999999999999E-3</c:v>
                </c:pt>
                <c:pt idx="36">
                  <c:v>3.8999999999999998E-3</c:v>
                </c:pt>
                <c:pt idx="37">
                  <c:v>4.1000000000000003E-3</c:v>
                </c:pt>
                <c:pt idx="38">
                  <c:v>4.3999999999999994E-3</c:v>
                </c:pt>
                <c:pt idx="39">
                  <c:v>4.5999999999999999E-3</c:v>
                </c:pt>
                <c:pt idx="40">
                  <c:v>4.8999999999999998E-3</c:v>
                </c:pt>
                <c:pt idx="41">
                  <c:v>5.0999999999999995E-3</c:v>
                </c:pt>
                <c:pt idx="42">
                  <c:v>5.5999999999999999E-3</c:v>
                </c:pt>
                <c:pt idx="43">
                  <c:v>6.0000000000000001E-3</c:v>
                </c:pt>
                <c:pt idx="44">
                  <c:v>6.5000000000000006E-3</c:v>
                </c:pt>
                <c:pt idx="45">
                  <c:v>6.9000000000000008E-3</c:v>
                </c:pt>
                <c:pt idx="46">
                  <c:v>7.3999999999999995E-3</c:v>
                </c:pt>
                <c:pt idx="47">
                  <c:v>7.7999999999999996E-3</c:v>
                </c:pt>
                <c:pt idx="48">
                  <c:v>8.6E-3</c:v>
                </c:pt>
                <c:pt idx="49">
                  <c:v>9.4000000000000004E-3</c:v>
                </c:pt>
                <c:pt idx="50">
                  <c:v>1.0199999999999999E-2</c:v>
                </c:pt>
                <c:pt idx="51">
                  <c:v>1.0999999999999999E-2</c:v>
                </c:pt>
                <c:pt idx="52">
                  <c:v>1.17E-2</c:v>
                </c:pt>
                <c:pt idx="53">
                  <c:v>1.24E-2</c:v>
                </c:pt>
                <c:pt idx="54">
                  <c:v>1.3100000000000001E-2</c:v>
                </c:pt>
                <c:pt idx="55">
                  <c:v>1.37E-2</c:v>
                </c:pt>
                <c:pt idx="56">
                  <c:v>1.44E-2</c:v>
                </c:pt>
                <c:pt idx="57">
                  <c:v>1.4999999999999999E-2</c:v>
                </c:pt>
                <c:pt idx="58">
                  <c:v>1.5599999999999999E-2</c:v>
                </c:pt>
                <c:pt idx="59">
                  <c:v>1.6800000000000002E-2</c:v>
                </c:pt>
                <c:pt idx="60">
                  <c:v>1.8200000000000001E-2</c:v>
                </c:pt>
                <c:pt idx="61">
                  <c:v>1.95E-2</c:v>
                </c:pt>
                <c:pt idx="62">
                  <c:v>2.0799999999999999E-2</c:v>
                </c:pt>
                <c:pt idx="63">
                  <c:v>2.1999999999999999E-2</c:v>
                </c:pt>
                <c:pt idx="64">
                  <c:v>2.3100000000000002E-2</c:v>
                </c:pt>
                <c:pt idx="65">
                  <c:v>2.4199999999999999E-2</c:v>
                </c:pt>
                <c:pt idx="66">
                  <c:v>2.53E-2</c:v>
                </c:pt>
                <c:pt idx="67">
                  <c:v>2.6200000000000001E-2</c:v>
                </c:pt>
                <c:pt idx="68">
                  <c:v>2.8100000000000003E-2</c:v>
                </c:pt>
                <c:pt idx="69">
                  <c:v>2.9899999999999999E-2</c:v>
                </c:pt>
                <c:pt idx="70">
                  <c:v>3.15E-2</c:v>
                </c:pt>
                <c:pt idx="71">
                  <c:v>3.3100000000000004E-2</c:v>
                </c:pt>
                <c:pt idx="72">
                  <c:v>3.4499999999999996E-2</c:v>
                </c:pt>
                <c:pt idx="73">
                  <c:v>3.5900000000000001E-2</c:v>
                </c:pt>
                <c:pt idx="74">
                  <c:v>3.8400000000000004E-2</c:v>
                </c:pt>
                <c:pt idx="75">
                  <c:v>4.07E-2</c:v>
                </c:pt>
                <c:pt idx="76">
                  <c:v>4.2799999999999998E-2</c:v>
                </c:pt>
                <c:pt idx="77">
                  <c:v>4.4700000000000004E-2</c:v>
                </c:pt>
                <c:pt idx="78">
                  <c:v>4.65E-2</c:v>
                </c:pt>
                <c:pt idx="79">
                  <c:v>4.8099999999999997E-2</c:v>
                </c:pt>
                <c:pt idx="80">
                  <c:v>4.9599999999999998E-2</c:v>
                </c:pt>
                <c:pt idx="81">
                  <c:v>5.11E-2</c:v>
                </c:pt>
                <c:pt idx="82">
                  <c:v>5.2400000000000002E-2</c:v>
                </c:pt>
                <c:pt idx="83">
                  <c:v>5.3700000000000005E-2</c:v>
                </c:pt>
                <c:pt idx="84">
                  <c:v>5.4800000000000001E-2</c:v>
                </c:pt>
                <c:pt idx="85">
                  <c:v>5.7199999999999994E-2</c:v>
                </c:pt>
                <c:pt idx="86">
                  <c:v>5.9799999999999999E-2</c:v>
                </c:pt>
                <c:pt idx="87">
                  <c:v>6.2199999999999998E-2</c:v>
                </c:pt>
                <c:pt idx="88">
                  <c:v>6.4200000000000007E-2</c:v>
                </c:pt>
                <c:pt idx="89">
                  <c:v>6.6100000000000006E-2</c:v>
                </c:pt>
                <c:pt idx="90">
                  <c:v>6.7799999999999999E-2</c:v>
                </c:pt>
                <c:pt idx="91">
                  <c:v>6.9399999999999989E-2</c:v>
                </c:pt>
                <c:pt idx="92">
                  <c:v>7.0800000000000002E-2</c:v>
                </c:pt>
                <c:pt idx="93">
                  <c:v>7.2099999999999997E-2</c:v>
                </c:pt>
                <c:pt idx="94">
                  <c:v>7.4700000000000003E-2</c:v>
                </c:pt>
                <c:pt idx="95">
                  <c:v>7.6999999999999999E-2</c:v>
                </c:pt>
                <c:pt idx="96">
                  <c:v>7.9000000000000001E-2</c:v>
                </c:pt>
                <c:pt idx="97">
                  <c:v>8.0800000000000011E-2</c:v>
                </c:pt>
                <c:pt idx="98">
                  <c:v>8.2299999999999998E-2</c:v>
                </c:pt>
                <c:pt idx="99">
                  <c:v>8.3799999999999999E-2</c:v>
                </c:pt>
                <c:pt idx="100">
                  <c:v>8.6900000000000005E-2</c:v>
                </c:pt>
                <c:pt idx="101">
                  <c:v>8.9599999999999999E-2</c:v>
                </c:pt>
                <c:pt idx="102">
                  <c:v>9.1900000000000009E-2</c:v>
                </c:pt>
                <c:pt idx="103">
                  <c:v>9.4E-2</c:v>
                </c:pt>
                <c:pt idx="104">
                  <c:v>9.5799999999999996E-2</c:v>
                </c:pt>
                <c:pt idx="105">
                  <c:v>9.74E-2</c:v>
                </c:pt>
                <c:pt idx="106">
                  <c:v>9.8900000000000002E-2</c:v>
                </c:pt>
                <c:pt idx="107">
                  <c:v>0.1002</c:v>
                </c:pt>
                <c:pt idx="108">
                  <c:v>0.10149999999999999</c:v>
                </c:pt>
                <c:pt idx="109">
                  <c:v>0.1026</c:v>
                </c:pt>
                <c:pt idx="110">
                  <c:v>0.10369999999999999</c:v>
                </c:pt>
                <c:pt idx="111">
                  <c:v>0.10669999999999999</c:v>
                </c:pt>
                <c:pt idx="112">
                  <c:v>0.11069999999999999</c:v>
                </c:pt>
                <c:pt idx="113">
                  <c:v>0.1143</c:v>
                </c:pt>
                <c:pt idx="114">
                  <c:v>0.11750000000000001</c:v>
                </c:pt>
                <c:pt idx="115">
                  <c:v>0.1206</c:v>
                </c:pt>
                <c:pt idx="116">
                  <c:v>0.1234</c:v>
                </c:pt>
                <c:pt idx="117">
                  <c:v>0.12609999999999999</c:v>
                </c:pt>
                <c:pt idx="118">
                  <c:v>0.12869999999999998</c:v>
                </c:pt>
                <c:pt idx="119">
                  <c:v>0.13120000000000001</c:v>
                </c:pt>
                <c:pt idx="120">
                  <c:v>0.13969999999999999</c:v>
                </c:pt>
                <c:pt idx="121">
                  <c:v>0.14760000000000001</c:v>
                </c:pt>
                <c:pt idx="122">
                  <c:v>0.15509999999999999</c:v>
                </c:pt>
                <c:pt idx="123">
                  <c:v>0.1623</c:v>
                </c:pt>
                <c:pt idx="124">
                  <c:v>0.16919999999999999</c:v>
                </c:pt>
                <c:pt idx="125">
                  <c:v>0.17599999999999999</c:v>
                </c:pt>
                <c:pt idx="126">
                  <c:v>0.20059999999999997</c:v>
                </c:pt>
                <c:pt idx="127">
                  <c:v>0.22349999999999998</c:v>
                </c:pt>
                <c:pt idx="128">
                  <c:v>0.24540000000000001</c:v>
                </c:pt>
                <c:pt idx="129">
                  <c:v>0.26680000000000004</c:v>
                </c:pt>
                <c:pt idx="130">
                  <c:v>0.2878</c:v>
                </c:pt>
                <c:pt idx="131">
                  <c:v>0.3085</c:v>
                </c:pt>
                <c:pt idx="132">
                  <c:v>0.32919999999999999</c:v>
                </c:pt>
                <c:pt idx="133">
                  <c:v>0.3498</c:v>
                </c:pt>
                <c:pt idx="134">
                  <c:v>0.3705</c:v>
                </c:pt>
                <c:pt idx="135">
                  <c:v>0.39129999999999998</c:v>
                </c:pt>
                <c:pt idx="136">
                  <c:v>0.41210000000000002</c:v>
                </c:pt>
                <c:pt idx="137">
                  <c:v>0.49119999999999997</c:v>
                </c:pt>
                <c:pt idx="138">
                  <c:v>0.60560000000000003</c:v>
                </c:pt>
                <c:pt idx="139">
                  <c:v>0.71289999999999998</c:v>
                </c:pt>
                <c:pt idx="140">
                  <c:v>0.81540000000000001</c:v>
                </c:pt>
                <c:pt idx="141">
                  <c:v>0.91549999999999998</c:v>
                </c:pt>
                <c:pt idx="142" formatCode="0.000">
                  <c:v>1.02</c:v>
                </c:pt>
                <c:pt idx="143" formatCode="0.000">
                  <c:v>1.1200000000000001</c:v>
                </c:pt>
                <c:pt idx="144" formatCode="0.000">
                  <c:v>1.22</c:v>
                </c:pt>
                <c:pt idx="145" formatCode="0.000">
                  <c:v>1.32</c:v>
                </c:pt>
                <c:pt idx="146" formatCode="0.000">
                  <c:v>1.7</c:v>
                </c:pt>
                <c:pt idx="147" formatCode="0.000">
                  <c:v>2.06</c:v>
                </c:pt>
                <c:pt idx="148" formatCode="0.000">
                  <c:v>2.4</c:v>
                </c:pt>
                <c:pt idx="149" formatCode="0.000">
                  <c:v>2.75</c:v>
                </c:pt>
                <c:pt idx="150" formatCode="0.000">
                  <c:v>3.09</c:v>
                </c:pt>
                <c:pt idx="151" formatCode="0.000">
                  <c:v>3.44</c:v>
                </c:pt>
                <c:pt idx="152" formatCode="0.000">
                  <c:v>4.7300000000000004</c:v>
                </c:pt>
                <c:pt idx="153" formatCode="0.000">
                  <c:v>5.93</c:v>
                </c:pt>
                <c:pt idx="154" formatCode="0.000">
                  <c:v>7.11</c:v>
                </c:pt>
                <c:pt idx="155" formatCode="0.000">
                  <c:v>8.2799999999999994</c:v>
                </c:pt>
                <c:pt idx="156" formatCode="0.000">
                  <c:v>9.4600000000000009</c:v>
                </c:pt>
                <c:pt idx="157" formatCode="0.000">
                  <c:v>10.65</c:v>
                </c:pt>
                <c:pt idx="158" formatCode="0.000">
                  <c:v>11.87</c:v>
                </c:pt>
                <c:pt idx="159" formatCode="0.000">
                  <c:v>13.1</c:v>
                </c:pt>
                <c:pt idx="160" formatCode="0.000">
                  <c:v>14.36</c:v>
                </c:pt>
                <c:pt idx="161" formatCode="0.000">
                  <c:v>15.64</c:v>
                </c:pt>
                <c:pt idx="162" formatCode="0.000">
                  <c:v>16.940000000000001</c:v>
                </c:pt>
                <c:pt idx="163" formatCode="0.000">
                  <c:v>21.91</c:v>
                </c:pt>
                <c:pt idx="164" formatCode="0.000">
                  <c:v>29.05</c:v>
                </c:pt>
                <c:pt idx="165" formatCode="0.000">
                  <c:v>35.81</c:v>
                </c:pt>
                <c:pt idx="166" formatCode="0.000">
                  <c:v>42.42</c:v>
                </c:pt>
                <c:pt idx="167" formatCode="0.000">
                  <c:v>49</c:v>
                </c:pt>
                <c:pt idx="168" formatCode="0.000">
                  <c:v>55.59</c:v>
                </c:pt>
                <c:pt idx="169" formatCode="0.000">
                  <c:v>62.23</c:v>
                </c:pt>
                <c:pt idx="170" formatCode="0.000">
                  <c:v>68.92</c:v>
                </c:pt>
                <c:pt idx="171" formatCode="0.000">
                  <c:v>75.7</c:v>
                </c:pt>
                <c:pt idx="172" formatCode="0.000">
                  <c:v>101.33</c:v>
                </c:pt>
                <c:pt idx="173" formatCode="0.000">
                  <c:v>125.35</c:v>
                </c:pt>
                <c:pt idx="174" formatCode="0.000">
                  <c:v>148.74</c:v>
                </c:pt>
                <c:pt idx="175" formatCode="0.000">
                  <c:v>171.93</c:v>
                </c:pt>
                <c:pt idx="176" formatCode="0.000">
                  <c:v>195.11</c:v>
                </c:pt>
                <c:pt idx="177" formatCode="0.000">
                  <c:v>218.4</c:v>
                </c:pt>
                <c:pt idx="178" formatCode="0.000">
                  <c:v>305.01</c:v>
                </c:pt>
                <c:pt idx="179" formatCode="0.000">
                  <c:v>385.12</c:v>
                </c:pt>
                <c:pt idx="180" formatCode="0.000">
                  <c:v>462.74</c:v>
                </c:pt>
                <c:pt idx="181" formatCode="0.000">
                  <c:v>539.42999999999995</c:v>
                </c:pt>
                <c:pt idx="182" formatCode="0.000">
                  <c:v>615.89</c:v>
                </c:pt>
                <c:pt idx="183" formatCode="0.000">
                  <c:v>692.48</c:v>
                </c:pt>
                <c:pt idx="184" formatCode="0.000">
                  <c:v>769.39</c:v>
                </c:pt>
                <c:pt idx="185" formatCode="0.000">
                  <c:v>846.71</c:v>
                </c:pt>
                <c:pt idx="186" formatCode="0.000">
                  <c:v>924.48</c:v>
                </c:pt>
                <c:pt idx="187" formatCode="0.0">
                  <c:v>1000</c:v>
                </c:pt>
                <c:pt idx="188" formatCode="0.0">
                  <c:v>1080</c:v>
                </c:pt>
                <c:pt idx="189" formatCode="0.0">
                  <c:v>1380</c:v>
                </c:pt>
                <c:pt idx="190" formatCode="0.0">
                  <c:v>1800</c:v>
                </c:pt>
                <c:pt idx="191" formatCode="0.0">
                  <c:v>2190</c:v>
                </c:pt>
                <c:pt idx="192" formatCode="0.0">
                  <c:v>2560</c:v>
                </c:pt>
                <c:pt idx="193" formatCode="0.0">
                  <c:v>2920</c:v>
                </c:pt>
                <c:pt idx="194" formatCode="0.0">
                  <c:v>3270</c:v>
                </c:pt>
                <c:pt idx="195" formatCode="0.0">
                  <c:v>3620</c:v>
                </c:pt>
                <c:pt idx="196" formatCode="0.0">
                  <c:v>3960</c:v>
                </c:pt>
                <c:pt idx="197" formatCode="0.0">
                  <c:v>4300</c:v>
                </c:pt>
                <c:pt idx="198" formatCode="0.0">
                  <c:v>5550</c:v>
                </c:pt>
                <c:pt idx="199" formatCode="0.0">
                  <c:v>6670</c:v>
                </c:pt>
                <c:pt idx="200" formatCode="0.0">
                  <c:v>7730</c:v>
                </c:pt>
                <c:pt idx="201" formatCode="0.0">
                  <c:v>8730</c:v>
                </c:pt>
                <c:pt idx="202" formatCode="0.0">
                  <c:v>9690</c:v>
                </c:pt>
                <c:pt idx="203" formatCode="0.0">
                  <c:v>10620</c:v>
                </c:pt>
                <c:pt idx="204" formatCode="0.0">
                  <c:v>13930</c:v>
                </c:pt>
                <c:pt idx="205" formatCode="0.0">
                  <c:v>16810</c:v>
                </c:pt>
                <c:pt idx="206" formatCode="0.0">
                  <c:v>19430</c:v>
                </c:pt>
                <c:pt idx="207" formatCode="0.0">
                  <c:v>21860</c:v>
                </c:pt>
                <c:pt idx="208" formatCode="0.0">
                  <c:v>24140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11-4E17-8928-632B3AC8AE1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srim12C_Epoxy!$D$20:$D$300</c:f>
              <c:numCache>
                <c:formatCode>0.000000</c:formatCode>
                <c:ptCount val="281"/>
                <c:pt idx="0">
                  <c:v>1.0000000000000001E-5</c:v>
                </c:pt>
                <c:pt idx="1">
                  <c:v>1.0833333333333332E-5</c:v>
                </c:pt>
                <c:pt idx="2">
                  <c:v>1.1666583333333333E-5</c:v>
                </c:pt>
                <c:pt idx="3">
                  <c:v>1.2499916666666667E-5</c:v>
                </c:pt>
                <c:pt idx="4">
                  <c:v>1.333325E-5</c:v>
                </c:pt>
                <c:pt idx="5">
                  <c:v>1.4166583333333332E-5</c:v>
                </c:pt>
                <c:pt idx="6">
                  <c:v>1.4999916666666667E-5</c:v>
                </c:pt>
                <c:pt idx="7">
                  <c:v>1.6666583333333334E-5</c:v>
                </c:pt>
                <c:pt idx="8">
                  <c:v>1.8749916666666668E-5</c:v>
                </c:pt>
                <c:pt idx="9">
                  <c:v>2.0833249999999999E-5</c:v>
                </c:pt>
                <c:pt idx="10">
                  <c:v>2.2916583333333333E-5</c:v>
                </c:pt>
                <c:pt idx="11">
                  <c:v>2.4999916666666668E-5</c:v>
                </c:pt>
                <c:pt idx="12">
                  <c:v>2.7083250000000002E-5</c:v>
                </c:pt>
                <c:pt idx="13">
                  <c:v>2.9166583333333336E-5</c:v>
                </c:pt>
                <c:pt idx="14">
                  <c:v>3.1249916666666671E-5</c:v>
                </c:pt>
                <c:pt idx="15">
                  <c:v>3.3333249999999998E-5</c:v>
                </c:pt>
                <c:pt idx="16">
                  <c:v>3.7499916666666667E-5</c:v>
                </c:pt>
                <c:pt idx="17">
                  <c:v>4.1666583333333335E-5</c:v>
                </c:pt>
                <c:pt idx="18">
                  <c:v>4.5833250000000004E-5</c:v>
                </c:pt>
                <c:pt idx="19">
                  <c:v>4.9999916666666672E-5</c:v>
                </c:pt>
                <c:pt idx="20">
                  <c:v>5.4166583333333341E-5</c:v>
                </c:pt>
                <c:pt idx="21">
                  <c:v>5.8333249999999996E-5</c:v>
                </c:pt>
                <c:pt idx="22">
                  <c:v>6.666658333333334E-5</c:v>
                </c:pt>
                <c:pt idx="23">
                  <c:v>7.4999916666666677E-5</c:v>
                </c:pt>
                <c:pt idx="24">
                  <c:v>8.3333250000000014E-5</c:v>
                </c:pt>
                <c:pt idx="25">
                  <c:v>9.1666666666666668E-5</c:v>
                </c:pt>
                <c:pt idx="26">
                  <c:v>9.9999999999999991E-5</c:v>
                </c:pt>
                <c:pt idx="27">
                  <c:v>1.0833333333333333E-4</c:v>
                </c:pt>
                <c:pt idx="28">
                  <c:v>1.1666666666666667E-4</c:v>
                </c:pt>
                <c:pt idx="29">
                  <c:v>1.25E-4</c:v>
                </c:pt>
                <c:pt idx="30">
                  <c:v>1.3333333333333334E-4</c:v>
                </c:pt>
                <c:pt idx="31">
                  <c:v>1.4166666666666665E-4</c:v>
                </c:pt>
                <c:pt idx="32">
                  <c:v>1.4999999999999999E-4</c:v>
                </c:pt>
                <c:pt idx="33">
                  <c:v>1.6666666666666666E-4</c:v>
                </c:pt>
                <c:pt idx="34">
                  <c:v>1.8749999999999998E-4</c:v>
                </c:pt>
                <c:pt idx="35">
                  <c:v>2.0833333333333335E-4</c:v>
                </c:pt>
                <c:pt idx="36">
                  <c:v>2.2916666666666666E-4</c:v>
                </c:pt>
                <c:pt idx="37">
                  <c:v>2.5000000000000001E-4</c:v>
                </c:pt>
                <c:pt idx="38">
                  <c:v>2.7083333333333332E-4</c:v>
                </c:pt>
                <c:pt idx="39">
                  <c:v>2.9166666666666669E-4</c:v>
                </c:pt>
                <c:pt idx="40">
                  <c:v>3.1250000000000001E-4</c:v>
                </c:pt>
                <c:pt idx="41">
                  <c:v>3.3333333333333332E-4</c:v>
                </c:pt>
                <c:pt idx="42">
                  <c:v>3.7499999999999995E-4</c:v>
                </c:pt>
                <c:pt idx="43">
                  <c:v>4.1666666666666669E-4</c:v>
                </c:pt>
                <c:pt idx="44">
                  <c:v>4.5833333333333332E-4</c:v>
                </c:pt>
                <c:pt idx="45">
                  <c:v>5.0000000000000001E-4</c:v>
                </c:pt>
                <c:pt idx="46">
                  <c:v>5.4166666666666664E-4</c:v>
                </c:pt>
                <c:pt idx="47">
                  <c:v>5.8333333333333338E-4</c:v>
                </c:pt>
                <c:pt idx="48">
                  <c:v>6.6666666666666664E-4</c:v>
                </c:pt>
                <c:pt idx="49">
                  <c:v>7.4999999999999991E-4</c:v>
                </c:pt>
                <c:pt idx="50">
                  <c:v>8.3333333333333339E-4</c:v>
                </c:pt>
                <c:pt idx="51">
                  <c:v>9.1666666666666665E-4</c:v>
                </c:pt>
                <c:pt idx="52">
                  <c:v>1E-3</c:v>
                </c:pt>
                <c:pt idx="53">
                  <c:v>1.0833333333333333E-3</c:v>
                </c:pt>
                <c:pt idx="54">
                  <c:v>1.1666666666666668E-3</c:v>
                </c:pt>
                <c:pt idx="55">
                  <c:v>1.25E-3</c:v>
                </c:pt>
                <c:pt idx="56">
                  <c:v>1.3333333333333333E-3</c:v>
                </c:pt>
                <c:pt idx="57">
                  <c:v>1.4166666666666668E-3</c:v>
                </c:pt>
                <c:pt idx="58">
                  <c:v>1.4999999999999998E-3</c:v>
                </c:pt>
                <c:pt idx="59">
                  <c:v>1.6666666666666668E-3</c:v>
                </c:pt>
                <c:pt idx="60">
                  <c:v>1.8749999999999999E-3</c:v>
                </c:pt>
                <c:pt idx="61">
                  <c:v>2.0833333333333333E-3</c:v>
                </c:pt>
                <c:pt idx="62">
                  <c:v>2.2916666666666667E-3</c:v>
                </c:pt>
                <c:pt idx="63">
                  <c:v>2.5000000000000001E-3</c:v>
                </c:pt>
                <c:pt idx="64">
                  <c:v>2.7083333333333334E-3</c:v>
                </c:pt>
                <c:pt idx="65">
                  <c:v>2.9166666666666668E-3</c:v>
                </c:pt>
                <c:pt idx="66">
                  <c:v>3.1249999999999997E-3</c:v>
                </c:pt>
                <c:pt idx="67">
                  <c:v>3.3333333333333335E-3</c:v>
                </c:pt>
                <c:pt idx="68">
                  <c:v>3.7499999999999999E-3</c:v>
                </c:pt>
                <c:pt idx="69">
                  <c:v>4.1666666666666666E-3</c:v>
                </c:pt>
                <c:pt idx="70">
                  <c:v>4.5833333333333334E-3</c:v>
                </c:pt>
                <c:pt idx="71">
                  <c:v>5.0000000000000001E-3</c:v>
                </c:pt>
                <c:pt idx="72">
                  <c:v>5.4166666666666669E-3</c:v>
                </c:pt>
                <c:pt idx="73">
                  <c:v>5.8333333333333336E-3</c:v>
                </c:pt>
                <c:pt idx="74">
                  <c:v>6.6666666666666671E-3</c:v>
                </c:pt>
                <c:pt idx="75">
                  <c:v>7.4999999999999997E-3</c:v>
                </c:pt>
                <c:pt idx="76">
                  <c:v>8.3333333333333332E-3</c:v>
                </c:pt>
                <c:pt idx="77">
                  <c:v>9.1666666666666667E-3</c:v>
                </c:pt>
                <c:pt idx="78">
                  <c:v>0.01</c:v>
                </c:pt>
                <c:pt idx="79">
                  <c:v>1.0833333333333334E-2</c:v>
                </c:pt>
                <c:pt idx="80">
                  <c:v>1.1666666666666667E-2</c:v>
                </c:pt>
                <c:pt idx="81">
                  <c:v>1.2499999999999999E-2</c:v>
                </c:pt>
                <c:pt idx="82">
                  <c:v>1.3333333333333334E-2</c:v>
                </c:pt>
                <c:pt idx="83">
                  <c:v>1.4166666666666668E-2</c:v>
                </c:pt>
                <c:pt idx="84">
                  <c:v>1.4999999999999999E-2</c:v>
                </c:pt>
                <c:pt idx="85">
                  <c:v>1.6666666666666666E-2</c:v>
                </c:pt>
                <c:pt idx="86">
                  <c:v>1.8749999999999999E-2</c:v>
                </c:pt>
                <c:pt idx="87">
                  <c:v>2.0833333333333332E-2</c:v>
                </c:pt>
                <c:pt idx="88">
                  <c:v>2.2916666666666669E-2</c:v>
                </c:pt>
                <c:pt idx="89">
                  <c:v>2.4999999999999998E-2</c:v>
                </c:pt>
                <c:pt idx="90">
                  <c:v>2.7083333333333334E-2</c:v>
                </c:pt>
                <c:pt idx="91">
                  <c:v>2.9166666666666664E-2</c:v>
                </c:pt>
                <c:pt idx="92">
                  <c:v>3.125E-2</c:v>
                </c:pt>
                <c:pt idx="93">
                  <c:v>3.3333333333333333E-2</c:v>
                </c:pt>
                <c:pt idx="94">
                  <c:v>3.7499999999999999E-2</c:v>
                </c:pt>
                <c:pt idx="95">
                  <c:v>4.1666666666666664E-2</c:v>
                </c:pt>
                <c:pt idx="96">
                  <c:v>4.5833333333333337E-2</c:v>
                </c:pt>
                <c:pt idx="97">
                  <c:v>4.9999999999999996E-2</c:v>
                </c:pt>
                <c:pt idx="98">
                  <c:v>5.4166666666666669E-2</c:v>
                </c:pt>
                <c:pt idx="99">
                  <c:v>5.8333333333333327E-2</c:v>
                </c:pt>
                <c:pt idx="100">
                  <c:v>6.6666666666666666E-2</c:v>
                </c:pt>
                <c:pt idx="101">
                  <c:v>7.4999999999999997E-2</c:v>
                </c:pt>
                <c:pt idx="102">
                  <c:v>8.3333333333333329E-2</c:v>
                </c:pt>
                <c:pt idx="103">
                  <c:v>9.1666666666666674E-2</c:v>
                </c:pt>
                <c:pt idx="104">
                  <c:v>9.9999999999999992E-2</c:v>
                </c:pt>
                <c:pt idx="105">
                  <c:v>0.10833333333333334</c:v>
                </c:pt>
                <c:pt idx="106">
                  <c:v>0.11666666666666665</c:v>
                </c:pt>
                <c:pt idx="107">
                  <c:v>0.125</c:v>
                </c:pt>
                <c:pt idx="108">
                  <c:v>0.13333333333333333</c:v>
                </c:pt>
                <c:pt idx="109">
                  <c:v>0.14166666666666666</c:v>
                </c:pt>
                <c:pt idx="110">
                  <c:v>0.15</c:v>
                </c:pt>
                <c:pt idx="111">
                  <c:v>0.16666666666666666</c:v>
                </c:pt>
                <c:pt idx="112">
                  <c:v>0.1875</c:v>
                </c:pt>
                <c:pt idx="113">
                  <c:v>0.20833333333333334</c:v>
                </c:pt>
                <c:pt idx="114">
                  <c:v>0.22916666666666666</c:v>
                </c:pt>
                <c:pt idx="115">
                  <c:v>0.25</c:v>
                </c:pt>
                <c:pt idx="116">
                  <c:v>0.27083333333333331</c:v>
                </c:pt>
                <c:pt idx="117">
                  <c:v>0.29166666666666669</c:v>
                </c:pt>
                <c:pt idx="118">
                  <c:v>0.3125</c:v>
                </c:pt>
                <c:pt idx="119">
                  <c:v>0.33333333333333331</c:v>
                </c:pt>
                <c:pt idx="120">
                  <c:v>0.375</c:v>
                </c:pt>
                <c:pt idx="121">
                  <c:v>0.41666666666666669</c:v>
                </c:pt>
                <c:pt idx="122">
                  <c:v>0.45833333333333331</c:v>
                </c:pt>
                <c:pt idx="123">
                  <c:v>0.5</c:v>
                </c:pt>
                <c:pt idx="124">
                  <c:v>0.54166666666666663</c:v>
                </c:pt>
                <c:pt idx="125">
                  <c:v>0.58333333333333337</c:v>
                </c:pt>
                <c:pt idx="126">
                  <c:v>0.66666666666666663</c:v>
                </c:pt>
                <c:pt idx="127">
                  <c:v>0.75</c:v>
                </c:pt>
                <c:pt idx="128">
                  <c:v>0.83333333333333337</c:v>
                </c:pt>
                <c:pt idx="129">
                  <c:v>0.91666666666666663</c:v>
                </c:pt>
                <c:pt idx="130" formatCode="0.00000">
                  <c:v>1</c:v>
                </c:pt>
                <c:pt idx="131" formatCode="0.00000">
                  <c:v>1.0833333333333333</c:v>
                </c:pt>
                <c:pt idx="132" formatCode="0.00000">
                  <c:v>1.1666666666666667</c:v>
                </c:pt>
                <c:pt idx="133" formatCode="0.00000">
                  <c:v>1.25</c:v>
                </c:pt>
                <c:pt idx="134" formatCode="0.00000">
                  <c:v>1.3333333333333333</c:v>
                </c:pt>
                <c:pt idx="135" formatCode="0.00000">
                  <c:v>1.4166666666666667</c:v>
                </c:pt>
                <c:pt idx="136" formatCode="0.00000">
                  <c:v>1.5</c:v>
                </c:pt>
                <c:pt idx="137" formatCode="0.00000">
                  <c:v>1.6666666666666667</c:v>
                </c:pt>
                <c:pt idx="138" formatCode="0.00000">
                  <c:v>1.875</c:v>
                </c:pt>
                <c:pt idx="139" formatCode="0.00000">
                  <c:v>2.0833333333333335</c:v>
                </c:pt>
                <c:pt idx="140" formatCode="0.00000">
                  <c:v>2.2916666666666665</c:v>
                </c:pt>
                <c:pt idx="141" formatCode="0.00000">
                  <c:v>2.5</c:v>
                </c:pt>
                <c:pt idx="142" formatCode="0.00000">
                  <c:v>2.7083333333333335</c:v>
                </c:pt>
                <c:pt idx="143" formatCode="0.00000">
                  <c:v>2.9166666666666665</c:v>
                </c:pt>
                <c:pt idx="144" formatCode="0.00000">
                  <c:v>3.125</c:v>
                </c:pt>
                <c:pt idx="145" formatCode="0.00000">
                  <c:v>3.3333333333333335</c:v>
                </c:pt>
                <c:pt idx="146" formatCode="0.00000">
                  <c:v>3.75</c:v>
                </c:pt>
                <c:pt idx="147" formatCode="0.00000">
                  <c:v>4.166666666666667</c:v>
                </c:pt>
                <c:pt idx="148" formatCode="0.00000">
                  <c:v>4.583333333333333</c:v>
                </c:pt>
                <c:pt idx="149" formatCode="0.00000">
                  <c:v>5</c:v>
                </c:pt>
                <c:pt idx="150" formatCode="0.00000">
                  <c:v>5.416666666666667</c:v>
                </c:pt>
                <c:pt idx="151" formatCode="0.00000">
                  <c:v>5.833333333333333</c:v>
                </c:pt>
                <c:pt idx="152" formatCode="0.00000">
                  <c:v>6.666666666666667</c:v>
                </c:pt>
                <c:pt idx="153" formatCode="0.00000">
                  <c:v>7.5</c:v>
                </c:pt>
                <c:pt idx="154" formatCode="0.00000">
                  <c:v>8.3333333333333339</c:v>
                </c:pt>
                <c:pt idx="155" formatCode="0.00000">
                  <c:v>9.1666666666666661</c:v>
                </c:pt>
                <c:pt idx="156" formatCode="0.00000">
                  <c:v>10</c:v>
                </c:pt>
                <c:pt idx="157" formatCode="0.00000">
                  <c:v>10.833333333333334</c:v>
                </c:pt>
                <c:pt idx="158" formatCode="0.00000">
                  <c:v>11.666666666666666</c:v>
                </c:pt>
                <c:pt idx="159" formatCode="0.00000">
                  <c:v>12.5</c:v>
                </c:pt>
                <c:pt idx="160" formatCode="0.00000">
                  <c:v>13.333333333333334</c:v>
                </c:pt>
                <c:pt idx="161" formatCode="0.00000">
                  <c:v>14.166666666666666</c:v>
                </c:pt>
                <c:pt idx="162" formatCode="0.00000">
                  <c:v>15</c:v>
                </c:pt>
                <c:pt idx="163" formatCode="0.00000">
                  <c:v>16.666666666666668</c:v>
                </c:pt>
                <c:pt idx="164" formatCode="0.00000">
                  <c:v>18.75</c:v>
                </c:pt>
                <c:pt idx="165" formatCode="0.00000">
                  <c:v>20.833333333333332</c:v>
                </c:pt>
                <c:pt idx="166" formatCode="0.00000">
                  <c:v>22.916666666666668</c:v>
                </c:pt>
                <c:pt idx="167" formatCode="0.00000">
                  <c:v>25</c:v>
                </c:pt>
                <c:pt idx="168" formatCode="0.00000">
                  <c:v>27.083333333333332</c:v>
                </c:pt>
                <c:pt idx="169" formatCode="0.00000">
                  <c:v>29.166666666666668</c:v>
                </c:pt>
                <c:pt idx="170" formatCode="0.00000">
                  <c:v>31.25</c:v>
                </c:pt>
                <c:pt idx="171" formatCode="0.00000">
                  <c:v>33.333333333333336</c:v>
                </c:pt>
                <c:pt idx="172" formatCode="0.00000">
                  <c:v>37.5</c:v>
                </c:pt>
                <c:pt idx="173" formatCode="0.00000">
                  <c:v>41.666666666666664</c:v>
                </c:pt>
                <c:pt idx="174" formatCode="0.00000">
                  <c:v>45.833333333333336</c:v>
                </c:pt>
                <c:pt idx="175" formatCode="0.00000">
                  <c:v>50</c:v>
                </c:pt>
                <c:pt idx="176" formatCode="0.00000">
                  <c:v>54.166666666666664</c:v>
                </c:pt>
                <c:pt idx="177" formatCode="0.00000">
                  <c:v>58.333333333333336</c:v>
                </c:pt>
                <c:pt idx="178" formatCode="0.00000">
                  <c:v>66.666666666666671</c:v>
                </c:pt>
                <c:pt idx="179" formatCode="0.00000">
                  <c:v>75</c:v>
                </c:pt>
                <c:pt idx="180" formatCode="0.00000">
                  <c:v>83.333333333333329</c:v>
                </c:pt>
                <c:pt idx="181" formatCode="0.00000">
                  <c:v>91.666666666666671</c:v>
                </c:pt>
                <c:pt idx="182" formatCode="0.0000">
                  <c:v>100</c:v>
                </c:pt>
                <c:pt idx="183" formatCode="0.0000">
                  <c:v>108.33333333333333</c:v>
                </c:pt>
                <c:pt idx="184" formatCode="0.0000">
                  <c:v>116.66666666666667</c:v>
                </c:pt>
                <c:pt idx="185" formatCode="0.0000">
                  <c:v>125</c:v>
                </c:pt>
                <c:pt idx="186" formatCode="0.0000">
                  <c:v>133.33333333333334</c:v>
                </c:pt>
                <c:pt idx="187" formatCode="0.0000">
                  <c:v>141.66666666666666</c:v>
                </c:pt>
                <c:pt idx="188" formatCode="0.0000">
                  <c:v>150</c:v>
                </c:pt>
                <c:pt idx="189" formatCode="0.0000">
                  <c:v>166.66666666666666</c:v>
                </c:pt>
                <c:pt idx="190" formatCode="0.0000">
                  <c:v>187.5</c:v>
                </c:pt>
                <c:pt idx="191" formatCode="0.0000">
                  <c:v>208.33333333333334</c:v>
                </c:pt>
                <c:pt idx="192" formatCode="0.0000">
                  <c:v>229.16666666666666</c:v>
                </c:pt>
                <c:pt idx="193" formatCode="0.0000">
                  <c:v>250</c:v>
                </c:pt>
                <c:pt idx="194" formatCode="0.0000">
                  <c:v>270.83333333333331</c:v>
                </c:pt>
                <c:pt idx="195" formatCode="0.0000">
                  <c:v>291.66666666666669</c:v>
                </c:pt>
                <c:pt idx="196" formatCode="0.0000">
                  <c:v>312.5</c:v>
                </c:pt>
                <c:pt idx="197" formatCode="0.0000">
                  <c:v>333.33333333333331</c:v>
                </c:pt>
                <c:pt idx="198" formatCode="0.0000">
                  <c:v>375</c:v>
                </c:pt>
                <c:pt idx="199" formatCode="0.0000">
                  <c:v>416.66666666666669</c:v>
                </c:pt>
                <c:pt idx="200" formatCode="0.0000">
                  <c:v>458.33333333333331</c:v>
                </c:pt>
                <c:pt idx="201" formatCode="0.0000">
                  <c:v>500</c:v>
                </c:pt>
                <c:pt idx="202" formatCode="0.0000">
                  <c:v>541.66666666666663</c:v>
                </c:pt>
                <c:pt idx="203" formatCode="0.0000">
                  <c:v>583.33333333333337</c:v>
                </c:pt>
                <c:pt idx="204" formatCode="0.0000">
                  <c:v>666.66666666666663</c:v>
                </c:pt>
                <c:pt idx="205" formatCode="0.0000">
                  <c:v>750</c:v>
                </c:pt>
                <c:pt idx="206" formatCode="0.0000">
                  <c:v>833.33333333333337</c:v>
                </c:pt>
                <c:pt idx="207" formatCode="0.0000">
                  <c:v>916.66666666666663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srim12C_Epoxy!$P$20:$P$300</c:f>
              <c:numCache>
                <c:formatCode>0.00000</c:formatCode>
                <c:ptCount val="281"/>
                <c:pt idx="0">
                  <c:v>4.0000000000000002E-4</c:v>
                </c:pt>
                <c:pt idx="1">
                  <c:v>4.0000000000000002E-4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5.0000000000000001E-4</c:v>
                </c:pt>
                <c:pt idx="5">
                  <c:v>5.0000000000000001E-4</c:v>
                </c:pt>
                <c:pt idx="6">
                  <c:v>5.0000000000000001E-4</c:v>
                </c:pt>
                <c:pt idx="7">
                  <c:v>5.0000000000000001E-4</c:v>
                </c:pt>
                <c:pt idx="8">
                  <c:v>6.0000000000000006E-4</c:v>
                </c:pt>
                <c:pt idx="9">
                  <c:v>6.0000000000000006E-4</c:v>
                </c:pt>
                <c:pt idx="10">
                  <c:v>6.9999999999999999E-4</c:v>
                </c:pt>
                <c:pt idx="11">
                  <c:v>6.9999999999999999E-4</c:v>
                </c:pt>
                <c:pt idx="12">
                  <c:v>6.9999999999999999E-4</c:v>
                </c:pt>
                <c:pt idx="13">
                  <c:v>6.9999999999999999E-4</c:v>
                </c:pt>
                <c:pt idx="14">
                  <c:v>8.0000000000000004E-4</c:v>
                </c:pt>
                <c:pt idx="15">
                  <c:v>8.0000000000000004E-4</c:v>
                </c:pt>
                <c:pt idx="16">
                  <c:v>8.9999999999999998E-4</c:v>
                </c:pt>
                <c:pt idx="17">
                  <c:v>8.9999999999999998E-4</c:v>
                </c:pt>
                <c:pt idx="18">
                  <c:v>1E-3</c:v>
                </c:pt>
                <c:pt idx="19">
                  <c:v>1E-3</c:v>
                </c:pt>
                <c:pt idx="20">
                  <c:v>1.0999999999999998E-3</c:v>
                </c:pt>
                <c:pt idx="21">
                  <c:v>1.0999999999999998E-3</c:v>
                </c:pt>
                <c:pt idx="22">
                  <c:v>1.2000000000000001E-3</c:v>
                </c:pt>
                <c:pt idx="23">
                  <c:v>1.2999999999999999E-3</c:v>
                </c:pt>
                <c:pt idx="24">
                  <c:v>1.4E-3</c:v>
                </c:pt>
                <c:pt idx="25">
                  <c:v>1.5E-3</c:v>
                </c:pt>
                <c:pt idx="26">
                  <c:v>1.6000000000000001E-3</c:v>
                </c:pt>
                <c:pt idx="27">
                  <c:v>1.7000000000000001E-3</c:v>
                </c:pt>
                <c:pt idx="28">
                  <c:v>1.8E-3</c:v>
                </c:pt>
                <c:pt idx="29">
                  <c:v>1.9E-3</c:v>
                </c:pt>
                <c:pt idx="30">
                  <c:v>1.9E-3</c:v>
                </c:pt>
                <c:pt idx="31">
                  <c:v>2E-3</c:v>
                </c:pt>
                <c:pt idx="32">
                  <c:v>2.1000000000000003E-3</c:v>
                </c:pt>
                <c:pt idx="33">
                  <c:v>2.3E-3</c:v>
                </c:pt>
                <c:pt idx="34">
                  <c:v>2.5000000000000001E-3</c:v>
                </c:pt>
                <c:pt idx="35">
                  <c:v>2.5999999999999999E-3</c:v>
                </c:pt>
                <c:pt idx="36">
                  <c:v>2.8E-3</c:v>
                </c:pt>
                <c:pt idx="37">
                  <c:v>3.0000000000000001E-3</c:v>
                </c:pt>
                <c:pt idx="38">
                  <c:v>3.2000000000000002E-3</c:v>
                </c:pt>
                <c:pt idx="39">
                  <c:v>3.4000000000000002E-3</c:v>
                </c:pt>
                <c:pt idx="40">
                  <c:v>3.5999999999999999E-3</c:v>
                </c:pt>
                <c:pt idx="41">
                  <c:v>3.6999999999999997E-3</c:v>
                </c:pt>
                <c:pt idx="42">
                  <c:v>4.1000000000000003E-3</c:v>
                </c:pt>
                <c:pt idx="43">
                  <c:v>4.3999999999999994E-3</c:v>
                </c:pt>
                <c:pt idx="44">
                  <c:v>4.7000000000000002E-3</c:v>
                </c:pt>
                <c:pt idx="45">
                  <c:v>5.0999999999999995E-3</c:v>
                </c:pt>
                <c:pt idx="46">
                  <c:v>5.4000000000000003E-3</c:v>
                </c:pt>
                <c:pt idx="47">
                  <c:v>5.7000000000000002E-3</c:v>
                </c:pt>
                <c:pt idx="48">
                  <c:v>6.3E-3</c:v>
                </c:pt>
                <c:pt idx="49">
                  <c:v>7.000000000000001E-3</c:v>
                </c:pt>
                <c:pt idx="50">
                  <c:v>7.6E-3</c:v>
                </c:pt>
                <c:pt idx="51">
                  <c:v>8.2000000000000007E-3</c:v>
                </c:pt>
                <c:pt idx="52">
                  <c:v>8.7999999999999988E-3</c:v>
                </c:pt>
                <c:pt idx="53">
                  <c:v>9.2999999999999992E-3</c:v>
                </c:pt>
                <c:pt idx="54">
                  <c:v>9.9000000000000008E-3</c:v>
                </c:pt>
                <c:pt idx="55">
                  <c:v>1.0499999999999999E-2</c:v>
                </c:pt>
                <c:pt idx="56">
                  <c:v>1.0999999999999999E-2</c:v>
                </c:pt>
                <c:pt idx="57">
                  <c:v>1.1600000000000001E-2</c:v>
                </c:pt>
                <c:pt idx="58">
                  <c:v>1.21E-2</c:v>
                </c:pt>
                <c:pt idx="59">
                  <c:v>1.32E-2</c:v>
                </c:pt>
                <c:pt idx="60">
                  <c:v>1.4499999999999999E-2</c:v>
                </c:pt>
                <c:pt idx="61">
                  <c:v>1.5800000000000002E-2</c:v>
                </c:pt>
                <c:pt idx="62">
                  <c:v>1.7000000000000001E-2</c:v>
                </c:pt>
                <c:pt idx="63">
                  <c:v>1.8200000000000001E-2</c:v>
                </c:pt>
                <c:pt idx="64">
                  <c:v>1.9300000000000001E-2</c:v>
                </c:pt>
                <c:pt idx="65">
                  <c:v>2.0399999999999998E-2</c:v>
                </c:pt>
                <c:pt idx="66">
                  <c:v>2.1499999999999998E-2</c:v>
                </c:pt>
                <c:pt idx="67">
                  <c:v>2.2600000000000002E-2</c:v>
                </c:pt>
                <c:pt idx="68">
                  <c:v>2.46E-2</c:v>
                </c:pt>
                <c:pt idx="69">
                  <c:v>2.6600000000000002E-2</c:v>
                </c:pt>
                <c:pt idx="70">
                  <c:v>2.8499999999999998E-2</c:v>
                </c:pt>
                <c:pt idx="71">
                  <c:v>3.0300000000000001E-2</c:v>
                </c:pt>
                <c:pt idx="72">
                  <c:v>3.2000000000000001E-2</c:v>
                </c:pt>
                <c:pt idx="73">
                  <c:v>3.3600000000000005E-2</c:v>
                </c:pt>
                <c:pt idx="74">
                  <c:v>3.6799999999999999E-2</c:v>
                </c:pt>
                <c:pt idx="75">
                  <c:v>3.9699999999999999E-2</c:v>
                </c:pt>
                <c:pt idx="76">
                  <c:v>4.24E-2</c:v>
                </c:pt>
                <c:pt idx="77">
                  <c:v>4.4999999999999998E-2</c:v>
                </c:pt>
                <c:pt idx="78">
                  <c:v>4.7399999999999998E-2</c:v>
                </c:pt>
                <c:pt idx="79">
                  <c:v>4.9700000000000001E-2</c:v>
                </c:pt>
                <c:pt idx="80">
                  <c:v>5.1900000000000002E-2</c:v>
                </c:pt>
                <c:pt idx="81">
                  <c:v>5.3900000000000003E-2</c:v>
                </c:pt>
                <c:pt idx="82">
                  <c:v>5.5900000000000005E-2</c:v>
                </c:pt>
                <c:pt idx="83">
                  <c:v>5.7799999999999997E-2</c:v>
                </c:pt>
                <c:pt idx="84">
                  <c:v>5.96E-2</c:v>
                </c:pt>
                <c:pt idx="85">
                  <c:v>6.3100000000000003E-2</c:v>
                </c:pt>
                <c:pt idx="86">
                  <c:v>6.7000000000000004E-2</c:v>
                </c:pt>
                <c:pt idx="87">
                  <c:v>7.0599999999999996E-2</c:v>
                </c:pt>
                <c:pt idx="88">
                  <c:v>7.3899999999999993E-2</c:v>
                </c:pt>
                <c:pt idx="89">
                  <c:v>7.6899999999999996E-2</c:v>
                </c:pt>
                <c:pt idx="90">
                  <c:v>7.9700000000000007E-2</c:v>
                </c:pt>
                <c:pt idx="91">
                  <c:v>8.2299999999999998E-2</c:v>
                </c:pt>
                <c:pt idx="92">
                  <c:v>8.48E-2</c:v>
                </c:pt>
                <c:pt idx="93">
                  <c:v>8.6999999999999994E-2</c:v>
                </c:pt>
                <c:pt idx="94">
                  <c:v>9.1200000000000003E-2</c:v>
                </c:pt>
                <c:pt idx="95">
                  <c:v>9.4899999999999998E-2</c:v>
                </c:pt>
                <c:pt idx="96">
                  <c:v>9.8199999999999996E-2</c:v>
                </c:pt>
                <c:pt idx="97">
                  <c:v>0.1012</c:v>
                </c:pt>
                <c:pt idx="98">
                  <c:v>0.10389999999999999</c:v>
                </c:pt>
                <c:pt idx="99">
                  <c:v>0.10640000000000001</c:v>
                </c:pt>
                <c:pt idx="100">
                  <c:v>0.11080000000000001</c:v>
                </c:pt>
                <c:pt idx="101">
                  <c:v>0.1147</c:v>
                </c:pt>
                <c:pt idx="102">
                  <c:v>0.11810000000000001</c:v>
                </c:pt>
                <c:pt idx="103">
                  <c:v>0.121</c:v>
                </c:pt>
                <c:pt idx="104">
                  <c:v>0.1237</c:v>
                </c:pt>
                <c:pt idx="105">
                  <c:v>0.12620000000000001</c:v>
                </c:pt>
                <c:pt idx="106">
                  <c:v>0.12840000000000001</c:v>
                </c:pt>
                <c:pt idx="107">
                  <c:v>0.1305</c:v>
                </c:pt>
                <c:pt idx="108">
                  <c:v>0.13240000000000002</c:v>
                </c:pt>
                <c:pt idx="109">
                  <c:v>0.1341</c:v>
                </c:pt>
                <c:pt idx="110">
                  <c:v>0.1358</c:v>
                </c:pt>
                <c:pt idx="111">
                  <c:v>0.13879999999999998</c:v>
                </c:pt>
                <c:pt idx="112">
                  <c:v>0.14219999999999999</c:v>
                </c:pt>
                <c:pt idx="113">
                  <c:v>0.1452</c:v>
                </c:pt>
                <c:pt idx="114">
                  <c:v>0.1479</c:v>
                </c:pt>
                <c:pt idx="115">
                  <c:v>0.15040000000000001</c:v>
                </c:pt>
                <c:pt idx="116">
                  <c:v>0.15279999999999999</c:v>
                </c:pt>
                <c:pt idx="117">
                  <c:v>0.15489999999999998</c:v>
                </c:pt>
                <c:pt idx="118">
                  <c:v>0.157</c:v>
                </c:pt>
                <c:pt idx="119">
                  <c:v>0.159</c:v>
                </c:pt>
                <c:pt idx="120">
                  <c:v>0.16270000000000001</c:v>
                </c:pt>
                <c:pt idx="121">
                  <c:v>0.1661</c:v>
                </c:pt>
                <c:pt idx="122">
                  <c:v>0.16930000000000001</c:v>
                </c:pt>
                <c:pt idx="123">
                  <c:v>0.1724</c:v>
                </c:pt>
                <c:pt idx="124">
                  <c:v>0.1754</c:v>
                </c:pt>
                <c:pt idx="125">
                  <c:v>0.17829999999999999</c:v>
                </c:pt>
                <c:pt idx="126">
                  <c:v>0.184</c:v>
                </c:pt>
                <c:pt idx="127">
                  <c:v>0.1895</c:v>
                </c:pt>
                <c:pt idx="128">
                  <c:v>0.19490000000000002</c:v>
                </c:pt>
                <c:pt idx="129">
                  <c:v>0.20039999999999999</c:v>
                </c:pt>
                <c:pt idx="130">
                  <c:v>0.20590000000000003</c:v>
                </c:pt>
                <c:pt idx="131">
                  <c:v>0.21139999999999998</c:v>
                </c:pt>
                <c:pt idx="132">
                  <c:v>0.21709999999999999</c:v>
                </c:pt>
                <c:pt idx="133">
                  <c:v>0.22280000000000003</c:v>
                </c:pt>
                <c:pt idx="134">
                  <c:v>0.22869999999999999</c:v>
                </c:pt>
                <c:pt idx="135">
                  <c:v>0.23469999999999999</c:v>
                </c:pt>
                <c:pt idx="136">
                  <c:v>0.24089999999999998</c:v>
                </c:pt>
                <c:pt idx="137">
                  <c:v>0.25379999999999997</c:v>
                </c:pt>
                <c:pt idx="138">
                  <c:v>0.27080000000000004</c:v>
                </c:pt>
                <c:pt idx="139">
                  <c:v>0.2888</c:v>
                </c:pt>
                <c:pt idx="140">
                  <c:v>0.30790000000000001</c:v>
                </c:pt>
                <c:pt idx="141">
                  <c:v>0.32799999999999996</c:v>
                </c:pt>
                <c:pt idx="142">
                  <c:v>0.34920000000000001</c:v>
                </c:pt>
                <c:pt idx="143">
                  <c:v>0.37160000000000004</c:v>
                </c:pt>
                <c:pt idx="144">
                  <c:v>0.39500000000000002</c:v>
                </c:pt>
                <c:pt idx="145">
                  <c:v>0.41959999999999997</c:v>
                </c:pt>
                <c:pt idx="146">
                  <c:v>0.47210000000000002</c:v>
                </c:pt>
                <c:pt idx="147">
                  <c:v>0.52900000000000003</c:v>
                </c:pt>
                <c:pt idx="148">
                  <c:v>0.59020000000000006</c:v>
                </c:pt>
                <c:pt idx="149">
                  <c:v>0.65559999999999996</c:v>
                </c:pt>
                <c:pt idx="150">
                  <c:v>0.72530000000000006</c:v>
                </c:pt>
                <c:pt idx="151">
                  <c:v>0.79900000000000004</c:v>
                </c:pt>
                <c:pt idx="152">
                  <c:v>0.95879999999999987</c:v>
                </c:pt>
                <c:pt idx="153" formatCode="0.000">
                  <c:v>1.1299999999999999</c:v>
                </c:pt>
                <c:pt idx="154" formatCode="0.000">
                  <c:v>1.33</c:v>
                </c:pt>
                <c:pt idx="155" formatCode="0.000">
                  <c:v>1.53</c:v>
                </c:pt>
                <c:pt idx="156" formatCode="0.000">
                  <c:v>1.76</c:v>
                </c:pt>
                <c:pt idx="157" formatCode="0.000">
                  <c:v>1.99</c:v>
                </c:pt>
                <c:pt idx="158" formatCode="0.000">
                  <c:v>2.25</c:v>
                </c:pt>
                <c:pt idx="159" formatCode="0.000">
                  <c:v>2.52</c:v>
                </c:pt>
                <c:pt idx="160" formatCode="0.000">
                  <c:v>2.8</c:v>
                </c:pt>
                <c:pt idx="161" formatCode="0.000">
                  <c:v>3.1</c:v>
                </c:pt>
                <c:pt idx="162" formatCode="0.000">
                  <c:v>3.41</c:v>
                </c:pt>
                <c:pt idx="163" formatCode="0.000">
                  <c:v>4.08</c:v>
                </c:pt>
                <c:pt idx="164" formatCode="0.000">
                  <c:v>5</c:v>
                </c:pt>
                <c:pt idx="165" formatCode="0.000">
                  <c:v>6.01</c:v>
                </c:pt>
                <c:pt idx="166" formatCode="0.000">
                  <c:v>7.1</c:v>
                </c:pt>
                <c:pt idx="167" formatCode="0.000">
                  <c:v>8.27</c:v>
                </c:pt>
                <c:pt idx="168" formatCode="0.000">
                  <c:v>9.52</c:v>
                </c:pt>
                <c:pt idx="169" formatCode="0.000">
                  <c:v>10.84</c:v>
                </c:pt>
                <c:pt idx="170" formatCode="0.000">
                  <c:v>12.25</c:v>
                </c:pt>
                <c:pt idx="171" formatCode="0.000">
                  <c:v>13.73</c:v>
                </c:pt>
                <c:pt idx="172" formatCode="0.000">
                  <c:v>16.899999999999999</c:v>
                </c:pt>
                <c:pt idx="173" formatCode="0.000">
                  <c:v>20.37</c:v>
                </c:pt>
                <c:pt idx="174" formatCode="0.000">
                  <c:v>24.12</c:v>
                </c:pt>
                <c:pt idx="175" formatCode="0.000">
                  <c:v>28.14</c:v>
                </c:pt>
                <c:pt idx="176" formatCode="0.000">
                  <c:v>32.42</c:v>
                </c:pt>
                <c:pt idx="177" formatCode="0.000">
                  <c:v>36.96</c:v>
                </c:pt>
                <c:pt idx="178" formatCode="0.000">
                  <c:v>46.79</c:v>
                </c:pt>
                <c:pt idx="179" formatCode="0.000">
                  <c:v>57.57</c:v>
                </c:pt>
                <c:pt idx="180" formatCode="0.000">
                  <c:v>69.260000000000005</c:v>
                </c:pt>
                <c:pt idx="181" formatCode="0.000">
                  <c:v>81.83</c:v>
                </c:pt>
                <c:pt idx="182" formatCode="0.000">
                  <c:v>95.22</c:v>
                </c:pt>
                <c:pt idx="183" formatCode="0.000">
                  <c:v>109.4</c:v>
                </c:pt>
                <c:pt idx="184" formatCode="0.000">
                  <c:v>124.35</c:v>
                </c:pt>
                <c:pt idx="185" formatCode="0.000">
                  <c:v>140.02000000000001</c:v>
                </c:pt>
                <c:pt idx="186" formatCode="0.000">
                  <c:v>156.4</c:v>
                </c:pt>
                <c:pt idx="187" formatCode="0.000">
                  <c:v>173.44</c:v>
                </c:pt>
                <c:pt idx="188" formatCode="0.000">
                  <c:v>191.13</c:v>
                </c:pt>
                <c:pt idx="189" formatCode="0.000">
                  <c:v>228.35</c:v>
                </c:pt>
                <c:pt idx="190" formatCode="0.000">
                  <c:v>278.06</c:v>
                </c:pt>
                <c:pt idx="191" formatCode="0.000">
                  <c:v>331.01</c:v>
                </c:pt>
                <c:pt idx="192" formatCode="0.000">
                  <c:v>386.87</c:v>
                </c:pt>
                <c:pt idx="193" formatCode="0.000">
                  <c:v>445.4</c:v>
                </c:pt>
                <c:pt idx="194" formatCode="0.000">
                  <c:v>506.32</c:v>
                </c:pt>
                <c:pt idx="195" formatCode="0.000">
                  <c:v>569.44000000000005</c:v>
                </c:pt>
                <c:pt idx="196" formatCode="0.000">
                  <c:v>634.54</c:v>
                </c:pt>
                <c:pt idx="197" formatCode="0.000">
                  <c:v>701.44</c:v>
                </c:pt>
                <c:pt idx="198" formatCode="0.000">
                  <c:v>840.04</c:v>
                </c:pt>
                <c:pt idx="199" formatCode="0.000">
                  <c:v>984.03</c:v>
                </c:pt>
                <c:pt idx="200" formatCode="0.0">
                  <c:v>1130</c:v>
                </c:pt>
                <c:pt idx="201" formatCode="0.0">
                  <c:v>1280</c:v>
                </c:pt>
                <c:pt idx="202" formatCode="0.0">
                  <c:v>1440</c:v>
                </c:pt>
                <c:pt idx="203" formatCode="0.0">
                  <c:v>1600</c:v>
                </c:pt>
                <c:pt idx="204" formatCode="0.0">
                  <c:v>1920</c:v>
                </c:pt>
                <c:pt idx="205" formatCode="0.0">
                  <c:v>2240</c:v>
                </c:pt>
                <c:pt idx="206" formatCode="0.0">
                  <c:v>2560</c:v>
                </c:pt>
                <c:pt idx="207" formatCode="0.0">
                  <c:v>2890</c:v>
                </c:pt>
                <c:pt idx="208" formatCode="0.0">
                  <c:v>3210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11-4E17-8928-632B3AC8A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srim19F_Epoxy!$P$5</c:f>
          <c:strCache>
            <c:ptCount val="1"/>
            <c:pt idx="0">
              <c:v>srim19F_Epoxy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srim19F_Epoxy!$D$20:$D$300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srim19F_Epoxy!$E$20:$E$300</c:f>
              <c:numCache>
                <c:formatCode>0.000E+00</c:formatCode>
                <c:ptCount val="281"/>
                <c:pt idx="0">
                  <c:v>8.8999999999999996E-2</c:v>
                </c:pt>
                <c:pt idx="1">
                  <c:v>9.4399999999999998E-2</c:v>
                </c:pt>
                <c:pt idx="2">
                  <c:v>9.9500000000000005E-2</c:v>
                </c:pt>
                <c:pt idx="3">
                  <c:v>0.10440000000000001</c:v>
                </c:pt>
                <c:pt idx="4">
                  <c:v>0.109</c:v>
                </c:pt>
                <c:pt idx="5">
                  <c:v>0.1134</c:v>
                </c:pt>
                <c:pt idx="6">
                  <c:v>0.1177</c:v>
                </c:pt>
                <c:pt idx="7">
                  <c:v>0.12189999999999999</c:v>
                </c:pt>
                <c:pt idx="8">
                  <c:v>0.12590000000000001</c:v>
                </c:pt>
                <c:pt idx="9">
                  <c:v>0.13350000000000001</c:v>
                </c:pt>
                <c:pt idx="10">
                  <c:v>0.14069999999999999</c:v>
                </c:pt>
                <c:pt idx="11">
                  <c:v>0.14760000000000001</c:v>
                </c:pt>
                <c:pt idx="12">
                  <c:v>0.15409999999999999</c:v>
                </c:pt>
                <c:pt idx="13">
                  <c:v>0.16039999999999999</c:v>
                </c:pt>
                <c:pt idx="14">
                  <c:v>0.16650000000000001</c:v>
                </c:pt>
                <c:pt idx="15">
                  <c:v>0.17799999999999999</c:v>
                </c:pt>
                <c:pt idx="16">
                  <c:v>0.1888</c:v>
                </c:pt>
                <c:pt idx="17">
                  <c:v>0.19900000000000001</c:v>
                </c:pt>
                <c:pt idx="18">
                  <c:v>0.2087</c:v>
                </c:pt>
                <c:pt idx="19">
                  <c:v>0.218</c:v>
                </c:pt>
                <c:pt idx="20">
                  <c:v>0.22689999999999999</c:v>
                </c:pt>
                <c:pt idx="21">
                  <c:v>0.23549999999999999</c:v>
                </c:pt>
                <c:pt idx="22">
                  <c:v>0.2437</c:v>
                </c:pt>
                <c:pt idx="23">
                  <c:v>0.25169999999999998</c:v>
                </c:pt>
                <c:pt idx="24">
                  <c:v>0.25950000000000001</c:v>
                </c:pt>
                <c:pt idx="25">
                  <c:v>0.26700000000000002</c:v>
                </c:pt>
                <c:pt idx="26">
                  <c:v>0.28139999999999998</c:v>
                </c:pt>
                <c:pt idx="27">
                  <c:v>0.29849999999999999</c:v>
                </c:pt>
                <c:pt idx="28">
                  <c:v>0.31469999999999998</c:v>
                </c:pt>
                <c:pt idx="29">
                  <c:v>0.33</c:v>
                </c:pt>
                <c:pt idx="30">
                  <c:v>0.34470000000000001</c:v>
                </c:pt>
                <c:pt idx="31">
                  <c:v>0.35880000000000001</c:v>
                </c:pt>
                <c:pt idx="32">
                  <c:v>0.37230000000000002</c:v>
                </c:pt>
                <c:pt idx="33">
                  <c:v>0.38540000000000002</c:v>
                </c:pt>
                <c:pt idx="34">
                  <c:v>0.39800000000000002</c:v>
                </c:pt>
                <c:pt idx="35">
                  <c:v>0.42220000000000002</c:v>
                </c:pt>
                <c:pt idx="36">
                  <c:v>0.44500000000000001</c:v>
                </c:pt>
                <c:pt idx="37">
                  <c:v>0.4667</c:v>
                </c:pt>
                <c:pt idx="38">
                  <c:v>0.48749999999999999</c:v>
                </c:pt>
                <c:pt idx="39">
                  <c:v>0.50739999999999996</c:v>
                </c:pt>
                <c:pt idx="40">
                  <c:v>0.52649999999999997</c:v>
                </c:pt>
                <c:pt idx="41">
                  <c:v>0.56289999999999996</c:v>
                </c:pt>
                <c:pt idx="42">
                  <c:v>0.59699999999999998</c:v>
                </c:pt>
                <c:pt idx="43">
                  <c:v>0.62929999999999997</c:v>
                </c:pt>
                <c:pt idx="44">
                  <c:v>0.66010000000000002</c:v>
                </c:pt>
                <c:pt idx="45">
                  <c:v>0.68940000000000001</c:v>
                </c:pt>
                <c:pt idx="46">
                  <c:v>0.71760000000000002</c:v>
                </c:pt>
                <c:pt idx="47">
                  <c:v>0.74460000000000004</c:v>
                </c:pt>
                <c:pt idx="48">
                  <c:v>0.77080000000000004</c:v>
                </c:pt>
                <c:pt idx="49">
                  <c:v>0.79610000000000003</c:v>
                </c:pt>
                <c:pt idx="50">
                  <c:v>0.8206</c:v>
                </c:pt>
                <c:pt idx="51">
                  <c:v>0.84440000000000004</c:v>
                </c:pt>
                <c:pt idx="52">
                  <c:v>0.89</c:v>
                </c:pt>
                <c:pt idx="53">
                  <c:v>0.94399999999999995</c:v>
                </c:pt>
                <c:pt idx="54">
                  <c:v>0.99509999999999998</c:v>
                </c:pt>
                <c:pt idx="55">
                  <c:v>1.044</c:v>
                </c:pt>
                <c:pt idx="56">
                  <c:v>1.0900000000000001</c:v>
                </c:pt>
                <c:pt idx="57">
                  <c:v>1.135</c:v>
                </c:pt>
                <c:pt idx="58">
                  <c:v>1.177</c:v>
                </c:pt>
                <c:pt idx="59">
                  <c:v>1.2190000000000001</c:v>
                </c:pt>
                <c:pt idx="60">
                  <c:v>1.3149999999999999</c:v>
                </c:pt>
                <c:pt idx="61">
                  <c:v>1.458</c:v>
                </c:pt>
                <c:pt idx="62">
                  <c:v>1.538</c:v>
                </c:pt>
                <c:pt idx="63">
                  <c:v>1.5860000000000001</c:v>
                </c:pt>
                <c:pt idx="64">
                  <c:v>1.6160000000000001</c:v>
                </c:pt>
                <c:pt idx="65">
                  <c:v>1.639</c:v>
                </c:pt>
                <c:pt idx="66">
                  <c:v>1.659</c:v>
                </c:pt>
                <c:pt idx="67">
                  <c:v>1.7010000000000001</c:v>
                </c:pt>
                <c:pt idx="68">
                  <c:v>1.752</c:v>
                </c:pt>
                <c:pt idx="69">
                  <c:v>1.8120000000000001</c:v>
                </c:pt>
                <c:pt idx="70">
                  <c:v>1.8819999999999999</c:v>
                </c:pt>
                <c:pt idx="71">
                  <c:v>1.9590000000000001</c:v>
                </c:pt>
                <c:pt idx="72">
                  <c:v>2.0409999999999999</c:v>
                </c:pt>
                <c:pt idx="73">
                  <c:v>2.1259999999999999</c:v>
                </c:pt>
                <c:pt idx="74">
                  <c:v>2.2120000000000002</c:v>
                </c:pt>
                <c:pt idx="75">
                  <c:v>2.298</c:v>
                </c:pt>
                <c:pt idx="76">
                  <c:v>2.3839999999999999</c:v>
                </c:pt>
                <c:pt idx="77">
                  <c:v>2.4670000000000001</c:v>
                </c:pt>
                <c:pt idx="78">
                  <c:v>2.6280000000000001</c:v>
                </c:pt>
                <c:pt idx="79">
                  <c:v>2.8149999999999999</c:v>
                </c:pt>
                <c:pt idx="80">
                  <c:v>2.9849999999999999</c:v>
                </c:pt>
                <c:pt idx="81">
                  <c:v>3.1419999999999999</c:v>
                </c:pt>
                <c:pt idx="82">
                  <c:v>3.286</c:v>
                </c:pt>
                <c:pt idx="83">
                  <c:v>3.42</c:v>
                </c:pt>
                <c:pt idx="84">
                  <c:v>3.5470000000000002</c:v>
                </c:pt>
                <c:pt idx="85">
                  <c:v>3.6669999999999998</c:v>
                </c:pt>
                <c:pt idx="86">
                  <c:v>3.782</c:v>
                </c:pt>
                <c:pt idx="87">
                  <c:v>3.9990000000000001</c:v>
                </c:pt>
                <c:pt idx="88">
                  <c:v>4.2030000000000003</c:v>
                </c:pt>
                <c:pt idx="89">
                  <c:v>4.3959999999999999</c:v>
                </c:pt>
                <c:pt idx="90">
                  <c:v>4.5810000000000004</c:v>
                </c:pt>
                <c:pt idx="91">
                  <c:v>4.76</c:v>
                </c:pt>
                <c:pt idx="92">
                  <c:v>4.9340000000000002</c:v>
                </c:pt>
                <c:pt idx="93">
                  <c:v>5.2709999999999999</c:v>
                </c:pt>
                <c:pt idx="94">
                  <c:v>5.5990000000000002</c:v>
                </c:pt>
                <c:pt idx="95">
                  <c:v>5.9210000000000003</c:v>
                </c:pt>
                <c:pt idx="96">
                  <c:v>6.2389999999999999</c:v>
                </c:pt>
                <c:pt idx="97">
                  <c:v>6.5519999999999996</c:v>
                </c:pt>
                <c:pt idx="98">
                  <c:v>6.8620000000000001</c:v>
                </c:pt>
                <c:pt idx="99">
                  <c:v>7.1669999999999998</c:v>
                </c:pt>
                <c:pt idx="100">
                  <c:v>7.4669999999999996</c:v>
                </c:pt>
                <c:pt idx="101">
                  <c:v>7.7610000000000001</c:v>
                </c:pt>
                <c:pt idx="102">
                  <c:v>8.0500000000000007</c:v>
                </c:pt>
                <c:pt idx="103">
                  <c:v>8.3320000000000007</c:v>
                </c:pt>
                <c:pt idx="104">
                  <c:v>8.8740000000000006</c:v>
                </c:pt>
                <c:pt idx="105">
                  <c:v>9.5079999999999991</c:v>
                </c:pt>
                <c:pt idx="106">
                  <c:v>10.09</c:v>
                </c:pt>
                <c:pt idx="107">
                  <c:v>10.62</c:v>
                </c:pt>
                <c:pt idx="108">
                  <c:v>11.09</c:v>
                </c:pt>
                <c:pt idx="109">
                  <c:v>11.51</c:v>
                </c:pt>
                <c:pt idx="110">
                  <c:v>11.88</c:v>
                </c:pt>
                <c:pt idx="111">
                  <c:v>12.21</c:v>
                </c:pt>
                <c:pt idx="112">
                  <c:v>12.5</c:v>
                </c:pt>
                <c:pt idx="113">
                  <c:v>12.97</c:v>
                </c:pt>
                <c:pt idx="114">
                  <c:v>13.32</c:v>
                </c:pt>
                <c:pt idx="115">
                  <c:v>13.57</c:v>
                </c:pt>
                <c:pt idx="116">
                  <c:v>13.76</c:v>
                </c:pt>
                <c:pt idx="117">
                  <c:v>13.89</c:v>
                </c:pt>
                <c:pt idx="118">
                  <c:v>13.97</c:v>
                </c:pt>
                <c:pt idx="119">
                  <c:v>14.04</c:v>
                </c:pt>
                <c:pt idx="120">
                  <c:v>14.01</c:v>
                </c:pt>
                <c:pt idx="121">
                  <c:v>13.91</c:v>
                </c:pt>
                <c:pt idx="122">
                  <c:v>13.78</c:v>
                </c:pt>
                <c:pt idx="123">
                  <c:v>13.61</c:v>
                </c:pt>
                <c:pt idx="124">
                  <c:v>13.42</c:v>
                </c:pt>
                <c:pt idx="125">
                  <c:v>13.22</c:v>
                </c:pt>
                <c:pt idx="126">
                  <c:v>13.01</c:v>
                </c:pt>
                <c:pt idx="127">
                  <c:v>12.81</c:v>
                </c:pt>
                <c:pt idx="128">
                  <c:v>12.6</c:v>
                </c:pt>
                <c:pt idx="129">
                  <c:v>12.4</c:v>
                </c:pt>
                <c:pt idx="130">
                  <c:v>12.01</c:v>
                </c:pt>
                <c:pt idx="131">
                  <c:v>11.56</c:v>
                </c:pt>
                <c:pt idx="132">
                  <c:v>11.14</c:v>
                </c:pt>
                <c:pt idx="133">
                  <c:v>10.75</c:v>
                </c:pt>
                <c:pt idx="134">
                  <c:v>10.4</c:v>
                </c:pt>
                <c:pt idx="135">
                  <c:v>10.07</c:v>
                </c:pt>
                <c:pt idx="136">
                  <c:v>9.7639999999999993</c:v>
                </c:pt>
                <c:pt idx="137">
                  <c:v>9.4809999999999999</c:v>
                </c:pt>
                <c:pt idx="138">
                  <c:v>9.2989999999999995</c:v>
                </c:pt>
                <c:pt idx="139">
                  <c:v>8.9060000000000006</c:v>
                </c:pt>
                <c:pt idx="140">
                  <c:v>8.4730000000000008</c:v>
                </c:pt>
                <c:pt idx="141">
                  <c:v>8.0879999999999992</c:v>
                </c:pt>
                <c:pt idx="142">
                  <c:v>7.74</c:v>
                </c:pt>
                <c:pt idx="143">
                  <c:v>7.4240000000000004</c:v>
                </c:pt>
                <c:pt idx="144">
                  <c:v>7.1340000000000003</c:v>
                </c:pt>
                <c:pt idx="145">
                  <c:v>6.6189999999999998</c:v>
                </c:pt>
                <c:pt idx="146">
                  <c:v>6.1719999999999997</c:v>
                </c:pt>
                <c:pt idx="147">
                  <c:v>5.7789999999999999</c:v>
                </c:pt>
                <c:pt idx="148">
                  <c:v>5.43</c:v>
                </c:pt>
                <c:pt idx="149">
                  <c:v>5.1180000000000003</c:v>
                </c:pt>
                <c:pt idx="150">
                  <c:v>4.8369999999999997</c:v>
                </c:pt>
                <c:pt idx="151">
                  <c:v>4.5839999999999996</c:v>
                </c:pt>
                <c:pt idx="152">
                  <c:v>4.3529999999999998</c:v>
                </c:pt>
                <c:pt idx="153">
                  <c:v>4.1440000000000001</c:v>
                </c:pt>
                <c:pt idx="154">
                  <c:v>3.952</c:v>
                </c:pt>
                <c:pt idx="155">
                  <c:v>3.7759999999999998</c:v>
                </c:pt>
                <c:pt idx="156">
                  <c:v>3.4670000000000001</c:v>
                </c:pt>
                <c:pt idx="157">
                  <c:v>3.145</c:v>
                </c:pt>
                <c:pt idx="158">
                  <c:v>2.879</c:v>
                </c:pt>
                <c:pt idx="159">
                  <c:v>2.6579999999999999</c:v>
                </c:pt>
                <c:pt idx="160">
                  <c:v>2.472</c:v>
                </c:pt>
                <c:pt idx="161">
                  <c:v>2.3140000000000001</c:v>
                </c:pt>
                <c:pt idx="162">
                  <c:v>2.1779999999999999</c:v>
                </c:pt>
                <c:pt idx="163">
                  <c:v>2.0609999999999999</c:v>
                </c:pt>
                <c:pt idx="164">
                  <c:v>1.9590000000000001</c:v>
                </c:pt>
                <c:pt idx="165">
                  <c:v>1.788</c:v>
                </c:pt>
                <c:pt idx="166">
                  <c:v>1.649</c:v>
                </c:pt>
                <c:pt idx="167">
                  <c:v>1.5309999999999999</c:v>
                </c:pt>
                <c:pt idx="168">
                  <c:v>1.4259999999999999</c:v>
                </c:pt>
                <c:pt idx="169">
                  <c:v>1.3360000000000001</c:v>
                </c:pt>
                <c:pt idx="170">
                  <c:v>1.258</c:v>
                </c:pt>
                <c:pt idx="171">
                  <c:v>1.129</c:v>
                </c:pt>
                <c:pt idx="172">
                  <c:v>1.026</c:v>
                </c:pt>
                <c:pt idx="173">
                  <c:v>0.94279999999999997</c:v>
                </c:pt>
                <c:pt idx="174">
                  <c:v>0.87370000000000003</c:v>
                </c:pt>
                <c:pt idx="175">
                  <c:v>0.81530000000000002</c:v>
                </c:pt>
                <c:pt idx="176">
                  <c:v>0.76539999999999997</c:v>
                </c:pt>
                <c:pt idx="177">
                  <c:v>0.72219999999999995</c:v>
                </c:pt>
                <c:pt idx="178">
                  <c:v>0.68440000000000001</c:v>
                </c:pt>
                <c:pt idx="179">
                  <c:v>0.65110000000000001</c:v>
                </c:pt>
                <c:pt idx="180">
                  <c:v>0.62150000000000005</c:v>
                </c:pt>
                <c:pt idx="181">
                  <c:v>0.59499999999999997</c:v>
                </c:pt>
                <c:pt idx="182">
                  <c:v>0.54949999999999999</c:v>
                </c:pt>
                <c:pt idx="183">
                  <c:v>0.50360000000000005</c:v>
                </c:pt>
                <c:pt idx="184">
                  <c:v>0.46639999999999998</c:v>
                </c:pt>
                <c:pt idx="185">
                  <c:v>0.43569999999999998</c:v>
                </c:pt>
                <c:pt idx="186">
                  <c:v>0.40989999999999999</c:v>
                </c:pt>
                <c:pt idx="187">
                  <c:v>0.38800000000000001</c:v>
                </c:pt>
                <c:pt idx="188">
                  <c:v>0.36899999999999999</c:v>
                </c:pt>
                <c:pt idx="189">
                  <c:v>0.35260000000000002</c:v>
                </c:pt>
                <c:pt idx="190">
                  <c:v>0.33810000000000001</c:v>
                </c:pt>
                <c:pt idx="191">
                  <c:v>0.31380000000000002</c:v>
                </c:pt>
                <c:pt idx="192">
                  <c:v>0.2944</c:v>
                </c:pt>
                <c:pt idx="193">
                  <c:v>0.27839999999999998</c:v>
                </c:pt>
                <c:pt idx="194">
                  <c:v>0.26500000000000001</c:v>
                </c:pt>
                <c:pt idx="195">
                  <c:v>0.25380000000000003</c:v>
                </c:pt>
                <c:pt idx="196">
                  <c:v>0.24410000000000001</c:v>
                </c:pt>
                <c:pt idx="197">
                  <c:v>0.22850000000000001</c:v>
                </c:pt>
                <c:pt idx="198">
                  <c:v>0.21640000000000001</c:v>
                </c:pt>
                <c:pt idx="199">
                  <c:v>0.20680000000000001</c:v>
                </c:pt>
                <c:pt idx="200">
                  <c:v>0.1991</c:v>
                </c:pt>
                <c:pt idx="201">
                  <c:v>0.19270000000000001</c:v>
                </c:pt>
                <c:pt idx="202">
                  <c:v>0.1875</c:v>
                </c:pt>
                <c:pt idx="203">
                  <c:v>0.183</c:v>
                </c:pt>
                <c:pt idx="204">
                  <c:v>0.1792</c:v>
                </c:pt>
                <c:pt idx="205">
                  <c:v>0.17599999999999999</c:v>
                </c:pt>
                <c:pt idx="206">
                  <c:v>0.17319999999999999</c:v>
                </c:pt>
                <c:pt idx="207">
                  <c:v>0.17080000000000001</c:v>
                </c:pt>
                <c:pt idx="208">
                  <c:v>0.16880000000000001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6B-4D44-8FCF-D4D22D389A0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srim19F_Epoxy!$D$20:$D$300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srim19F_Epoxy!$F$20:$F$300</c:f>
              <c:numCache>
                <c:formatCode>0.000E+00</c:formatCode>
                <c:ptCount val="281"/>
                <c:pt idx="0">
                  <c:v>0.96040000000000003</c:v>
                </c:pt>
                <c:pt idx="1">
                  <c:v>1.002</c:v>
                </c:pt>
                <c:pt idx="2">
                  <c:v>1.0389999999999999</c:v>
                </c:pt>
                <c:pt idx="3">
                  <c:v>1.073</c:v>
                </c:pt>
                <c:pt idx="4">
                  <c:v>1.1040000000000001</c:v>
                </c:pt>
                <c:pt idx="5">
                  <c:v>1.133</c:v>
                </c:pt>
                <c:pt idx="6">
                  <c:v>1.1599999999999999</c:v>
                </c:pt>
                <c:pt idx="7">
                  <c:v>1.1850000000000001</c:v>
                </c:pt>
                <c:pt idx="8">
                  <c:v>1.2090000000000001</c:v>
                </c:pt>
                <c:pt idx="9">
                  <c:v>1.2509999999999999</c:v>
                </c:pt>
                <c:pt idx="10">
                  <c:v>1.2889999999999999</c:v>
                </c:pt>
                <c:pt idx="11">
                  <c:v>1.3240000000000001</c:v>
                </c:pt>
                <c:pt idx="12">
                  <c:v>1.355</c:v>
                </c:pt>
                <c:pt idx="13">
                  <c:v>1.383</c:v>
                </c:pt>
                <c:pt idx="14">
                  <c:v>1.4079999999999999</c:v>
                </c:pt>
                <c:pt idx="15">
                  <c:v>1.454</c:v>
                </c:pt>
                <c:pt idx="16">
                  <c:v>1.4930000000000001</c:v>
                </c:pt>
                <c:pt idx="17">
                  <c:v>1.5269999999999999</c:v>
                </c:pt>
                <c:pt idx="18">
                  <c:v>1.556</c:v>
                </c:pt>
                <c:pt idx="19">
                  <c:v>1.5820000000000001</c:v>
                </c:pt>
                <c:pt idx="20">
                  <c:v>1.6060000000000001</c:v>
                </c:pt>
                <c:pt idx="21">
                  <c:v>1.6259999999999999</c:v>
                </c:pt>
                <c:pt idx="22">
                  <c:v>1.645</c:v>
                </c:pt>
                <c:pt idx="23">
                  <c:v>1.661</c:v>
                </c:pt>
                <c:pt idx="24">
                  <c:v>1.6759999999999999</c:v>
                </c:pt>
                <c:pt idx="25">
                  <c:v>1.69</c:v>
                </c:pt>
                <c:pt idx="26">
                  <c:v>1.7130000000000001</c:v>
                </c:pt>
                <c:pt idx="27">
                  <c:v>1.7370000000000001</c:v>
                </c:pt>
                <c:pt idx="28">
                  <c:v>1.7549999999999999</c:v>
                </c:pt>
                <c:pt idx="29">
                  <c:v>1.77</c:v>
                </c:pt>
                <c:pt idx="30">
                  <c:v>1.7809999999999999</c:v>
                </c:pt>
                <c:pt idx="31">
                  <c:v>1.79</c:v>
                </c:pt>
                <c:pt idx="32">
                  <c:v>1.796</c:v>
                </c:pt>
                <c:pt idx="33">
                  <c:v>1.8009999999999999</c:v>
                </c:pt>
                <c:pt idx="34">
                  <c:v>1.804</c:v>
                </c:pt>
                <c:pt idx="35">
                  <c:v>1.8069999999999999</c:v>
                </c:pt>
                <c:pt idx="36">
                  <c:v>1.806</c:v>
                </c:pt>
                <c:pt idx="37">
                  <c:v>1.802</c:v>
                </c:pt>
                <c:pt idx="38">
                  <c:v>1.796</c:v>
                </c:pt>
                <c:pt idx="39">
                  <c:v>1.7889999999999999</c:v>
                </c:pt>
                <c:pt idx="40">
                  <c:v>1.78</c:v>
                </c:pt>
                <c:pt idx="41">
                  <c:v>1.7589999999999999</c:v>
                </c:pt>
                <c:pt idx="42">
                  <c:v>1.7370000000000001</c:v>
                </c:pt>
                <c:pt idx="43">
                  <c:v>1.7130000000000001</c:v>
                </c:pt>
                <c:pt idx="44">
                  <c:v>1.6879999999999999</c:v>
                </c:pt>
                <c:pt idx="45">
                  <c:v>1.6639999999999999</c:v>
                </c:pt>
                <c:pt idx="46">
                  <c:v>1.639</c:v>
                </c:pt>
                <c:pt idx="47">
                  <c:v>1.615</c:v>
                </c:pt>
                <c:pt idx="48">
                  <c:v>1.591</c:v>
                </c:pt>
                <c:pt idx="49">
                  <c:v>1.5680000000000001</c:v>
                </c:pt>
                <c:pt idx="50">
                  <c:v>1.5449999999999999</c:v>
                </c:pt>
                <c:pt idx="51">
                  <c:v>1.522</c:v>
                </c:pt>
                <c:pt idx="52">
                  <c:v>1.48</c:v>
                </c:pt>
                <c:pt idx="53">
                  <c:v>1.429</c:v>
                </c:pt>
                <c:pt idx="54">
                  <c:v>1.383</c:v>
                </c:pt>
                <c:pt idx="55">
                  <c:v>1.339</c:v>
                </c:pt>
                <c:pt idx="56">
                  <c:v>1.2989999999999999</c:v>
                </c:pt>
                <c:pt idx="57">
                  <c:v>1.2609999999999999</c:v>
                </c:pt>
                <c:pt idx="58">
                  <c:v>1.226</c:v>
                </c:pt>
                <c:pt idx="59">
                  <c:v>1.1930000000000001</c:v>
                </c:pt>
                <c:pt idx="60">
                  <c:v>1.1619999999999999</c:v>
                </c:pt>
                <c:pt idx="61">
                  <c:v>1.105</c:v>
                </c:pt>
                <c:pt idx="62">
                  <c:v>1.054</c:v>
                </c:pt>
                <c:pt idx="63">
                  <c:v>1.0089999999999999</c:v>
                </c:pt>
                <c:pt idx="64">
                  <c:v>0.9677</c:v>
                </c:pt>
                <c:pt idx="65">
                  <c:v>0.9304</c:v>
                </c:pt>
                <c:pt idx="66">
                  <c:v>0.89639999999999997</c:v>
                </c:pt>
                <c:pt idx="67">
                  <c:v>0.83640000000000003</c:v>
                </c:pt>
                <c:pt idx="68">
                  <c:v>0.78510000000000002</c:v>
                </c:pt>
                <c:pt idx="69">
                  <c:v>0.74060000000000004</c:v>
                </c:pt>
                <c:pt idx="70">
                  <c:v>0.70169999999999999</c:v>
                </c:pt>
                <c:pt idx="71">
                  <c:v>0.66720000000000002</c:v>
                </c:pt>
                <c:pt idx="72">
                  <c:v>0.63649999999999995</c:v>
                </c:pt>
                <c:pt idx="73">
                  <c:v>0.60880000000000001</c:v>
                </c:pt>
                <c:pt idx="74">
                  <c:v>0.58389999999999997</c:v>
                </c:pt>
                <c:pt idx="75">
                  <c:v>0.56110000000000004</c:v>
                </c:pt>
                <c:pt idx="76">
                  <c:v>0.54039999999999999</c:v>
                </c:pt>
                <c:pt idx="77">
                  <c:v>0.52129999999999999</c:v>
                </c:pt>
                <c:pt idx="78">
                  <c:v>0.4874</c:v>
                </c:pt>
                <c:pt idx="79">
                  <c:v>0.4516</c:v>
                </c:pt>
                <c:pt idx="80">
                  <c:v>0.42130000000000001</c:v>
                </c:pt>
                <c:pt idx="81">
                  <c:v>0.3952</c:v>
                </c:pt>
                <c:pt idx="82">
                  <c:v>0.37259999999999999</c:v>
                </c:pt>
                <c:pt idx="83">
                  <c:v>0.35270000000000001</c:v>
                </c:pt>
                <c:pt idx="84">
                  <c:v>0.33510000000000001</c:v>
                </c:pt>
                <c:pt idx="85">
                  <c:v>0.31940000000000002</c:v>
                </c:pt>
                <c:pt idx="86">
                  <c:v>0.30520000000000003</c:v>
                </c:pt>
                <c:pt idx="87">
                  <c:v>0.28079999999999999</c:v>
                </c:pt>
                <c:pt idx="88">
                  <c:v>0.26029999999999998</c:v>
                </c:pt>
                <c:pt idx="89">
                  <c:v>0.24299999999999999</c:v>
                </c:pt>
                <c:pt idx="90">
                  <c:v>0.22800000000000001</c:v>
                </c:pt>
                <c:pt idx="91">
                  <c:v>0.21490000000000001</c:v>
                </c:pt>
                <c:pt idx="92">
                  <c:v>0.2034</c:v>
                </c:pt>
                <c:pt idx="93">
                  <c:v>0.18410000000000001</c:v>
                </c:pt>
                <c:pt idx="94">
                  <c:v>0.16850000000000001</c:v>
                </c:pt>
                <c:pt idx="95">
                  <c:v>0.1555</c:v>
                </c:pt>
                <c:pt idx="96">
                  <c:v>0.14449999999999999</c:v>
                </c:pt>
                <c:pt idx="97">
                  <c:v>0.1351</c:v>
                </c:pt>
                <c:pt idx="98">
                  <c:v>0.127</c:v>
                </c:pt>
                <c:pt idx="99">
                  <c:v>0.11990000000000001</c:v>
                </c:pt>
                <c:pt idx="100">
                  <c:v>0.11360000000000001</c:v>
                </c:pt>
                <c:pt idx="101">
                  <c:v>0.108</c:v>
                </c:pt>
                <c:pt idx="102">
                  <c:v>0.10290000000000001</c:v>
                </c:pt>
                <c:pt idx="103">
                  <c:v>9.8379999999999995E-2</c:v>
                </c:pt>
                <c:pt idx="104">
                  <c:v>9.0480000000000005E-2</c:v>
                </c:pt>
                <c:pt idx="105">
                  <c:v>8.2360000000000003E-2</c:v>
                </c:pt>
                <c:pt idx="106">
                  <c:v>7.5670000000000001E-2</c:v>
                </c:pt>
                <c:pt idx="107">
                  <c:v>7.0069999999999993E-2</c:v>
                </c:pt>
                <c:pt idx="108">
                  <c:v>6.5299999999999997E-2</c:v>
                </c:pt>
                <c:pt idx="109">
                  <c:v>6.1179999999999998E-2</c:v>
                </c:pt>
                <c:pt idx="110">
                  <c:v>5.7590000000000002E-2</c:v>
                </c:pt>
                <c:pt idx="111">
                  <c:v>5.4429999999999999E-2</c:v>
                </c:pt>
                <c:pt idx="112">
                  <c:v>5.1619999999999999E-2</c:v>
                </c:pt>
                <c:pt idx="113">
                  <c:v>4.6850000000000003E-2</c:v>
                </c:pt>
                <c:pt idx="114">
                  <c:v>4.2939999999999999E-2</c:v>
                </c:pt>
                <c:pt idx="115">
                  <c:v>3.968E-2</c:v>
                </c:pt>
                <c:pt idx="116">
                  <c:v>3.6900000000000002E-2</c:v>
                </c:pt>
                <c:pt idx="117">
                  <c:v>3.4520000000000002E-2</c:v>
                </c:pt>
                <c:pt idx="118">
                  <c:v>3.2439999999999997E-2</c:v>
                </c:pt>
                <c:pt idx="119">
                  <c:v>2.9000000000000001E-2</c:v>
                </c:pt>
                <c:pt idx="120">
                  <c:v>2.6259999999999999E-2</c:v>
                </c:pt>
                <c:pt idx="121">
                  <c:v>2.402E-2</c:v>
                </c:pt>
                <c:pt idx="122">
                  <c:v>2.215E-2</c:v>
                </c:pt>
                <c:pt idx="123">
                  <c:v>2.0570000000000001E-2</c:v>
                </c:pt>
                <c:pt idx="124">
                  <c:v>1.9220000000000001E-2</c:v>
                </c:pt>
                <c:pt idx="125">
                  <c:v>1.804E-2</c:v>
                </c:pt>
                <c:pt idx="126">
                  <c:v>1.7010000000000001E-2</c:v>
                </c:pt>
                <c:pt idx="127">
                  <c:v>1.609E-2</c:v>
                </c:pt>
                <c:pt idx="128">
                  <c:v>1.5270000000000001E-2</c:v>
                </c:pt>
                <c:pt idx="129">
                  <c:v>1.4540000000000001E-2</c:v>
                </c:pt>
                <c:pt idx="130">
                  <c:v>1.328E-2</c:v>
                </c:pt>
                <c:pt idx="131">
                  <c:v>1.2E-2</c:v>
                </c:pt>
                <c:pt idx="132">
                  <c:v>1.095E-2</c:v>
                </c:pt>
                <c:pt idx="133">
                  <c:v>1.008E-2</c:v>
                </c:pt>
                <c:pt idx="134">
                  <c:v>9.3489999999999997E-3</c:v>
                </c:pt>
                <c:pt idx="135">
                  <c:v>8.7200000000000003E-3</c:v>
                </c:pt>
                <c:pt idx="136">
                  <c:v>8.1740000000000007E-3</c:v>
                </c:pt>
                <c:pt idx="137">
                  <c:v>7.6959999999999997E-3</c:v>
                </c:pt>
                <c:pt idx="138">
                  <c:v>7.2740000000000001E-3</c:v>
                </c:pt>
                <c:pt idx="139">
                  <c:v>6.5620000000000001E-3</c:v>
                </c:pt>
                <c:pt idx="140">
                  <c:v>5.9829999999999996E-3</c:v>
                </c:pt>
                <c:pt idx="141">
                  <c:v>5.5019999999999999E-3</c:v>
                </c:pt>
                <c:pt idx="142">
                  <c:v>5.0959999999999998E-3</c:v>
                </c:pt>
                <c:pt idx="143">
                  <c:v>4.7489999999999997E-3</c:v>
                </c:pt>
                <c:pt idx="144">
                  <c:v>4.4489999999999998E-3</c:v>
                </c:pt>
                <c:pt idx="145">
                  <c:v>3.9529999999999999E-3</c:v>
                </c:pt>
                <c:pt idx="146">
                  <c:v>3.5620000000000001E-3</c:v>
                </c:pt>
                <c:pt idx="147">
                  <c:v>3.2439999999999999E-3</c:v>
                </c:pt>
                <c:pt idx="148">
                  <c:v>2.9810000000000001E-3</c:v>
                </c:pt>
                <c:pt idx="149">
                  <c:v>2.7590000000000002E-3</c:v>
                </c:pt>
                <c:pt idx="150">
                  <c:v>2.5690000000000001E-3</c:v>
                </c:pt>
                <c:pt idx="151">
                  <c:v>2.405E-3</c:v>
                </c:pt>
                <c:pt idx="152">
                  <c:v>2.261E-3</c:v>
                </c:pt>
                <c:pt idx="153">
                  <c:v>2.1350000000000002E-3</c:v>
                </c:pt>
                <c:pt idx="154">
                  <c:v>2.0219999999999999E-3</c:v>
                </c:pt>
                <c:pt idx="155">
                  <c:v>1.921E-3</c:v>
                </c:pt>
                <c:pt idx="156">
                  <c:v>1.748E-3</c:v>
                </c:pt>
                <c:pt idx="157">
                  <c:v>1.573E-3</c:v>
                </c:pt>
                <c:pt idx="158">
                  <c:v>1.431E-3</c:v>
                </c:pt>
                <c:pt idx="159">
                  <c:v>1.3140000000000001E-3</c:v>
                </c:pt>
                <c:pt idx="160">
                  <c:v>1.2149999999999999E-3</c:v>
                </c:pt>
                <c:pt idx="161">
                  <c:v>1.1299999999999999E-3</c:v>
                </c:pt>
                <c:pt idx="162">
                  <c:v>1.057E-3</c:v>
                </c:pt>
                <c:pt idx="163">
                  <c:v>9.9329999999999991E-4</c:v>
                </c:pt>
                <c:pt idx="164">
                  <c:v>9.3709999999999996E-4</c:v>
                </c:pt>
                <c:pt idx="165">
                  <c:v>8.4250000000000004E-4</c:v>
                </c:pt>
                <c:pt idx="166">
                  <c:v>7.6590000000000002E-4</c:v>
                </c:pt>
                <c:pt idx="167">
                  <c:v>7.025E-4</c:v>
                </c:pt>
                <c:pt idx="168">
                  <c:v>6.4930000000000001E-4</c:v>
                </c:pt>
                <c:pt idx="169">
                  <c:v>6.0380000000000004E-4</c:v>
                </c:pt>
                <c:pt idx="170">
                  <c:v>5.6450000000000001E-4</c:v>
                </c:pt>
                <c:pt idx="171">
                  <c:v>5.0000000000000001E-4</c:v>
                </c:pt>
                <c:pt idx="172">
                  <c:v>4.4920000000000002E-4</c:v>
                </c:pt>
                <c:pt idx="173">
                  <c:v>4.081E-4</c:v>
                </c:pt>
                <c:pt idx="174">
                  <c:v>3.7409999999999999E-4</c:v>
                </c:pt>
                <c:pt idx="175">
                  <c:v>3.456E-4</c:v>
                </c:pt>
                <c:pt idx="176">
                  <c:v>3.212E-4</c:v>
                </c:pt>
                <c:pt idx="177">
                  <c:v>3.0019999999999998E-4</c:v>
                </c:pt>
                <c:pt idx="178">
                  <c:v>2.8190000000000002E-4</c:v>
                </c:pt>
                <c:pt idx="179">
                  <c:v>2.6570000000000001E-4</c:v>
                </c:pt>
                <c:pt idx="180">
                  <c:v>2.5139999999999999E-4</c:v>
                </c:pt>
                <c:pt idx="181">
                  <c:v>2.386E-4</c:v>
                </c:pt>
                <c:pt idx="182">
                  <c:v>2.1660000000000001E-4</c:v>
                </c:pt>
                <c:pt idx="183">
                  <c:v>1.9440000000000001E-4</c:v>
                </c:pt>
                <c:pt idx="184">
                  <c:v>1.7650000000000001E-4</c:v>
                </c:pt>
                <c:pt idx="185">
                  <c:v>1.617E-4</c:v>
                </c:pt>
                <c:pt idx="186">
                  <c:v>1.493E-4</c:v>
                </c:pt>
                <c:pt idx="187">
                  <c:v>1.3870000000000001E-4</c:v>
                </c:pt>
                <c:pt idx="188">
                  <c:v>1.2960000000000001E-4</c:v>
                </c:pt>
                <c:pt idx="189">
                  <c:v>1.216E-4</c:v>
                </c:pt>
                <c:pt idx="190">
                  <c:v>1.1459999999999999E-4</c:v>
                </c:pt>
                <c:pt idx="191">
                  <c:v>1.0280000000000001E-4</c:v>
                </c:pt>
                <c:pt idx="192">
                  <c:v>9.3280000000000001E-5</c:v>
                </c:pt>
                <c:pt idx="193">
                  <c:v>8.543E-5</c:v>
                </c:pt>
                <c:pt idx="194">
                  <c:v>7.8830000000000002E-5</c:v>
                </c:pt>
                <c:pt idx="195">
                  <c:v>7.3219999999999994E-5</c:v>
                </c:pt>
                <c:pt idx="196">
                  <c:v>6.8369999999999998E-5</c:v>
                </c:pt>
                <c:pt idx="197">
                  <c:v>6.0430000000000002E-5</c:v>
                </c:pt>
                <c:pt idx="198">
                  <c:v>5.4190000000000001E-5</c:v>
                </c:pt>
                <c:pt idx="199">
                  <c:v>4.9150000000000002E-5</c:v>
                </c:pt>
                <c:pt idx="200">
                  <c:v>4.4990000000000001E-5</c:v>
                </c:pt>
                <c:pt idx="201">
                  <c:v>4.1510000000000001E-5</c:v>
                </c:pt>
                <c:pt idx="202">
                  <c:v>3.854E-5</c:v>
                </c:pt>
                <c:pt idx="203">
                  <c:v>3.5979999999999998E-5</c:v>
                </c:pt>
                <c:pt idx="204">
                  <c:v>3.3739999999999999E-5</c:v>
                </c:pt>
                <c:pt idx="205">
                  <c:v>3.1779999999999997E-5</c:v>
                </c:pt>
                <c:pt idx="206">
                  <c:v>3.004E-5</c:v>
                </c:pt>
                <c:pt idx="207">
                  <c:v>2.849E-5</c:v>
                </c:pt>
                <c:pt idx="208">
                  <c:v>2.709E-5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6B-4D44-8FCF-D4D22D389A0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srim19F_Epoxy!$D$20:$D$300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srim19F_Epoxy!$G$20:$G$300</c:f>
              <c:numCache>
                <c:formatCode>0.000E+00</c:formatCode>
                <c:ptCount val="281"/>
                <c:pt idx="0">
                  <c:v>1.0494000000000001</c:v>
                </c:pt>
                <c:pt idx="1">
                  <c:v>1.0964</c:v>
                </c:pt>
                <c:pt idx="2">
                  <c:v>1.1384999999999998</c:v>
                </c:pt>
                <c:pt idx="3">
                  <c:v>1.1774</c:v>
                </c:pt>
                <c:pt idx="4">
                  <c:v>1.2130000000000001</c:v>
                </c:pt>
                <c:pt idx="5">
                  <c:v>1.2464</c:v>
                </c:pt>
                <c:pt idx="6">
                  <c:v>1.2776999999999998</c:v>
                </c:pt>
                <c:pt idx="7">
                  <c:v>1.3069</c:v>
                </c:pt>
                <c:pt idx="8">
                  <c:v>1.3349000000000002</c:v>
                </c:pt>
                <c:pt idx="9">
                  <c:v>1.3844999999999998</c:v>
                </c:pt>
                <c:pt idx="10">
                  <c:v>1.4297</c:v>
                </c:pt>
                <c:pt idx="11">
                  <c:v>1.4716</c:v>
                </c:pt>
                <c:pt idx="12">
                  <c:v>1.5090999999999999</c:v>
                </c:pt>
                <c:pt idx="13">
                  <c:v>1.5434000000000001</c:v>
                </c:pt>
                <c:pt idx="14">
                  <c:v>1.5745</c:v>
                </c:pt>
                <c:pt idx="15">
                  <c:v>1.6319999999999999</c:v>
                </c:pt>
                <c:pt idx="16">
                  <c:v>1.6818000000000002</c:v>
                </c:pt>
                <c:pt idx="17">
                  <c:v>1.726</c:v>
                </c:pt>
                <c:pt idx="18">
                  <c:v>1.7646999999999999</c:v>
                </c:pt>
                <c:pt idx="19">
                  <c:v>1.8</c:v>
                </c:pt>
                <c:pt idx="20">
                  <c:v>1.8329</c:v>
                </c:pt>
                <c:pt idx="21">
                  <c:v>1.8614999999999999</c:v>
                </c:pt>
                <c:pt idx="22">
                  <c:v>1.8887</c:v>
                </c:pt>
                <c:pt idx="23">
                  <c:v>1.9127000000000001</c:v>
                </c:pt>
                <c:pt idx="24">
                  <c:v>1.9355</c:v>
                </c:pt>
                <c:pt idx="25">
                  <c:v>1.9569999999999999</c:v>
                </c:pt>
                <c:pt idx="26">
                  <c:v>1.9944000000000002</c:v>
                </c:pt>
                <c:pt idx="27">
                  <c:v>2.0354999999999999</c:v>
                </c:pt>
                <c:pt idx="28">
                  <c:v>2.0697000000000001</c:v>
                </c:pt>
                <c:pt idx="29">
                  <c:v>2.1</c:v>
                </c:pt>
                <c:pt idx="30">
                  <c:v>2.1257000000000001</c:v>
                </c:pt>
                <c:pt idx="31">
                  <c:v>2.1488</c:v>
                </c:pt>
                <c:pt idx="32">
                  <c:v>2.1682999999999999</c:v>
                </c:pt>
                <c:pt idx="33">
                  <c:v>2.1863999999999999</c:v>
                </c:pt>
                <c:pt idx="34">
                  <c:v>2.202</c:v>
                </c:pt>
                <c:pt idx="35">
                  <c:v>2.2292000000000001</c:v>
                </c:pt>
                <c:pt idx="36">
                  <c:v>2.2509999999999999</c:v>
                </c:pt>
                <c:pt idx="37">
                  <c:v>2.2686999999999999</c:v>
                </c:pt>
                <c:pt idx="38">
                  <c:v>2.2835000000000001</c:v>
                </c:pt>
                <c:pt idx="39">
                  <c:v>2.2963999999999998</c:v>
                </c:pt>
                <c:pt idx="40">
                  <c:v>2.3064999999999998</c:v>
                </c:pt>
                <c:pt idx="41">
                  <c:v>2.3218999999999999</c:v>
                </c:pt>
                <c:pt idx="42">
                  <c:v>2.3340000000000001</c:v>
                </c:pt>
                <c:pt idx="43">
                  <c:v>2.3422999999999998</c:v>
                </c:pt>
                <c:pt idx="44">
                  <c:v>2.3481000000000001</c:v>
                </c:pt>
                <c:pt idx="45">
                  <c:v>2.3533999999999997</c:v>
                </c:pt>
                <c:pt idx="46">
                  <c:v>2.3566000000000003</c:v>
                </c:pt>
                <c:pt idx="47">
                  <c:v>2.3595999999999999</c:v>
                </c:pt>
                <c:pt idx="48">
                  <c:v>2.3618000000000001</c:v>
                </c:pt>
                <c:pt idx="49">
                  <c:v>2.3641000000000001</c:v>
                </c:pt>
                <c:pt idx="50">
                  <c:v>2.3655999999999997</c:v>
                </c:pt>
                <c:pt idx="51">
                  <c:v>2.3664000000000001</c:v>
                </c:pt>
                <c:pt idx="52">
                  <c:v>2.37</c:v>
                </c:pt>
                <c:pt idx="53">
                  <c:v>2.3730000000000002</c:v>
                </c:pt>
                <c:pt idx="54">
                  <c:v>2.3780999999999999</c:v>
                </c:pt>
                <c:pt idx="55">
                  <c:v>2.383</c:v>
                </c:pt>
                <c:pt idx="56">
                  <c:v>2.3890000000000002</c:v>
                </c:pt>
                <c:pt idx="57">
                  <c:v>2.3959999999999999</c:v>
                </c:pt>
                <c:pt idx="58">
                  <c:v>2.403</c:v>
                </c:pt>
                <c:pt idx="59">
                  <c:v>2.4119999999999999</c:v>
                </c:pt>
                <c:pt idx="60">
                  <c:v>2.4769999999999999</c:v>
                </c:pt>
                <c:pt idx="61">
                  <c:v>2.5629999999999997</c:v>
                </c:pt>
                <c:pt idx="62">
                  <c:v>2.5920000000000001</c:v>
                </c:pt>
                <c:pt idx="63">
                  <c:v>2.5949999999999998</c:v>
                </c:pt>
                <c:pt idx="64">
                  <c:v>2.5837000000000003</c:v>
                </c:pt>
                <c:pt idx="65">
                  <c:v>2.5693999999999999</c:v>
                </c:pt>
                <c:pt idx="66">
                  <c:v>2.5554000000000001</c:v>
                </c:pt>
                <c:pt idx="67">
                  <c:v>2.5373999999999999</c:v>
                </c:pt>
                <c:pt idx="68">
                  <c:v>2.5371000000000001</c:v>
                </c:pt>
                <c:pt idx="69">
                  <c:v>2.5526</c:v>
                </c:pt>
                <c:pt idx="70">
                  <c:v>2.5836999999999999</c:v>
                </c:pt>
                <c:pt idx="71">
                  <c:v>2.6261999999999999</c:v>
                </c:pt>
                <c:pt idx="72">
                  <c:v>2.6774999999999998</c:v>
                </c:pt>
                <c:pt idx="73">
                  <c:v>2.7347999999999999</c:v>
                </c:pt>
                <c:pt idx="74">
                  <c:v>2.7959000000000001</c:v>
                </c:pt>
                <c:pt idx="75">
                  <c:v>2.8591000000000002</c:v>
                </c:pt>
                <c:pt idx="76">
                  <c:v>2.9243999999999999</c:v>
                </c:pt>
                <c:pt idx="77">
                  <c:v>2.9883000000000002</c:v>
                </c:pt>
                <c:pt idx="78">
                  <c:v>3.1154000000000002</c:v>
                </c:pt>
                <c:pt idx="79">
                  <c:v>3.2665999999999999</c:v>
                </c:pt>
                <c:pt idx="80">
                  <c:v>3.4062999999999999</c:v>
                </c:pt>
                <c:pt idx="81">
                  <c:v>3.5371999999999999</c:v>
                </c:pt>
                <c:pt idx="82">
                  <c:v>3.6585999999999999</c:v>
                </c:pt>
                <c:pt idx="83">
                  <c:v>3.7726999999999999</c:v>
                </c:pt>
                <c:pt idx="84">
                  <c:v>3.8821000000000003</c:v>
                </c:pt>
                <c:pt idx="85">
                  <c:v>3.9863999999999997</c:v>
                </c:pt>
                <c:pt idx="86">
                  <c:v>4.0872000000000002</c:v>
                </c:pt>
                <c:pt idx="87">
                  <c:v>4.2797999999999998</c:v>
                </c:pt>
                <c:pt idx="88">
                  <c:v>4.4633000000000003</c:v>
                </c:pt>
                <c:pt idx="89">
                  <c:v>4.6390000000000002</c:v>
                </c:pt>
                <c:pt idx="90">
                  <c:v>4.8090000000000002</c:v>
                </c:pt>
                <c:pt idx="91">
                  <c:v>4.9748999999999999</c:v>
                </c:pt>
                <c:pt idx="92">
                  <c:v>5.1374000000000004</c:v>
                </c:pt>
                <c:pt idx="93">
                  <c:v>5.4550999999999998</c:v>
                </c:pt>
                <c:pt idx="94">
                  <c:v>5.7675000000000001</c:v>
                </c:pt>
                <c:pt idx="95">
                  <c:v>6.0765000000000002</c:v>
                </c:pt>
                <c:pt idx="96">
                  <c:v>6.3834999999999997</c:v>
                </c:pt>
                <c:pt idx="97">
                  <c:v>6.6870999999999992</c:v>
                </c:pt>
                <c:pt idx="98">
                  <c:v>6.9889999999999999</c:v>
                </c:pt>
                <c:pt idx="99">
                  <c:v>7.2869000000000002</c:v>
                </c:pt>
                <c:pt idx="100">
                  <c:v>7.5805999999999996</c:v>
                </c:pt>
                <c:pt idx="101">
                  <c:v>7.8689999999999998</c:v>
                </c:pt>
                <c:pt idx="102">
                  <c:v>8.1529000000000007</c:v>
                </c:pt>
                <c:pt idx="103">
                  <c:v>8.4303800000000013</c:v>
                </c:pt>
                <c:pt idx="104">
                  <c:v>8.96448</c:v>
                </c:pt>
                <c:pt idx="105">
                  <c:v>9.5903599999999987</c:v>
                </c:pt>
                <c:pt idx="106">
                  <c:v>10.16567</c:v>
                </c:pt>
                <c:pt idx="107">
                  <c:v>10.690069999999999</c:v>
                </c:pt>
                <c:pt idx="108">
                  <c:v>11.1553</c:v>
                </c:pt>
                <c:pt idx="109">
                  <c:v>11.57118</c:v>
                </c:pt>
                <c:pt idx="110">
                  <c:v>11.93759</c:v>
                </c:pt>
                <c:pt idx="111">
                  <c:v>12.264430000000001</c:v>
                </c:pt>
                <c:pt idx="112">
                  <c:v>12.55162</c:v>
                </c:pt>
                <c:pt idx="113">
                  <c:v>13.01685</c:v>
                </c:pt>
                <c:pt idx="114">
                  <c:v>13.36294</c:v>
                </c:pt>
                <c:pt idx="115">
                  <c:v>13.609680000000001</c:v>
                </c:pt>
                <c:pt idx="116">
                  <c:v>13.796899999999999</c:v>
                </c:pt>
                <c:pt idx="117">
                  <c:v>13.924520000000001</c:v>
                </c:pt>
                <c:pt idx="118">
                  <c:v>14.00244</c:v>
                </c:pt>
                <c:pt idx="119">
                  <c:v>14.068999999999999</c:v>
                </c:pt>
                <c:pt idx="120">
                  <c:v>14.03626</c:v>
                </c:pt>
                <c:pt idx="121">
                  <c:v>13.93402</c:v>
                </c:pt>
                <c:pt idx="122">
                  <c:v>13.802149999999999</c:v>
                </c:pt>
                <c:pt idx="123">
                  <c:v>13.630569999999999</c:v>
                </c:pt>
                <c:pt idx="124">
                  <c:v>13.439220000000001</c:v>
                </c:pt>
                <c:pt idx="125">
                  <c:v>13.23804</c:v>
                </c:pt>
                <c:pt idx="126">
                  <c:v>13.027010000000001</c:v>
                </c:pt>
                <c:pt idx="127">
                  <c:v>12.826090000000001</c:v>
                </c:pt>
                <c:pt idx="128">
                  <c:v>12.615269999999999</c:v>
                </c:pt>
                <c:pt idx="129">
                  <c:v>12.414540000000001</c:v>
                </c:pt>
                <c:pt idx="130">
                  <c:v>12.02328</c:v>
                </c:pt>
                <c:pt idx="131">
                  <c:v>11.572000000000001</c:v>
                </c:pt>
                <c:pt idx="132">
                  <c:v>11.15095</c:v>
                </c:pt>
                <c:pt idx="133">
                  <c:v>10.76008</c:v>
                </c:pt>
                <c:pt idx="134">
                  <c:v>10.409349000000001</c:v>
                </c:pt>
                <c:pt idx="135">
                  <c:v>10.078720000000001</c:v>
                </c:pt>
                <c:pt idx="136">
                  <c:v>9.7721739999999997</c:v>
                </c:pt>
                <c:pt idx="137">
                  <c:v>9.4886959999999991</c:v>
                </c:pt>
                <c:pt idx="138">
                  <c:v>9.3062740000000002</c:v>
                </c:pt>
                <c:pt idx="139">
                  <c:v>8.9125620000000012</c:v>
                </c:pt>
                <c:pt idx="140">
                  <c:v>8.4789830000000013</c:v>
                </c:pt>
                <c:pt idx="141">
                  <c:v>8.0935019999999991</c:v>
                </c:pt>
                <c:pt idx="142">
                  <c:v>7.7450960000000002</c:v>
                </c:pt>
                <c:pt idx="143">
                  <c:v>7.4287490000000007</c:v>
                </c:pt>
                <c:pt idx="144">
                  <c:v>7.1384490000000005</c:v>
                </c:pt>
                <c:pt idx="145">
                  <c:v>6.6229529999999999</c:v>
                </c:pt>
                <c:pt idx="146">
                  <c:v>6.1755619999999993</c:v>
                </c:pt>
                <c:pt idx="147">
                  <c:v>5.7822439999999995</c:v>
                </c:pt>
                <c:pt idx="148">
                  <c:v>5.4329809999999998</c:v>
                </c:pt>
                <c:pt idx="149">
                  <c:v>5.1207590000000005</c:v>
                </c:pt>
                <c:pt idx="150">
                  <c:v>4.839569</c:v>
                </c:pt>
                <c:pt idx="151">
                  <c:v>4.5864050000000001</c:v>
                </c:pt>
                <c:pt idx="152">
                  <c:v>4.3552609999999996</c:v>
                </c:pt>
                <c:pt idx="153">
                  <c:v>4.1461350000000001</c:v>
                </c:pt>
                <c:pt idx="154">
                  <c:v>3.9540220000000001</c:v>
                </c:pt>
                <c:pt idx="155">
                  <c:v>3.7779209999999996</c:v>
                </c:pt>
                <c:pt idx="156">
                  <c:v>3.4687480000000002</c:v>
                </c:pt>
                <c:pt idx="157">
                  <c:v>3.1465730000000001</c:v>
                </c:pt>
                <c:pt idx="158">
                  <c:v>2.8804310000000002</c:v>
                </c:pt>
                <c:pt idx="159">
                  <c:v>2.6593139999999997</c:v>
                </c:pt>
                <c:pt idx="160">
                  <c:v>2.4732150000000002</c:v>
                </c:pt>
                <c:pt idx="161">
                  <c:v>2.3151299999999999</c:v>
                </c:pt>
                <c:pt idx="162">
                  <c:v>2.1790569999999998</c:v>
                </c:pt>
                <c:pt idx="163">
                  <c:v>2.0619933000000001</c:v>
                </c:pt>
                <c:pt idx="164">
                  <c:v>1.9599371000000001</c:v>
                </c:pt>
                <c:pt idx="165">
                  <c:v>1.7888425000000001</c:v>
                </c:pt>
                <c:pt idx="166">
                  <c:v>1.6497659</c:v>
                </c:pt>
                <c:pt idx="167">
                  <c:v>1.5317025</c:v>
                </c:pt>
                <c:pt idx="168">
                  <c:v>1.4266493</c:v>
                </c:pt>
                <c:pt idx="169">
                  <c:v>1.3366038</c:v>
                </c:pt>
                <c:pt idx="170">
                  <c:v>1.2585645000000001</c:v>
                </c:pt>
                <c:pt idx="171">
                  <c:v>1.1294999999999999</c:v>
                </c:pt>
                <c:pt idx="172">
                  <c:v>1.0264492000000001</c:v>
                </c:pt>
                <c:pt idx="173">
                  <c:v>0.94320809999999999</c:v>
                </c:pt>
                <c:pt idx="174">
                  <c:v>0.87407410000000008</c:v>
                </c:pt>
                <c:pt idx="175">
                  <c:v>0.81564559999999997</c:v>
                </c:pt>
                <c:pt idx="176">
                  <c:v>0.76572119999999999</c:v>
                </c:pt>
                <c:pt idx="177">
                  <c:v>0.72250019999999993</c:v>
                </c:pt>
                <c:pt idx="178">
                  <c:v>0.68468189999999995</c:v>
                </c:pt>
                <c:pt idx="179">
                  <c:v>0.65136570000000005</c:v>
                </c:pt>
                <c:pt idx="180">
                  <c:v>0.62175140000000007</c:v>
                </c:pt>
                <c:pt idx="181">
                  <c:v>0.59523859999999995</c:v>
                </c:pt>
                <c:pt idx="182">
                  <c:v>0.5497166</c:v>
                </c:pt>
                <c:pt idx="183">
                  <c:v>0.50379440000000009</c:v>
                </c:pt>
                <c:pt idx="184">
                  <c:v>0.46657650000000001</c:v>
                </c:pt>
                <c:pt idx="185">
                  <c:v>0.43586169999999996</c:v>
                </c:pt>
                <c:pt idx="186">
                  <c:v>0.41004930000000001</c:v>
                </c:pt>
                <c:pt idx="187">
                  <c:v>0.3881387</c:v>
                </c:pt>
                <c:pt idx="188">
                  <c:v>0.3691296</c:v>
                </c:pt>
                <c:pt idx="189">
                  <c:v>0.35272160000000002</c:v>
                </c:pt>
                <c:pt idx="190">
                  <c:v>0.33821460000000003</c:v>
                </c:pt>
                <c:pt idx="191">
                  <c:v>0.31390280000000004</c:v>
                </c:pt>
                <c:pt idx="192">
                  <c:v>0.29449327999999997</c:v>
                </c:pt>
                <c:pt idx="193">
                  <c:v>0.27848542999999998</c:v>
                </c:pt>
                <c:pt idx="194">
                  <c:v>0.26507882999999999</c:v>
                </c:pt>
                <c:pt idx="195">
                  <c:v>0.25387322000000001</c:v>
                </c:pt>
                <c:pt idx="196">
                  <c:v>0.24416837000000002</c:v>
                </c:pt>
                <c:pt idx="197">
                  <c:v>0.22856043000000001</c:v>
                </c:pt>
                <c:pt idx="198">
                  <c:v>0.21645419000000002</c:v>
                </c:pt>
                <c:pt idx="199">
                  <c:v>0.20684915000000001</c:v>
                </c:pt>
                <c:pt idx="200">
                  <c:v>0.19914498999999999</c:v>
                </c:pt>
                <c:pt idx="201">
                  <c:v>0.19274151</c:v>
                </c:pt>
                <c:pt idx="202">
                  <c:v>0.18753854</c:v>
                </c:pt>
                <c:pt idx="203">
                  <c:v>0.18303597999999999</c:v>
                </c:pt>
                <c:pt idx="204">
                  <c:v>0.17923374</c:v>
                </c:pt>
                <c:pt idx="205">
                  <c:v>0.17603178</c:v>
                </c:pt>
                <c:pt idx="206">
                  <c:v>0.17323004</c:v>
                </c:pt>
                <c:pt idx="207">
                  <c:v>0.17082849</c:v>
                </c:pt>
                <c:pt idx="208">
                  <c:v>0.16882709000000001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6B-4D44-8FCF-D4D22D38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srim19F_Epoxy!$P$5</c:f>
          <c:strCache>
            <c:ptCount val="1"/>
            <c:pt idx="0">
              <c:v>srim19F_Epoxy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srim19F_Epoxy!$D$20:$D$300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srim19F_Epoxy!$J$20:$J$300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1.4E-3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1.6000000000000001E-3</c:v>
                </c:pt>
                <c:pt idx="5">
                  <c:v>1.7000000000000001E-3</c:v>
                </c:pt>
                <c:pt idx="6">
                  <c:v>1.8E-3</c:v>
                </c:pt>
                <c:pt idx="7">
                  <c:v>1.9E-3</c:v>
                </c:pt>
                <c:pt idx="8">
                  <c:v>1.9E-3</c:v>
                </c:pt>
                <c:pt idx="9">
                  <c:v>2.1000000000000003E-3</c:v>
                </c:pt>
                <c:pt idx="10">
                  <c:v>2.1999999999999997E-3</c:v>
                </c:pt>
                <c:pt idx="11">
                  <c:v>2.4000000000000002E-3</c:v>
                </c:pt>
                <c:pt idx="12">
                  <c:v>2.5000000000000001E-3</c:v>
                </c:pt>
                <c:pt idx="13">
                  <c:v>2.5999999999999999E-3</c:v>
                </c:pt>
                <c:pt idx="14">
                  <c:v>2.7000000000000001E-3</c:v>
                </c:pt>
                <c:pt idx="15">
                  <c:v>3.0000000000000001E-3</c:v>
                </c:pt>
                <c:pt idx="16">
                  <c:v>3.2000000000000002E-3</c:v>
                </c:pt>
                <c:pt idx="17">
                  <c:v>3.5000000000000005E-3</c:v>
                </c:pt>
                <c:pt idx="18">
                  <c:v>3.6999999999999997E-3</c:v>
                </c:pt>
                <c:pt idx="19">
                  <c:v>3.8999999999999998E-3</c:v>
                </c:pt>
                <c:pt idx="20">
                  <c:v>4.2000000000000006E-3</c:v>
                </c:pt>
                <c:pt idx="21">
                  <c:v>4.3999999999999994E-3</c:v>
                </c:pt>
                <c:pt idx="22">
                  <c:v>4.5999999999999999E-3</c:v>
                </c:pt>
                <c:pt idx="23">
                  <c:v>4.8000000000000004E-3</c:v>
                </c:pt>
                <c:pt idx="24">
                  <c:v>5.0999999999999995E-3</c:v>
                </c:pt>
                <c:pt idx="25">
                  <c:v>5.3E-3</c:v>
                </c:pt>
                <c:pt idx="26">
                  <c:v>5.7000000000000002E-3</c:v>
                </c:pt>
                <c:pt idx="27">
                  <c:v>6.1999999999999998E-3</c:v>
                </c:pt>
                <c:pt idx="28">
                  <c:v>6.7000000000000002E-3</c:v>
                </c:pt>
                <c:pt idx="29">
                  <c:v>7.1999999999999998E-3</c:v>
                </c:pt>
                <c:pt idx="30">
                  <c:v>7.7000000000000002E-3</c:v>
                </c:pt>
                <c:pt idx="31">
                  <c:v>8.3000000000000001E-3</c:v>
                </c:pt>
                <c:pt idx="32">
                  <c:v>8.6999999999999994E-3</c:v>
                </c:pt>
                <c:pt idx="33">
                  <c:v>9.1999999999999998E-3</c:v>
                </c:pt>
                <c:pt idx="34">
                  <c:v>9.7000000000000003E-3</c:v>
                </c:pt>
                <c:pt idx="35">
                  <c:v>1.0699999999999999E-2</c:v>
                </c:pt>
                <c:pt idx="36">
                  <c:v>1.17E-2</c:v>
                </c:pt>
                <c:pt idx="37">
                  <c:v>1.2699999999999999E-2</c:v>
                </c:pt>
                <c:pt idx="38">
                  <c:v>1.3600000000000001E-2</c:v>
                </c:pt>
                <c:pt idx="39">
                  <c:v>1.4599999999999998E-2</c:v>
                </c:pt>
                <c:pt idx="40">
                  <c:v>1.5599999999999999E-2</c:v>
                </c:pt>
                <c:pt idx="41">
                  <c:v>1.7499999999999998E-2</c:v>
                </c:pt>
                <c:pt idx="42">
                  <c:v>1.95E-2</c:v>
                </c:pt>
                <c:pt idx="43">
                  <c:v>2.1399999999999999E-2</c:v>
                </c:pt>
                <c:pt idx="44">
                  <c:v>2.3300000000000001E-2</c:v>
                </c:pt>
                <c:pt idx="45">
                  <c:v>2.53E-2</c:v>
                </c:pt>
                <c:pt idx="46">
                  <c:v>2.7200000000000002E-2</c:v>
                </c:pt>
                <c:pt idx="47">
                  <c:v>2.9199999999999997E-2</c:v>
                </c:pt>
                <c:pt idx="48">
                  <c:v>3.1099999999999999E-2</c:v>
                </c:pt>
                <c:pt idx="49">
                  <c:v>3.3100000000000004E-2</c:v>
                </c:pt>
                <c:pt idx="50">
                  <c:v>3.5099999999999999E-2</c:v>
                </c:pt>
                <c:pt idx="51">
                  <c:v>3.6999999999999998E-2</c:v>
                </c:pt>
                <c:pt idx="52">
                  <c:v>4.0999999999999995E-2</c:v>
                </c:pt>
                <c:pt idx="53">
                  <c:v>4.5999999999999999E-2</c:v>
                </c:pt>
                <c:pt idx="54">
                  <c:v>5.1000000000000004E-2</c:v>
                </c:pt>
                <c:pt idx="55">
                  <c:v>5.5900000000000005E-2</c:v>
                </c:pt>
                <c:pt idx="56">
                  <c:v>6.0999999999999999E-2</c:v>
                </c:pt>
                <c:pt idx="57">
                  <c:v>6.6000000000000003E-2</c:v>
                </c:pt>
                <c:pt idx="58">
                  <c:v>7.0999999999999994E-2</c:v>
                </c:pt>
                <c:pt idx="59">
                  <c:v>7.5999999999999998E-2</c:v>
                </c:pt>
                <c:pt idx="60">
                  <c:v>8.09E-2</c:v>
                </c:pt>
                <c:pt idx="61">
                  <c:v>9.06E-2</c:v>
                </c:pt>
                <c:pt idx="62">
                  <c:v>0.10009999999999999</c:v>
                </c:pt>
                <c:pt idx="63">
                  <c:v>0.1095</c:v>
                </c:pt>
                <c:pt idx="64">
                  <c:v>0.11910000000000001</c:v>
                </c:pt>
                <c:pt idx="65">
                  <c:v>0.12869999999999998</c:v>
                </c:pt>
                <c:pt idx="66">
                  <c:v>0.1384</c:v>
                </c:pt>
                <c:pt idx="67">
                  <c:v>0.158</c:v>
                </c:pt>
                <c:pt idx="68">
                  <c:v>0.17780000000000001</c:v>
                </c:pt>
                <c:pt idx="69">
                  <c:v>0.1976</c:v>
                </c:pt>
                <c:pt idx="70">
                  <c:v>0.21729999999999999</c:v>
                </c:pt>
                <c:pt idx="71">
                  <c:v>0.23679999999999998</c:v>
                </c:pt>
                <c:pt idx="72">
                  <c:v>0.25600000000000001</c:v>
                </c:pt>
                <c:pt idx="73">
                  <c:v>0.27490000000000003</c:v>
                </c:pt>
                <c:pt idx="74">
                  <c:v>0.29339999999999999</c:v>
                </c:pt>
                <c:pt idx="75">
                  <c:v>0.3115</c:v>
                </c:pt>
                <c:pt idx="76">
                  <c:v>0.32930000000000004</c:v>
                </c:pt>
                <c:pt idx="77">
                  <c:v>0.34670000000000001</c:v>
                </c:pt>
                <c:pt idx="78">
                  <c:v>0.38059999999999999</c:v>
                </c:pt>
                <c:pt idx="79">
                  <c:v>0.42119999999999996</c:v>
                </c:pt>
                <c:pt idx="80">
                  <c:v>0.46010000000000001</c:v>
                </c:pt>
                <c:pt idx="81">
                  <c:v>0.49770000000000003</c:v>
                </c:pt>
                <c:pt idx="82">
                  <c:v>0.53400000000000003</c:v>
                </c:pt>
                <c:pt idx="83">
                  <c:v>0.56929999999999992</c:v>
                </c:pt>
                <c:pt idx="84">
                  <c:v>0.60359999999999991</c:v>
                </c:pt>
                <c:pt idx="85">
                  <c:v>0.63700000000000001</c:v>
                </c:pt>
                <c:pt idx="86">
                  <c:v>0.66969999999999996</c:v>
                </c:pt>
                <c:pt idx="87">
                  <c:v>0.73280000000000001</c:v>
                </c:pt>
                <c:pt idx="88">
                  <c:v>0.79330000000000001</c:v>
                </c:pt>
                <c:pt idx="89">
                  <c:v>0.85160000000000002</c:v>
                </c:pt>
                <c:pt idx="90">
                  <c:v>0.90779999999999994</c:v>
                </c:pt>
                <c:pt idx="91">
                  <c:v>0.96210000000000007</c:v>
                </c:pt>
                <c:pt idx="92" formatCode="0.000">
                  <c:v>1.01</c:v>
                </c:pt>
                <c:pt idx="93" formatCode="0.000">
                  <c:v>1.1200000000000001</c:v>
                </c:pt>
                <c:pt idx="94" formatCode="0.000">
                  <c:v>1.21</c:v>
                </c:pt>
                <c:pt idx="95" formatCode="0.000">
                  <c:v>1.3</c:v>
                </c:pt>
                <c:pt idx="96" formatCode="0.000">
                  <c:v>1.39</c:v>
                </c:pt>
                <c:pt idx="97" formatCode="0.000">
                  <c:v>1.47</c:v>
                </c:pt>
                <c:pt idx="98" formatCode="0.000">
                  <c:v>1.55</c:v>
                </c:pt>
                <c:pt idx="99" formatCode="0.000">
                  <c:v>1.62</c:v>
                </c:pt>
                <c:pt idx="100" formatCode="0.000">
                  <c:v>1.69</c:v>
                </c:pt>
                <c:pt idx="101" formatCode="0.000">
                  <c:v>1.76</c:v>
                </c:pt>
                <c:pt idx="102" formatCode="0.000">
                  <c:v>1.83</c:v>
                </c:pt>
                <c:pt idx="103" formatCode="0.000">
                  <c:v>1.9</c:v>
                </c:pt>
                <c:pt idx="104" formatCode="0.000">
                  <c:v>2.02</c:v>
                </c:pt>
                <c:pt idx="105" formatCode="0.000">
                  <c:v>2.16</c:v>
                </c:pt>
                <c:pt idx="106" formatCode="0.000">
                  <c:v>2.2999999999999998</c:v>
                </c:pt>
                <c:pt idx="107" formatCode="0.000">
                  <c:v>2.4300000000000002</c:v>
                </c:pt>
                <c:pt idx="108" formatCode="0.000">
                  <c:v>2.5499999999999998</c:v>
                </c:pt>
                <c:pt idx="109" formatCode="0.000">
                  <c:v>2.67</c:v>
                </c:pt>
                <c:pt idx="110" formatCode="0.000">
                  <c:v>2.79</c:v>
                </c:pt>
                <c:pt idx="111" formatCode="0.000">
                  <c:v>2.9</c:v>
                </c:pt>
                <c:pt idx="112" formatCode="0.000">
                  <c:v>3.01</c:v>
                </c:pt>
                <c:pt idx="113" formatCode="0.000">
                  <c:v>3.22</c:v>
                </c:pt>
                <c:pt idx="114" formatCode="0.000">
                  <c:v>3.42</c:v>
                </c:pt>
                <c:pt idx="115" formatCode="0.000">
                  <c:v>3.62</c:v>
                </c:pt>
                <c:pt idx="116" formatCode="0.000">
                  <c:v>3.82</c:v>
                </c:pt>
                <c:pt idx="117" formatCode="0.000">
                  <c:v>4.01</c:v>
                </c:pt>
                <c:pt idx="118" formatCode="0.000">
                  <c:v>4.21</c:v>
                </c:pt>
                <c:pt idx="119" formatCode="0.000">
                  <c:v>4.59</c:v>
                </c:pt>
                <c:pt idx="120" formatCode="0.000">
                  <c:v>4.9800000000000004</c:v>
                </c:pt>
                <c:pt idx="121" formatCode="0.000">
                  <c:v>5.36</c:v>
                </c:pt>
                <c:pt idx="122" formatCode="0.000">
                  <c:v>5.75</c:v>
                </c:pt>
                <c:pt idx="123" formatCode="0.000">
                  <c:v>6.15</c:v>
                </c:pt>
                <c:pt idx="124" formatCode="0.000">
                  <c:v>6.55</c:v>
                </c:pt>
                <c:pt idx="125" formatCode="0.000">
                  <c:v>6.95</c:v>
                </c:pt>
                <c:pt idx="126" formatCode="0.000">
                  <c:v>7.36</c:v>
                </c:pt>
                <c:pt idx="127" formatCode="0.000">
                  <c:v>7.78</c:v>
                </c:pt>
                <c:pt idx="128" formatCode="0.000">
                  <c:v>8.2100000000000009</c:v>
                </c:pt>
                <c:pt idx="129" formatCode="0.000">
                  <c:v>8.64</c:v>
                </c:pt>
                <c:pt idx="130" formatCode="0.000">
                  <c:v>9.52</c:v>
                </c:pt>
                <c:pt idx="131" formatCode="0.000">
                  <c:v>10.67</c:v>
                </c:pt>
                <c:pt idx="132" formatCode="0.000">
                  <c:v>11.86</c:v>
                </c:pt>
                <c:pt idx="133" formatCode="0.000">
                  <c:v>13.09</c:v>
                </c:pt>
                <c:pt idx="134" formatCode="0.000">
                  <c:v>14.37</c:v>
                </c:pt>
                <c:pt idx="135" formatCode="0.000">
                  <c:v>15.69</c:v>
                </c:pt>
                <c:pt idx="136" formatCode="0.000">
                  <c:v>17.05</c:v>
                </c:pt>
                <c:pt idx="137" formatCode="0.000">
                  <c:v>18.45</c:v>
                </c:pt>
                <c:pt idx="138" formatCode="0.000">
                  <c:v>19.89</c:v>
                </c:pt>
                <c:pt idx="139" formatCode="0.000">
                  <c:v>22.86</c:v>
                </c:pt>
                <c:pt idx="140" formatCode="0.000">
                  <c:v>25.97</c:v>
                </c:pt>
                <c:pt idx="141" formatCode="0.000">
                  <c:v>29.23</c:v>
                </c:pt>
                <c:pt idx="142" formatCode="0.000">
                  <c:v>32.65</c:v>
                </c:pt>
                <c:pt idx="143" formatCode="0.000">
                  <c:v>36.21</c:v>
                </c:pt>
                <c:pt idx="144" formatCode="0.000">
                  <c:v>39.92</c:v>
                </c:pt>
                <c:pt idx="145" formatCode="0.000">
                  <c:v>47.79</c:v>
                </c:pt>
                <c:pt idx="146" formatCode="0.000">
                  <c:v>56.24</c:v>
                </c:pt>
                <c:pt idx="147" formatCode="0.000">
                  <c:v>65.290000000000006</c:v>
                </c:pt>
                <c:pt idx="148" formatCode="0.000">
                  <c:v>74.94</c:v>
                </c:pt>
                <c:pt idx="149" formatCode="0.000">
                  <c:v>85.19</c:v>
                </c:pt>
                <c:pt idx="150" formatCode="0.000">
                  <c:v>96.05</c:v>
                </c:pt>
                <c:pt idx="151" formatCode="0.000">
                  <c:v>107.53</c:v>
                </c:pt>
                <c:pt idx="152" formatCode="0.000">
                  <c:v>119.63</c:v>
                </c:pt>
                <c:pt idx="153" formatCode="0.000">
                  <c:v>132.35</c:v>
                </c:pt>
                <c:pt idx="154" formatCode="0.000">
                  <c:v>145.71</c:v>
                </c:pt>
                <c:pt idx="155" formatCode="0.000">
                  <c:v>159.69</c:v>
                </c:pt>
                <c:pt idx="156" formatCode="0.000">
                  <c:v>189.57</c:v>
                </c:pt>
                <c:pt idx="157" formatCode="0.000">
                  <c:v>230.49</c:v>
                </c:pt>
                <c:pt idx="158" formatCode="0.000">
                  <c:v>275.39</c:v>
                </c:pt>
                <c:pt idx="159" formatCode="0.000">
                  <c:v>324.24</c:v>
                </c:pt>
                <c:pt idx="160" formatCode="0.000">
                  <c:v>376.95</c:v>
                </c:pt>
                <c:pt idx="161" formatCode="0.000">
                  <c:v>433.45</c:v>
                </c:pt>
                <c:pt idx="162" formatCode="0.000">
                  <c:v>493.64</c:v>
                </c:pt>
                <c:pt idx="163" formatCode="0.000">
                  <c:v>557.4</c:v>
                </c:pt>
                <c:pt idx="164" formatCode="0.000">
                  <c:v>624.64</c:v>
                </c:pt>
                <c:pt idx="165" formatCode="0.000">
                  <c:v>769.05</c:v>
                </c:pt>
                <c:pt idx="166" formatCode="0.000">
                  <c:v>926.43</c:v>
                </c:pt>
                <c:pt idx="167" formatCode="0.0">
                  <c:v>1100</c:v>
                </c:pt>
                <c:pt idx="168" formatCode="0.0">
                  <c:v>1280</c:v>
                </c:pt>
                <c:pt idx="169" formatCode="0.0">
                  <c:v>1480</c:v>
                </c:pt>
                <c:pt idx="170" formatCode="0.0">
                  <c:v>1680</c:v>
                </c:pt>
                <c:pt idx="171" formatCode="0.0">
                  <c:v>2140</c:v>
                </c:pt>
                <c:pt idx="172" formatCode="0.0">
                  <c:v>2640</c:v>
                </c:pt>
                <c:pt idx="173" formatCode="0.0">
                  <c:v>3190</c:v>
                </c:pt>
                <c:pt idx="174" formatCode="0.0">
                  <c:v>3780</c:v>
                </c:pt>
                <c:pt idx="175" formatCode="0.0">
                  <c:v>4430</c:v>
                </c:pt>
                <c:pt idx="176" formatCode="0.0">
                  <c:v>5110</c:v>
                </c:pt>
                <c:pt idx="177" formatCode="0.0">
                  <c:v>5840</c:v>
                </c:pt>
                <c:pt idx="178" formatCode="0.0">
                  <c:v>6610</c:v>
                </c:pt>
                <c:pt idx="179" formatCode="0.0">
                  <c:v>7420</c:v>
                </c:pt>
                <c:pt idx="180" formatCode="0.0">
                  <c:v>8260</c:v>
                </c:pt>
                <c:pt idx="181" formatCode="0.0">
                  <c:v>9150</c:v>
                </c:pt>
                <c:pt idx="182" formatCode="0.0">
                  <c:v>11040</c:v>
                </c:pt>
                <c:pt idx="183" formatCode="0.0">
                  <c:v>13610</c:v>
                </c:pt>
                <c:pt idx="184" formatCode="0.0">
                  <c:v>16400</c:v>
                </c:pt>
                <c:pt idx="185" formatCode="0.0">
                  <c:v>19400</c:v>
                </c:pt>
                <c:pt idx="186" formatCode="0.0">
                  <c:v>22600</c:v>
                </c:pt>
                <c:pt idx="187" formatCode="0.0">
                  <c:v>25990</c:v>
                </c:pt>
                <c:pt idx="188" formatCode="0.0">
                  <c:v>29560</c:v>
                </c:pt>
                <c:pt idx="189" formatCode="0.0">
                  <c:v>33300</c:v>
                </c:pt>
                <c:pt idx="190" formatCode="0.0">
                  <c:v>37220</c:v>
                </c:pt>
                <c:pt idx="191" formatCode="0.0">
                  <c:v>45520</c:v>
                </c:pt>
                <c:pt idx="192" formatCode="0.0">
                  <c:v>54410</c:v>
                </c:pt>
                <c:pt idx="193" formatCode="0.0">
                  <c:v>63850</c:v>
                </c:pt>
                <c:pt idx="194" formatCode="0.0">
                  <c:v>73800</c:v>
                </c:pt>
                <c:pt idx="195" formatCode="0.0">
                  <c:v>84220</c:v>
                </c:pt>
                <c:pt idx="196" formatCode="0.0">
                  <c:v>95080</c:v>
                </c:pt>
                <c:pt idx="197" formatCode="0.0">
                  <c:v>117980</c:v>
                </c:pt>
                <c:pt idx="198" formatCode="0.0">
                  <c:v>142290</c:v>
                </c:pt>
                <c:pt idx="199" formatCode="0.0">
                  <c:v>167850</c:v>
                </c:pt>
                <c:pt idx="200" formatCode="0.0">
                  <c:v>194490</c:v>
                </c:pt>
                <c:pt idx="201" formatCode="0.0">
                  <c:v>222080</c:v>
                </c:pt>
                <c:pt idx="202" formatCode="0.0">
                  <c:v>250520</c:v>
                </c:pt>
                <c:pt idx="203" formatCode="0.0">
                  <c:v>279700</c:v>
                </c:pt>
                <c:pt idx="204" formatCode="0.0">
                  <c:v>309540</c:v>
                </c:pt>
                <c:pt idx="205" formatCode="0.0">
                  <c:v>339970</c:v>
                </c:pt>
                <c:pt idx="206" formatCode="0.0">
                  <c:v>370930</c:v>
                </c:pt>
                <c:pt idx="207" formatCode="0.0">
                  <c:v>402350</c:v>
                </c:pt>
                <c:pt idx="208" formatCode="0.0">
                  <c:v>434180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9F-4600-96CA-B28E9AA46826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srim19F_Epoxy!$D$20:$D$300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srim19F_Epoxy!$M$20:$M$300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1.0999999999999998E-3</c:v>
                </c:pt>
                <c:pt idx="12">
                  <c:v>1.0999999999999998E-3</c:v>
                </c:pt>
                <c:pt idx="13">
                  <c:v>1.2000000000000001E-3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1.5E-3</c:v>
                </c:pt>
                <c:pt idx="18">
                  <c:v>1.6000000000000001E-3</c:v>
                </c:pt>
                <c:pt idx="19">
                  <c:v>1.6000000000000001E-3</c:v>
                </c:pt>
                <c:pt idx="20">
                  <c:v>1.7000000000000001E-3</c:v>
                </c:pt>
                <c:pt idx="21">
                  <c:v>1.8E-3</c:v>
                </c:pt>
                <c:pt idx="22">
                  <c:v>1.9E-3</c:v>
                </c:pt>
                <c:pt idx="23">
                  <c:v>2E-3</c:v>
                </c:pt>
                <c:pt idx="24">
                  <c:v>2E-3</c:v>
                </c:pt>
                <c:pt idx="25">
                  <c:v>2.1000000000000003E-3</c:v>
                </c:pt>
                <c:pt idx="26">
                  <c:v>2.1999999999999997E-3</c:v>
                </c:pt>
                <c:pt idx="27">
                  <c:v>2.4000000000000002E-3</c:v>
                </c:pt>
                <c:pt idx="28">
                  <c:v>2.5999999999999999E-3</c:v>
                </c:pt>
                <c:pt idx="29">
                  <c:v>2.8E-3</c:v>
                </c:pt>
                <c:pt idx="30">
                  <c:v>2.9000000000000002E-3</c:v>
                </c:pt>
                <c:pt idx="31">
                  <c:v>3.0999999999999999E-3</c:v>
                </c:pt>
                <c:pt idx="32">
                  <c:v>3.3E-3</c:v>
                </c:pt>
                <c:pt idx="33">
                  <c:v>3.4000000000000002E-3</c:v>
                </c:pt>
                <c:pt idx="34">
                  <c:v>3.5999999999999999E-3</c:v>
                </c:pt>
                <c:pt idx="35">
                  <c:v>3.8999999999999998E-3</c:v>
                </c:pt>
                <c:pt idx="36">
                  <c:v>4.2000000000000006E-3</c:v>
                </c:pt>
                <c:pt idx="37">
                  <c:v>4.4999999999999997E-3</c:v>
                </c:pt>
                <c:pt idx="38">
                  <c:v>4.8000000000000004E-3</c:v>
                </c:pt>
                <c:pt idx="39">
                  <c:v>5.0999999999999995E-3</c:v>
                </c:pt>
                <c:pt idx="40">
                  <c:v>5.4000000000000003E-3</c:v>
                </c:pt>
                <c:pt idx="41">
                  <c:v>5.8999999999999999E-3</c:v>
                </c:pt>
                <c:pt idx="42">
                  <c:v>6.5000000000000006E-3</c:v>
                </c:pt>
                <c:pt idx="43">
                  <c:v>7.000000000000001E-3</c:v>
                </c:pt>
                <c:pt idx="44">
                  <c:v>7.6E-3</c:v>
                </c:pt>
                <c:pt idx="45">
                  <c:v>8.0999999999999996E-3</c:v>
                </c:pt>
                <c:pt idx="46">
                  <c:v>8.6E-3</c:v>
                </c:pt>
                <c:pt idx="47">
                  <c:v>9.1000000000000004E-3</c:v>
                </c:pt>
                <c:pt idx="48">
                  <c:v>9.6000000000000009E-3</c:v>
                </c:pt>
                <c:pt idx="49">
                  <c:v>1.0100000000000001E-2</c:v>
                </c:pt>
                <c:pt idx="50">
                  <c:v>1.06E-2</c:v>
                </c:pt>
                <c:pt idx="51">
                  <c:v>1.11E-2</c:v>
                </c:pt>
                <c:pt idx="52">
                  <c:v>1.21E-2</c:v>
                </c:pt>
                <c:pt idx="53">
                  <c:v>1.32E-2</c:v>
                </c:pt>
                <c:pt idx="54">
                  <c:v>1.44E-2</c:v>
                </c:pt>
                <c:pt idx="55">
                  <c:v>1.55E-2</c:v>
                </c:pt>
                <c:pt idx="56">
                  <c:v>1.66E-2</c:v>
                </c:pt>
                <c:pt idx="57">
                  <c:v>1.7599999999999998E-2</c:v>
                </c:pt>
                <c:pt idx="58">
                  <c:v>1.8599999999999998E-2</c:v>
                </c:pt>
                <c:pt idx="59">
                  <c:v>1.9599999999999999E-2</c:v>
                </c:pt>
                <c:pt idx="60">
                  <c:v>2.0499999999999997E-2</c:v>
                </c:pt>
                <c:pt idx="61">
                  <c:v>2.23E-2</c:v>
                </c:pt>
                <c:pt idx="62">
                  <c:v>2.3899999999999998E-2</c:v>
                </c:pt>
                <c:pt idx="63">
                  <c:v>2.5500000000000002E-2</c:v>
                </c:pt>
                <c:pt idx="64">
                  <c:v>2.7000000000000003E-2</c:v>
                </c:pt>
                <c:pt idx="65">
                  <c:v>2.8499999999999998E-2</c:v>
                </c:pt>
                <c:pt idx="66">
                  <c:v>2.9899999999999999E-2</c:v>
                </c:pt>
                <c:pt idx="67">
                  <c:v>3.2800000000000003E-2</c:v>
                </c:pt>
                <c:pt idx="68">
                  <c:v>3.5499999999999997E-2</c:v>
                </c:pt>
                <c:pt idx="69">
                  <c:v>3.8100000000000002E-2</c:v>
                </c:pt>
                <c:pt idx="70">
                  <c:v>4.0500000000000001E-2</c:v>
                </c:pt>
                <c:pt idx="71">
                  <c:v>4.2799999999999998E-2</c:v>
                </c:pt>
                <c:pt idx="72">
                  <c:v>4.4999999999999998E-2</c:v>
                </c:pt>
                <c:pt idx="73">
                  <c:v>4.7E-2</c:v>
                </c:pt>
                <c:pt idx="74">
                  <c:v>4.8899999999999999E-2</c:v>
                </c:pt>
                <c:pt idx="75">
                  <c:v>5.0599999999999999E-2</c:v>
                </c:pt>
                <c:pt idx="76">
                  <c:v>5.2299999999999999E-2</c:v>
                </c:pt>
                <c:pt idx="77">
                  <c:v>5.3800000000000001E-2</c:v>
                </c:pt>
                <c:pt idx="78">
                  <c:v>5.6799999999999996E-2</c:v>
                </c:pt>
                <c:pt idx="79">
                  <c:v>0.06</c:v>
                </c:pt>
                <c:pt idx="80">
                  <c:v>6.2899999999999998E-2</c:v>
                </c:pt>
                <c:pt idx="81">
                  <c:v>6.54E-2</c:v>
                </c:pt>
                <c:pt idx="82">
                  <c:v>6.770000000000001E-2</c:v>
                </c:pt>
                <c:pt idx="83">
                  <c:v>6.9800000000000001E-2</c:v>
                </c:pt>
                <c:pt idx="84">
                  <c:v>7.17E-2</c:v>
                </c:pt>
                <c:pt idx="85">
                  <c:v>7.3499999999999996E-2</c:v>
                </c:pt>
                <c:pt idx="86">
                  <c:v>7.51E-2</c:v>
                </c:pt>
                <c:pt idx="87">
                  <c:v>7.8200000000000006E-2</c:v>
                </c:pt>
                <c:pt idx="88">
                  <c:v>8.1000000000000003E-2</c:v>
                </c:pt>
                <c:pt idx="89">
                  <c:v>8.3400000000000002E-2</c:v>
                </c:pt>
                <c:pt idx="90">
                  <c:v>8.5599999999999996E-2</c:v>
                </c:pt>
                <c:pt idx="91">
                  <c:v>8.7599999999999997E-2</c:v>
                </c:pt>
                <c:pt idx="92">
                  <c:v>8.9300000000000004E-2</c:v>
                </c:pt>
                <c:pt idx="93">
                  <c:v>9.2999999999999999E-2</c:v>
                </c:pt>
                <c:pt idx="94">
                  <c:v>9.6000000000000002E-2</c:v>
                </c:pt>
                <c:pt idx="95">
                  <c:v>9.8699999999999996E-2</c:v>
                </c:pt>
                <c:pt idx="96">
                  <c:v>0.10089999999999999</c:v>
                </c:pt>
                <c:pt idx="97">
                  <c:v>0.10300000000000001</c:v>
                </c:pt>
                <c:pt idx="98">
                  <c:v>0.10469999999999999</c:v>
                </c:pt>
                <c:pt idx="99">
                  <c:v>0.10629999999999999</c:v>
                </c:pt>
                <c:pt idx="100">
                  <c:v>0.10769999999999999</c:v>
                </c:pt>
                <c:pt idx="101">
                  <c:v>0.10900000000000001</c:v>
                </c:pt>
                <c:pt idx="102">
                  <c:v>0.11020000000000001</c:v>
                </c:pt>
                <c:pt idx="103">
                  <c:v>0.1113</c:v>
                </c:pt>
                <c:pt idx="104">
                  <c:v>0.11379999999999998</c:v>
                </c:pt>
                <c:pt idx="105">
                  <c:v>0.1169</c:v>
                </c:pt>
                <c:pt idx="106">
                  <c:v>0.11950000000000001</c:v>
                </c:pt>
                <c:pt idx="107">
                  <c:v>0.1217</c:v>
                </c:pt>
                <c:pt idx="108">
                  <c:v>0.1237</c:v>
                </c:pt>
                <c:pt idx="109">
                  <c:v>0.1255</c:v>
                </c:pt>
                <c:pt idx="110">
                  <c:v>0.12709999999999999</c:v>
                </c:pt>
                <c:pt idx="111">
                  <c:v>0.12859999999999999</c:v>
                </c:pt>
                <c:pt idx="112">
                  <c:v>0.13</c:v>
                </c:pt>
                <c:pt idx="113">
                  <c:v>0.13420000000000001</c:v>
                </c:pt>
                <c:pt idx="114">
                  <c:v>0.13799999999999998</c:v>
                </c:pt>
                <c:pt idx="115">
                  <c:v>0.14150000000000001</c:v>
                </c:pt>
                <c:pt idx="116">
                  <c:v>0.14479999999999998</c:v>
                </c:pt>
                <c:pt idx="117">
                  <c:v>0.1479</c:v>
                </c:pt>
                <c:pt idx="118">
                  <c:v>0.15089999999999998</c:v>
                </c:pt>
                <c:pt idx="119">
                  <c:v>0.1613</c:v>
                </c:pt>
                <c:pt idx="120">
                  <c:v>0.1709</c:v>
                </c:pt>
                <c:pt idx="121">
                  <c:v>0.18009999999999998</c:v>
                </c:pt>
                <c:pt idx="122">
                  <c:v>0.189</c:v>
                </c:pt>
                <c:pt idx="123">
                  <c:v>0.1976</c:v>
                </c:pt>
                <c:pt idx="124">
                  <c:v>0.20610000000000001</c:v>
                </c:pt>
                <c:pt idx="125">
                  <c:v>0.2145</c:v>
                </c:pt>
                <c:pt idx="126">
                  <c:v>0.22269999999999998</c:v>
                </c:pt>
                <c:pt idx="127">
                  <c:v>0.23100000000000001</c:v>
                </c:pt>
                <c:pt idx="128">
                  <c:v>0.23910000000000001</c:v>
                </c:pt>
                <c:pt idx="129">
                  <c:v>0.24729999999999999</c:v>
                </c:pt>
                <c:pt idx="130">
                  <c:v>0.27810000000000001</c:v>
                </c:pt>
                <c:pt idx="131">
                  <c:v>0.32280000000000003</c:v>
                </c:pt>
                <c:pt idx="132">
                  <c:v>0.36499999999999999</c:v>
                </c:pt>
                <c:pt idx="133">
                  <c:v>0.40549999999999997</c:v>
                </c:pt>
                <c:pt idx="134">
                  <c:v>0.44480000000000003</c:v>
                </c:pt>
                <c:pt idx="135">
                  <c:v>0.48319999999999996</c:v>
                </c:pt>
                <c:pt idx="136">
                  <c:v>0.52100000000000002</c:v>
                </c:pt>
                <c:pt idx="137">
                  <c:v>0.55840000000000001</c:v>
                </c:pt>
                <c:pt idx="138">
                  <c:v>0.59509999999999996</c:v>
                </c:pt>
                <c:pt idx="139">
                  <c:v>0.72970000000000002</c:v>
                </c:pt>
                <c:pt idx="140">
                  <c:v>0.85340000000000005</c:v>
                </c:pt>
                <c:pt idx="141">
                  <c:v>0.97159999999999991</c:v>
                </c:pt>
                <c:pt idx="142" formatCode="0.000">
                  <c:v>1.0900000000000001</c:v>
                </c:pt>
                <c:pt idx="143" formatCode="0.000">
                  <c:v>1.2</c:v>
                </c:pt>
                <c:pt idx="144" formatCode="0.000">
                  <c:v>1.31</c:v>
                </c:pt>
                <c:pt idx="145" formatCode="0.000">
                  <c:v>1.72</c:v>
                </c:pt>
                <c:pt idx="146" formatCode="0.000">
                  <c:v>2.1</c:v>
                </c:pt>
                <c:pt idx="147" formatCode="0.000">
                  <c:v>2.46</c:v>
                </c:pt>
                <c:pt idx="148" formatCode="0.000">
                  <c:v>2.82</c:v>
                </c:pt>
                <c:pt idx="149" formatCode="0.000">
                  <c:v>3.17</c:v>
                </c:pt>
                <c:pt idx="150" formatCode="0.000">
                  <c:v>3.53</c:v>
                </c:pt>
                <c:pt idx="151" formatCode="0.000">
                  <c:v>3.88</c:v>
                </c:pt>
                <c:pt idx="152" formatCode="0.000">
                  <c:v>4.25</c:v>
                </c:pt>
                <c:pt idx="153" formatCode="0.000">
                  <c:v>4.62</c:v>
                </c:pt>
                <c:pt idx="154" formatCode="0.000">
                  <c:v>4.99</c:v>
                </c:pt>
                <c:pt idx="155" formatCode="0.000">
                  <c:v>5.37</c:v>
                </c:pt>
                <c:pt idx="156" formatCode="0.000">
                  <c:v>6.84</c:v>
                </c:pt>
                <c:pt idx="157" formatCode="0.000">
                  <c:v>8.9700000000000006</c:v>
                </c:pt>
                <c:pt idx="158" formatCode="0.000">
                  <c:v>11</c:v>
                </c:pt>
                <c:pt idx="159" formatCode="0.000">
                  <c:v>13</c:v>
                </c:pt>
                <c:pt idx="160" formatCode="0.000">
                  <c:v>15</c:v>
                </c:pt>
                <c:pt idx="161" formatCode="0.000">
                  <c:v>17</c:v>
                </c:pt>
                <c:pt idx="162" formatCode="0.000">
                  <c:v>19.03</c:v>
                </c:pt>
                <c:pt idx="163" formatCode="0.000">
                  <c:v>21.07</c:v>
                </c:pt>
                <c:pt idx="164" formatCode="0.000">
                  <c:v>23.13</c:v>
                </c:pt>
                <c:pt idx="165" formatCode="0.000">
                  <c:v>30.88</c:v>
                </c:pt>
                <c:pt idx="166" formatCode="0.000">
                  <c:v>38.090000000000003</c:v>
                </c:pt>
                <c:pt idx="167" formatCode="0.000">
                  <c:v>45.08</c:v>
                </c:pt>
                <c:pt idx="168" formatCode="0.000">
                  <c:v>52.01</c:v>
                </c:pt>
                <c:pt idx="169" formatCode="0.000">
                  <c:v>58.95</c:v>
                </c:pt>
                <c:pt idx="170" formatCode="0.000">
                  <c:v>65.95</c:v>
                </c:pt>
                <c:pt idx="171" formatCode="0.000">
                  <c:v>92.09</c:v>
                </c:pt>
                <c:pt idx="172" formatCode="0.000">
                  <c:v>116.38</c:v>
                </c:pt>
                <c:pt idx="173" formatCode="0.000">
                  <c:v>140.03</c:v>
                </c:pt>
                <c:pt idx="174" formatCode="0.000">
                  <c:v>163.5</c:v>
                </c:pt>
                <c:pt idx="175" formatCode="0.000">
                  <c:v>187</c:v>
                </c:pt>
                <c:pt idx="176" formatCode="0.000">
                  <c:v>210.65</c:v>
                </c:pt>
                <c:pt idx="177" formatCode="0.000">
                  <c:v>234.51</c:v>
                </c:pt>
                <c:pt idx="178" formatCode="0.000">
                  <c:v>258.58999999999997</c:v>
                </c:pt>
                <c:pt idx="179" formatCode="0.000">
                  <c:v>282.93</c:v>
                </c:pt>
                <c:pt idx="180" formatCode="0.000">
                  <c:v>307.51</c:v>
                </c:pt>
                <c:pt idx="181" formatCode="0.000">
                  <c:v>332.34</c:v>
                </c:pt>
                <c:pt idx="182" formatCode="0.000">
                  <c:v>426.82</c:v>
                </c:pt>
                <c:pt idx="183" formatCode="0.000">
                  <c:v>560.88</c:v>
                </c:pt>
                <c:pt idx="184" formatCode="0.000">
                  <c:v>686</c:v>
                </c:pt>
                <c:pt idx="185" formatCode="0.000">
                  <c:v>806.8</c:v>
                </c:pt>
                <c:pt idx="186" formatCode="0.000">
                  <c:v>925.27</c:v>
                </c:pt>
                <c:pt idx="187" formatCode="0.0">
                  <c:v>1040</c:v>
                </c:pt>
                <c:pt idx="188" formatCode="0.0">
                  <c:v>1160</c:v>
                </c:pt>
                <c:pt idx="189" formatCode="0.0">
                  <c:v>1270</c:v>
                </c:pt>
                <c:pt idx="190" formatCode="0.0">
                  <c:v>1390</c:v>
                </c:pt>
                <c:pt idx="191" formatCode="0.0">
                  <c:v>1820</c:v>
                </c:pt>
                <c:pt idx="192" formatCode="0.0">
                  <c:v>2210</c:v>
                </c:pt>
                <c:pt idx="193" formatCode="0.0">
                  <c:v>2590</c:v>
                </c:pt>
                <c:pt idx="194" formatCode="0.0">
                  <c:v>2940</c:v>
                </c:pt>
                <c:pt idx="195" formatCode="0.0">
                  <c:v>3290</c:v>
                </c:pt>
                <c:pt idx="196" formatCode="0.0">
                  <c:v>3640</c:v>
                </c:pt>
                <c:pt idx="197" formatCode="0.0">
                  <c:v>4870</c:v>
                </c:pt>
                <c:pt idx="198" formatCode="0.0">
                  <c:v>5960</c:v>
                </c:pt>
                <c:pt idx="199" formatCode="0.0">
                  <c:v>6970</c:v>
                </c:pt>
                <c:pt idx="200" formatCode="0.0">
                  <c:v>7930</c:v>
                </c:pt>
                <c:pt idx="201" formatCode="0.0">
                  <c:v>8840</c:v>
                </c:pt>
                <c:pt idx="202" formatCode="0.0">
                  <c:v>9710</c:v>
                </c:pt>
                <c:pt idx="203" formatCode="0.0">
                  <c:v>10550</c:v>
                </c:pt>
                <c:pt idx="204" formatCode="0.0">
                  <c:v>11370</c:v>
                </c:pt>
                <c:pt idx="205" formatCode="0.0">
                  <c:v>12160</c:v>
                </c:pt>
                <c:pt idx="206" formatCode="0.0">
                  <c:v>12920</c:v>
                </c:pt>
                <c:pt idx="207" formatCode="0.0">
                  <c:v>13670</c:v>
                </c:pt>
                <c:pt idx="208" formatCode="0.0">
                  <c:v>14390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9F-4600-96CA-B28E9AA46826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srim19F_Epoxy!$D$20:$D$300</c:f>
              <c:numCache>
                <c:formatCode>0.000000</c:formatCode>
                <c:ptCount val="281"/>
                <c:pt idx="0">
                  <c:v>1.0526263157894736E-5</c:v>
                </c:pt>
                <c:pt idx="1">
                  <c:v>1.1842052631578948E-5</c:v>
                </c:pt>
                <c:pt idx="2">
                  <c:v>1.3157842105263157E-5</c:v>
                </c:pt>
                <c:pt idx="3">
                  <c:v>1.4473631578947368E-5</c:v>
                </c:pt>
                <c:pt idx="4">
                  <c:v>1.578942105263158E-5</c:v>
                </c:pt>
                <c:pt idx="5">
                  <c:v>1.7105210526315791E-5</c:v>
                </c:pt>
                <c:pt idx="6">
                  <c:v>1.8421000000000002E-5</c:v>
                </c:pt>
                <c:pt idx="7">
                  <c:v>1.9736789473684213E-5</c:v>
                </c:pt>
                <c:pt idx="8">
                  <c:v>2.105257894736842E-5</c:v>
                </c:pt>
                <c:pt idx="9">
                  <c:v>2.3684157894736845E-5</c:v>
                </c:pt>
                <c:pt idx="10">
                  <c:v>2.6315736842105263E-5</c:v>
                </c:pt>
                <c:pt idx="11">
                  <c:v>2.8947315789473685E-5</c:v>
                </c:pt>
                <c:pt idx="12">
                  <c:v>3.1578894736842106E-5</c:v>
                </c:pt>
                <c:pt idx="13">
                  <c:v>3.4210473684210528E-5</c:v>
                </c:pt>
                <c:pt idx="14">
                  <c:v>3.6842052631578949E-5</c:v>
                </c:pt>
                <c:pt idx="15">
                  <c:v>4.2105210526315792E-5</c:v>
                </c:pt>
                <c:pt idx="16">
                  <c:v>4.7368368421052636E-5</c:v>
                </c:pt>
                <c:pt idx="17">
                  <c:v>5.2631526315789479E-5</c:v>
                </c:pt>
                <c:pt idx="18">
                  <c:v>5.7894736842105267E-5</c:v>
                </c:pt>
                <c:pt idx="19">
                  <c:v>6.3157894736842103E-5</c:v>
                </c:pt>
                <c:pt idx="20">
                  <c:v>6.8421052631578946E-5</c:v>
                </c:pt>
                <c:pt idx="21">
                  <c:v>7.3684210526315789E-5</c:v>
                </c:pt>
                <c:pt idx="22">
                  <c:v>7.8947368421052633E-5</c:v>
                </c:pt>
                <c:pt idx="23">
                  <c:v>8.4210526315789476E-5</c:v>
                </c:pt>
                <c:pt idx="24">
                  <c:v>8.9473684210526305E-5</c:v>
                </c:pt>
                <c:pt idx="25">
                  <c:v>9.4736842105263162E-5</c:v>
                </c:pt>
                <c:pt idx="26">
                  <c:v>1.0526315789473685E-4</c:v>
                </c:pt>
                <c:pt idx="27">
                  <c:v>1.1842105263157894E-4</c:v>
                </c:pt>
                <c:pt idx="28">
                  <c:v>1.3157894736842105E-4</c:v>
                </c:pt>
                <c:pt idx="29">
                  <c:v>1.4473684210526314E-4</c:v>
                </c:pt>
                <c:pt idx="30">
                  <c:v>1.5789473684210527E-4</c:v>
                </c:pt>
                <c:pt idx="31">
                  <c:v>1.7105263157894736E-4</c:v>
                </c:pt>
                <c:pt idx="32">
                  <c:v>1.8421052631578948E-4</c:v>
                </c:pt>
                <c:pt idx="33">
                  <c:v>1.9736842105263157E-4</c:v>
                </c:pt>
                <c:pt idx="34">
                  <c:v>2.105263157894737E-4</c:v>
                </c:pt>
                <c:pt idx="35">
                  <c:v>2.3684210526315788E-4</c:v>
                </c:pt>
                <c:pt idx="36">
                  <c:v>2.631578947368421E-4</c:v>
                </c:pt>
                <c:pt idx="37">
                  <c:v>2.8947368421052629E-4</c:v>
                </c:pt>
                <c:pt idx="38">
                  <c:v>3.1578947368421053E-4</c:v>
                </c:pt>
                <c:pt idx="39">
                  <c:v>3.4210526315789472E-4</c:v>
                </c:pt>
                <c:pt idx="40">
                  <c:v>3.6842105263157896E-4</c:v>
                </c:pt>
                <c:pt idx="41">
                  <c:v>4.2105263157894739E-4</c:v>
                </c:pt>
                <c:pt idx="42">
                  <c:v>4.7368421052631577E-4</c:v>
                </c:pt>
                <c:pt idx="43">
                  <c:v>5.263157894736842E-4</c:v>
                </c:pt>
                <c:pt idx="44">
                  <c:v>5.7894736842105258E-4</c:v>
                </c:pt>
                <c:pt idx="45">
                  <c:v>6.3157894736842106E-4</c:v>
                </c:pt>
                <c:pt idx="46">
                  <c:v>6.8421052631578944E-4</c:v>
                </c:pt>
                <c:pt idx="47">
                  <c:v>7.3684210526315792E-4</c:v>
                </c:pt>
                <c:pt idx="48">
                  <c:v>7.894736842105263E-4</c:v>
                </c:pt>
                <c:pt idx="49">
                  <c:v>8.4210526315789478E-4</c:v>
                </c:pt>
                <c:pt idx="50">
                  <c:v>8.9473684210526327E-4</c:v>
                </c:pt>
                <c:pt idx="51">
                  <c:v>9.4736842105263154E-4</c:v>
                </c:pt>
                <c:pt idx="52">
                  <c:v>1.0526315789473684E-3</c:v>
                </c:pt>
                <c:pt idx="53">
                  <c:v>1.1842105263157893E-3</c:v>
                </c:pt>
                <c:pt idx="54">
                  <c:v>1.3157894736842105E-3</c:v>
                </c:pt>
                <c:pt idx="55">
                  <c:v>1.4473684210526317E-3</c:v>
                </c:pt>
                <c:pt idx="56">
                  <c:v>1.5789473684210526E-3</c:v>
                </c:pt>
                <c:pt idx="57">
                  <c:v>1.7105263157894738E-3</c:v>
                </c:pt>
                <c:pt idx="58">
                  <c:v>1.8421052631578949E-3</c:v>
                </c:pt>
                <c:pt idx="59">
                  <c:v>1.9736842105263159E-3</c:v>
                </c:pt>
                <c:pt idx="60">
                  <c:v>2.1052631578947368E-3</c:v>
                </c:pt>
                <c:pt idx="61">
                  <c:v>2.3684210526315787E-3</c:v>
                </c:pt>
                <c:pt idx="62">
                  <c:v>2.631578947368421E-3</c:v>
                </c:pt>
                <c:pt idx="63">
                  <c:v>2.8947368421052633E-3</c:v>
                </c:pt>
                <c:pt idx="64">
                  <c:v>3.1578947368421052E-3</c:v>
                </c:pt>
                <c:pt idx="65">
                  <c:v>3.4210526315789475E-3</c:v>
                </c:pt>
                <c:pt idx="66">
                  <c:v>3.6842105263157898E-3</c:v>
                </c:pt>
                <c:pt idx="67">
                  <c:v>4.2105263157894736E-3</c:v>
                </c:pt>
                <c:pt idx="68">
                  <c:v>4.7368421052631574E-3</c:v>
                </c:pt>
                <c:pt idx="69">
                  <c:v>5.263157894736842E-3</c:v>
                </c:pt>
                <c:pt idx="70">
                  <c:v>5.7894736842105266E-3</c:v>
                </c:pt>
                <c:pt idx="71">
                  <c:v>6.3157894736842104E-3</c:v>
                </c:pt>
                <c:pt idx="72">
                  <c:v>6.842105263157895E-3</c:v>
                </c:pt>
                <c:pt idx="73">
                  <c:v>7.3684210526315796E-3</c:v>
                </c:pt>
                <c:pt idx="74">
                  <c:v>7.8947368421052634E-3</c:v>
                </c:pt>
                <c:pt idx="75">
                  <c:v>8.4210526315789472E-3</c:v>
                </c:pt>
                <c:pt idx="76">
                  <c:v>8.9473684210526327E-3</c:v>
                </c:pt>
                <c:pt idx="77">
                  <c:v>9.4736842105263147E-3</c:v>
                </c:pt>
                <c:pt idx="78">
                  <c:v>1.0526315789473684E-2</c:v>
                </c:pt>
                <c:pt idx="79">
                  <c:v>1.1842105263157895E-2</c:v>
                </c:pt>
                <c:pt idx="80">
                  <c:v>1.3157894736842105E-2</c:v>
                </c:pt>
                <c:pt idx="81">
                  <c:v>1.4473684210526317E-2</c:v>
                </c:pt>
                <c:pt idx="82">
                  <c:v>1.5789473684210527E-2</c:v>
                </c:pt>
                <c:pt idx="83">
                  <c:v>1.7105263157894738E-2</c:v>
                </c:pt>
                <c:pt idx="84">
                  <c:v>1.8421052631578946E-2</c:v>
                </c:pt>
                <c:pt idx="85">
                  <c:v>1.9736842105263157E-2</c:v>
                </c:pt>
                <c:pt idx="86">
                  <c:v>2.1052631578947368E-2</c:v>
                </c:pt>
                <c:pt idx="87">
                  <c:v>2.368421052631579E-2</c:v>
                </c:pt>
                <c:pt idx="88">
                  <c:v>2.6315789473684209E-2</c:v>
                </c:pt>
                <c:pt idx="89">
                  <c:v>2.8947368421052635E-2</c:v>
                </c:pt>
                <c:pt idx="90">
                  <c:v>3.1578947368421054E-2</c:v>
                </c:pt>
                <c:pt idx="91">
                  <c:v>3.4210526315789476E-2</c:v>
                </c:pt>
                <c:pt idx="92">
                  <c:v>3.6842105263157891E-2</c:v>
                </c:pt>
                <c:pt idx="93">
                  <c:v>4.2105263157894736E-2</c:v>
                </c:pt>
                <c:pt idx="94">
                  <c:v>4.736842105263158E-2</c:v>
                </c:pt>
                <c:pt idx="95">
                  <c:v>5.2631578947368418E-2</c:v>
                </c:pt>
                <c:pt idx="96">
                  <c:v>5.789473684210527E-2</c:v>
                </c:pt>
                <c:pt idx="97">
                  <c:v>6.3157894736842107E-2</c:v>
                </c:pt>
                <c:pt idx="98">
                  <c:v>6.8421052631578952E-2</c:v>
                </c:pt>
                <c:pt idx="99">
                  <c:v>7.3684210526315783E-2</c:v>
                </c:pt>
                <c:pt idx="100">
                  <c:v>7.8947368421052627E-2</c:v>
                </c:pt>
                <c:pt idx="101">
                  <c:v>8.4210526315789472E-2</c:v>
                </c:pt>
                <c:pt idx="102">
                  <c:v>8.9473684210526316E-2</c:v>
                </c:pt>
                <c:pt idx="103">
                  <c:v>9.4736842105263161E-2</c:v>
                </c:pt>
                <c:pt idx="104">
                  <c:v>0.10526315789473684</c:v>
                </c:pt>
                <c:pt idx="105">
                  <c:v>0.11842105263157894</c:v>
                </c:pt>
                <c:pt idx="106">
                  <c:v>0.13157894736842105</c:v>
                </c:pt>
                <c:pt idx="107">
                  <c:v>0.14473684210526316</c:v>
                </c:pt>
                <c:pt idx="108">
                  <c:v>0.15789473684210525</c:v>
                </c:pt>
                <c:pt idx="109">
                  <c:v>0.17105263157894737</c:v>
                </c:pt>
                <c:pt idx="110">
                  <c:v>0.18421052631578946</c:v>
                </c:pt>
                <c:pt idx="111">
                  <c:v>0.19736842105263158</c:v>
                </c:pt>
                <c:pt idx="112">
                  <c:v>0.21052631578947367</c:v>
                </c:pt>
                <c:pt idx="113">
                  <c:v>0.23684210526315788</c:v>
                </c:pt>
                <c:pt idx="114">
                  <c:v>0.26315789473684209</c:v>
                </c:pt>
                <c:pt idx="115">
                  <c:v>0.28947368421052633</c:v>
                </c:pt>
                <c:pt idx="116">
                  <c:v>0.31578947368421051</c:v>
                </c:pt>
                <c:pt idx="117">
                  <c:v>0.34210526315789475</c:v>
                </c:pt>
                <c:pt idx="118">
                  <c:v>0.36842105263157893</c:v>
                </c:pt>
                <c:pt idx="119">
                  <c:v>0.42105263157894735</c:v>
                </c:pt>
                <c:pt idx="120">
                  <c:v>0.47368421052631576</c:v>
                </c:pt>
                <c:pt idx="121">
                  <c:v>0.52631578947368418</c:v>
                </c:pt>
                <c:pt idx="122">
                  <c:v>0.57894736842105265</c:v>
                </c:pt>
                <c:pt idx="123">
                  <c:v>0.63157894736842102</c:v>
                </c:pt>
                <c:pt idx="124">
                  <c:v>0.68421052631578949</c:v>
                </c:pt>
                <c:pt idx="125">
                  <c:v>0.73684210526315785</c:v>
                </c:pt>
                <c:pt idx="126">
                  <c:v>0.78947368421052633</c:v>
                </c:pt>
                <c:pt idx="127">
                  <c:v>0.84210526315789469</c:v>
                </c:pt>
                <c:pt idx="128">
                  <c:v>0.89473684210526316</c:v>
                </c:pt>
                <c:pt idx="129">
                  <c:v>0.94736842105263153</c:v>
                </c:pt>
                <c:pt idx="130" formatCode="0.00000">
                  <c:v>1.0526315789473684</c:v>
                </c:pt>
                <c:pt idx="131" formatCode="0.00000">
                  <c:v>1.1842105263157894</c:v>
                </c:pt>
                <c:pt idx="132" formatCode="0.00000">
                  <c:v>1.3157894736842106</c:v>
                </c:pt>
                <c:pt idx="133" formatCode="0.00000">
                  <c:v>1.4473684210526316</c:v>
                </c:pt>
                <c:pt idx="134" formatCode="0.00000">
                  <c:v>1.5789473684210527</c:v>
                </c:pt>
                <c:pt idx="135" formatCode="0.00000">
                  <c:v>1.7105263157894737</c:v>
                </c:pt>
                <c:pt idx="136" formatCode="0.00000">
                  <c:v>1.8421052631578947</c:v>
                </c:pt>
                <c:pt idx="137" formatCode="0.00000">
                  <c:v>1.9736842105263157</c:v>
                </c:pt>
                <c:pt idx="138" formatCode="0.00000">
                  <c:v>2.1052631578947367</c:v>
                </c:pt>
                <c:pt idx="139" formatCode="0.00000">
                  <c:v>2.3684210526315788</c:v>
                </c:pt>
                <c:pt idx="140" formatCode="0.00000">
                  <c:v>2.6315789473684212</c:v>
                </c:pt>
                <c:pt idx="141" formatCode="0.00000">
                  <c:v>2.8947368421052633</c:v>
                </c:pt>
                <c:pt idx="142" formatCode="0.00000">
                  <c:v>3.1578947368421053</c:v>
                </c:pt>
                <c:pt idx="143" formatCode="0.00000">
                  <c:v>3.4210526315789473</c:v>
                </c:pt>
                <c:pt idx="144" formatCode="0.00000">
                  <c:v>3.6842105263157894</c:v>
                </c:pt>
                <c:pt idx="145" formatCode="0.00000">
                  <c:v>4.2105263157894735</c:v>
                </c:pt>
                <c:pt idx="146" formatCode="0.00000">
                  <c:v>4.7368421052631575</c:v>
                </c:pt>
                <c:pt idx="147" formatCode="0.00000">
                  <c:v>5.2631578947368425</c:v>
                </c:pt>
                <c:pt idx="148" formatCode="0.00000">
                  <c:v>5.7894736842105265</c:v>
                </c:pt>
                <c:pt idx="149" formatCode="0.00000">
                  <c:v>6.3157894736842106</c:v>
                </c:pt>
                <c:pt idx="150" formatCode="0.00000">
                  <c:v>6.8421052631578947</c:v>
                </c:pt>
                <c:pt idx="151" formatCode="0.00000">
                  <c:v>7.3684210526315788</c:v>
                </c:pt>
                <c:pt idx="152" formatCode="0.00000">
                  <c:v>7.8947368421052628</c:v>
                </c:pt>
                <c:pt idx="153" formatCode="0.00000">
                  <c:v>8.4210526315789469</c:v>
                </c:pt>
                <c:pt idx="154" formatCode="0.00000">
                  <c:v>8.9473684210526319</c:v>
                </c:pt>
                <c:pt idx="155" formatCode="0.00000">
                  <c:v>9.473684210526315</c:v>
                </c:pt>
                <c:pt idx="156" formatCode="0.00000">
                  <c:v>10.526315789473685</c:v>
                </c:pt>
                <c:pt idx="157" formatCode="0.00000">
                  <c:v>11.842105263157896</c:v>
                </c:pt>
                <c:pt idx="158" formatCode="0.00000">
                  <c:v>13.157894736842104</c:v>
                </c:pt>
                <c:pt idx="159" formatCode="0.00000">
                  <c:v>14.473684210526315</c:v>
                </c:pt>
                <c:pt idx="160" formatCode="0.00000">
                  <c:v>15.789473684210526</c:v>
                </c:pt>
                <c:pt idx="161" formatCode="0.00000">
                  <c:v>17.105263157894736</c:v>
                </c:pt>
                <c:pt idx="162" formatCode="0.00000">
                  <c:v>18.421052631578949</c:v>
                </c:pt>
                <c:pt idx="163" formatCode="0.00000">
                  <c:v>19.736842105263158</c:v>
                </c:pt>
                <c:pt idx="164" formatCode="0.00000">
                  <c:v>21.05263157894737</c:v>
                </c:pt>
                <c:pt idx="165" formatCode="0.00000">
                  <c:v>23.684210526315791</c:v>
                </c:pt>
                <c:pt idx="166" formatCode="0.00000">
                  <c:v>26.315789473684209</c:v>
                </c:pt>
                <c:pt idx="167" formatCode="0.00000">
                  <c:v>28.94736842105263</c:v>
                </c:pt>
                <c:pt idx="168" formatCode="0.00000">
                  <c:v>31.578947368421051</c:v>
                </c:pt>
                <c:pt idx="169" formatCode="0.00000">
                  <c:v>34.210526315789473</c:v>
                </c:pt>
                <c:pt idx="170" formatCode="0.00000">
                  <c:v>36.842105263157897</c:v>
                </c:pt>
                <c:pt idx="171" formatCode="0.00000">
                  <c:v>42.10526315789474</c:v>
                </c:pt>
                <c:pt idx="172" formatCode="0.00000">
                  <c:v>47.368421052631582</c:v>
                </c:pt>
                <c:pt idx="173" formatCode="0.00000">
                  <c:v>52.631578947368418</c:v>
                </c:pt>
                <c:pt idx="174" formatCode="0.00000">
                  <c:v>57.89473684210526</c:v>
                </c:pt>
                <c:pt idx="175" formatCode="0.00000">
                  <c:v>63.157894736842103</c:v>
                </c:pt>
                <c:pt idx="176" formatCode="0.00000">
                  <c:v>68.421052631578945</c:v>
                </c:pt>
                <c:pt idx="177" formatCode="0.00000">
                  <c:v>73.684210526315795</c:v>
                </c:pt>
                <c:pt idx="178" formatCode="0.00000">
                  <c:v>78.94736842105263</c:v>
                </c:pt>
                <c:pt idx="179" formatCode="0.00000">
                  <c:v>84.21052631578948</c:v>
                </c:pt>
                <c:pt idx="180" formatCode="0.00000">
                  <c:v>89.473684210526315</c:v>
                </c:pt>
                <c:pt idx="181" formatCode="0.00000">
                  <c:v>94.736842105263165</c:v>
                </c:pt>
                <c:pt idx="182" formatCode="0.0000">
                  <c:v>105.26315789473684</c:v>
                </c:pt>
                <c:pt idx="183" formatCode="0.0000">
                  <c:v>118.42105263157895</c:v>
                </c:pt>
                <c:pt idx="184" formatCode="0.0000">
                  <c:v>131.57894736842104</c:v>
                </c:pt>
                <c:pt idx="185" formatCode="0.0000">
                  <c:v>144.73684210526315</c:v>
                </c:pt>
                <c:pt idx="186" formatCode="0.0000">
                  <c:v>157.89473684210526</c:v>
                </c:pt>
                <c:pt idx="187" formatCode="0.0000">
                  <c:v>171.05263157894737</c:v>
                </c:pt>
                <c:pt idx="188" formatCode="0.0000">
                  <c:v>184.21052631578948</c:v>
                </c:pt>
                <c:pt idx="189" formatCode="0.0000">
                  <c:v>197.36842105263159</c:v>
                </c:pt>
                <c:pt idx="190" formatCode="0.0000">
                  <c:v>210.52631578947367</c:v>
                </c:pt>
                <c:pt idx="191" formatCode="0.0000">
                  <c:v>236.84210526315789</c:v>
                </c:pt>
                <c:pt idx="192" formatCode="0.0000">
                  <c:v>263.15789473684208</c:v>
                </c:pt>
                <c:pt idx="193" formatCode="0.0000">
                  <c:v>289.4736842105263</c:v>
                </c:pt>
                <c:pt idx="194" formatCode="0.0000">
                  <c:v>315.78947368421052</c:v>
                </c:pt>
                <c:pt idx="195" formatCode="0.0000">
                  <c:v>342.10526315789474</c:v>
                </c:pt>
                <c:pt idx="196" formatCode="0.0000">
                  <c:v>368.42105263157896</c:v>
                </c:pt>
                <c:pt idx="197" formatCode="0.0000">
                  <c:v>421.05263157894734</c:v>
                </c:pt>
                <c:pt idx="198" formatCode="0.0000">
                  <c:v>473.68421052631578</c:v>
                </c:pt>
                <c:pt idx="199" formatCode="0.0000">
                  <c:v>526.31578947368416</c:v>
                </c:pt>
                <c:pt idx="200" formatCode="0.0000">
                  <c:v>578.9473684210526</c:v>
                </c:pt>
                <c:pt idx="201" formatCode="0.0000">
                  <c:v>631.57894736842104</c:v>
                </c:pt>
                <c:pt idx="202" formatCode="0.0000">
                  <c:v>684.21052631578948</c:v>
                </c:pt>
                <c:pt idx="203" formatCode="0.0000">
                  <c:v>736.84210526315792</c:v>
                </c:pt>
                <c:pt idx="204" formatCode="0.0000">
                  <c:v>789.47368421052636</c:v>
                </c:pt>
                <c:pt idx="205" formatCode="0.0000">
                  <c:v>842.10526315789468</c:v>
                </c:pt>
                <c:pt idx="206" formatCode="0.0000">
                  <c:v>894.73684210526312</c:v>
                </c:pt>
                <c:pt idx="207" formatCode="0.0000">
                  <c:v>947.36842105263156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srim19F_Epoxy!$P$20:$P$300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5.0000000000000001E-4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6.0000000000000006E-4</c:v>
                </c:pt>
                <c:pt idx="7">
                  <c:v>6.0000000000000006E-4</c:v>
                </c:pt>
                <c:pt idx="8">
                  <c:v>6.9999999999999999E-4</c:v>
                </c:pt>
                <c:pt idx="9">
                  <c:v>6.9999999999999999E-4</c:v>
                </c:pt>
                <c:pt idx="10">
                  <c:v>6.9999999999999999E-4</c:v>
                </c:pt>
                <c:pt idx="11">
                  <c:v>8.0000000000000004E-4</c:v>
                </c:pt>
                <c:pt idx="12">
                  <c:v>8.0000000000000004E-4</c:v>
                </c:pt>
                <c:pt idx="13">
                  <c:v>8.9999999999999998E-4</c:v>
                </c:pt>
                <c:pt idx="14">
                  <c:v>8.9999999999999998E-4</c:v>
                </c:pt>
                <c:pt idx="15">
                  <c:v>1E-3</c:v>
                </c:pt>
                <c:pt idx="16">
                  <c:v>1E-3</c:v>
                </c:pt>
                <c:pt idx="17">
                  <c:v>1.0999999999999998E-3</c:v>
                </c:pt>
                <c:pt idx="18">
                  <c:v>1.2000000000000001E-3</c:v>
                </c:pt>
                <c:pt idx="19">
                  <c:v>1.2000000000000001E-3</c:v>
                </c:pt>
                <c:pt idx="20">
                  <c:v>1.2999999999999999E-3</c:v>
                </c:pt>
                <c:pt idx="21">
                  <c:v>1.2999999999999999E-3</c:v>
                </c:pt>
                <c:pt idx="22">
                  <c:v>1.4E-3</c:v>
                </c:pt>
                <c:pt idx="23">
                  <c:v>1.5E-3</c:v>
                </c:pt>
                <c:pt idx="24">
                  <c:v>1.5E-3</c:v>
                </c:pt>
                <c:pt idx="25">
                  <c:v>1.6000000000000001E-3</c:v>
                </c:pt>
                <c:pt idx="26">
                  <c:v>1.7000000000000001E-3</c:v>
                </c:pt>
                <c:pt idx="27">
                  <c:v>1.8E-3</c:v>
                </c:pt>
                <c:pt idx="28">
                  <c:v>1.9E-3</c:v>
                </c:pt>
                <c:pt idx="29">
                  <c:v>2.1000000000000003E-3</c:v>
                </c:pt>
                <c:pt idx="30">
                  <c:v>2.1999999999999997E-3</c:v>
                </c:pt>
                <c:pt idx="31">
                  <c:v>2.3E-3</c:v>
                </c:pt>
                <c:pt idx="32">
                  <c:v>2.4000000000000002E-3</c:v>
                </c:pt>
                <c:pt idx="33">
                  <c:v>2.5999999999999999E-3</c:v>
                </c:pt>
                <c:pt idx="34">
                  <c:v>2.7000000000000001E-3</c:v>
                </c:pt>
                <c:pt idx="35">
                  <c:v>2.9000000000000002E-3</c:v>
                </c:pt>
                <c:pt idx="36">
                  <c:v>3.0999999999999999E-3</c:v>
                </c:pt>
                <c:pt idx="37">
                  <c:v>3.3E-3</c:v>
                </c:pt>
                <c:pt idx="38">
                  <c:v>3.5999999999999999E-3</c:v>
                </c:pt>
                <c:pt idx="39">
                  <c:v>3.8E-3</c:v>
                </c:pt>
                <c:pt idx="40">
                  <c:v>4.0000000000000001E-3</c:v>
                </c:pt>
                <c:pt idx="41">
                  <c:v>4.3999999999999994E-3</c:v>
                </c:pt>
                <c:pt idx="42">
                  <c:v>4.8000000000000004E-3</c:v>
                </c:pt>
                <c:pt idx="43">
                  <c:v>5.1999999999999998E-3</c:v>
                </c:pt>
                <c:pt idx="44">
                  <c:v>5.5999999999999999E-3</c:v>
                </c:pt>
                <c:pt idx="45">
                  <c:v>6.0000000000000001E-3</c:v>
                </c:pt>
                <c:pt idx="46">
                  <c:v>6.4000000000000003E-3</c:v>
                </c:pt>
                <c:pt idx="47">
                  <c:v>6.7000000000000002E-3</c:v>
                </c:pt>
                <c:pt idx="48">
                  <c:v>7.0999999999999995E-3</c:v>
                </c:pt>
                <c:pt idx="49">
                  <c:v>7.4999999999999997E-3</c:v>
                </c:pt>
                <c:pt idx="50">
                  <c:v>7.9000000000000008E-3</c:v>
                </c:pt>
                <c:pt idx="51">
                  <c:v>8.3000000000000001E-3</c:v>
                </c:pt>
                <c:pt idx="52">
                  <c:v>8.9999999999999993E-3</c:v>
                </c:pt>
                <c:pt idx="53">
                  <c:v>9.9000000000000008E-3</c:v>
                </c:pt>
                <c:pt idx="54">
                  <c:v>1.0800000000000001E-2</c:v>
                </c:pt>
                <c:pt idx="55">
                  <c:v>1.17E-2</c:v>
                </c:pt>
                <c:pt idx="56">
                  <c:v>1.26E-2</c:v>
                </c:pt>
                <c:pt idx="57">
                  <c:v>1.3500000000000002E-2</c:v>
                </c:pt>
                <c:pt idx="58">
                  <c:v>1.4299999999999998E-2</c:v>
                </c:pt>
                <c:pt idx="59">
                  <c:v>1.52E-2</c:v>
                </c:pt>
                <c:pt idx="60">
                  <c:v>1.61E-2</c:v>
                </c:pt>
                <c:pt idx="61">
                  <c:v>1.77E-2</c:v>
                </c:pt>
                <c:pt idx="62">
                  <c:v>1.9300000000000001E-2</c:v>
                </c:pt>
                <c:pt idx="63">
                  <c:v>2.0899999999999998E-2</c:v>
                </c:pt>
                <c:pt idx="64">
                  <c:v>2.24E-2</c:v>
                </c:pt>
                <c:pt idx="65">
                  <c:v>2.3899999999999998E-2</c:v>
                </c:pt>
                <c:pt idx="66">
                  <c:v>2.53E-2</c:v>
                </c:pt>
                <c:pt idx="67">
                  <c:v>2.8199999999999996E-2</c:v>
                </c:pt>
                <c:pt idx="68">
                  <c:v>3.1E-2</c:v>
                </c:pt>
                <c:pt idx="69">
                  <c:v>3.3700000000000001E-2</c:v>
                </c:pt>
                <c:pt idx="70">
                  <c:v>3.6299999999999999E-2</c:v>
                </c:pt>
                <c:pt idx="71">
                  <c:v>3.8900000000000004E-2</c:v>
                </c:pt>
                <c:pt idx="72">
                  <c:v>4.1399999999999999E-2</c:v>
                </c:pt>
                <c:pt idx="73">
                  <c:v>4.3799999999999999E-2</c:v>
                </c:pt>
                <c:pt idx="74">
                  <c:v>4.6100000000000002E-2</c:v>
                </c:pt>
                <c:pt idx="75">
                  <c:v>4.8399999999999999E-2</c:v>
                </c:pt>
                <c:pt idx="76">
                  <c:v>5.0500000000000003E-2</c:v>
                </c:pt>
                <c:pt idx="77">
                  <c:v>5.2600000000000001E-2</c:v>
                </c:pt>
                <c:pt idx="78">
                  <c:v>5.6499999999999995E-2</c:v>
                </c:pt>
                <c:pt idx="79">
                  <c:v>6.0899999999999996E-2</c:v>
                </c:pt>
                <c:pt idx="80">
                  <c:v>6.5000000000000002E-2</c:v>
                </c:pt>
                <c:pt idx="81">
                  <c:v>6.8700000000000011E-2</c:v>
                </c:pt>
                <c:pt idx="82">
                  <c:v>7.22E-2</c:v>
                </c:pt>
                <c:pt idx="83">
                  <c:v>7.5399999999999995E-2</c:v>
                </c:pt>
                <c:pt idx="84">
                  <c:v>7.8399999999999997E-2</c:v>
                </c:pt>
                <c:pt idx="85">
                  <c:v>8.1200000000000008E-2</c:v>
                </c:pt>
                <c:pt idx="86">
                  <c:v>8.3900000000000002E-2</c:v>
                </c:pt>
                <c:pt idx="87">
                  <c:v>8.8700000000000001E-2</c:v>
                </c:pt>
                <c:pt idx="88">
                  <c:v>9.3100000000000002E-2</c:v>
                </c:pt>
                <c:pt idx="89">
                  <c:v>9.7099999999999992E-2</c:v>
                </c:pt>
                <c:pt idx="90">
                  <c:v>0.10069999999999998</c:v>
                </c:pt>
                <c:pt idx="91">
                  <c:v>0.10400000000000001</c:v>
                </c:pt>
                <c:pt idx="92">
                  <c:v>0.1071</c:v>
                </c:pt>
                <c:pt idx="93">
                  <c:v>0.11259999999999999</c:v>
                </c:pt>
                <c:pt idx="94">
                  <c:v>0.1173</c:v>
                </c:pt>
                <c:pt idx="95">
                  <c:v>0.1216</c:v>
                </c:pt>
                <c:pt idx="96">
                  <c:v>0.12529999999999999</c:v>
                </c:pt>
                <c:pt idx="97">
                  <c:v>0.12869999999999998</c:v>
                </c:pt>
                <c:pt idx="98">
                  <c:v>0.13169999999999998</c:v>
                </c:pt>
                <c:pt idx="99">
                  <c:v>0.13450000000000001</c:v>
                </c:pt>
                <c:pt idx="100">
                  <c:v>0.13700000000000001</c:v>
                </c:pt>
                <c:pt idx="101">
                  <c:v>0.13930000000000001</c:v>
                </c:pt>
                <c:pt idx="102">
                  <c:v>0.1414</c:v>
                </c:pt>
                <c:pt idx="103">
                  <c:v>0.1434</c:v>
                </c:pt>
                <c:pt idx="104">
                  <c:v>0.1469</c:v>
                </c:pt>
                <c:pt idx="105">
                  <c:v>0.1507</c:v>
                </c:pt>
                <c:pt idx="106">
                  <c:v>0.15389999999999998</c:v>
                </c:pt>
                <c:pt idx="107">
                  <c:v>0.15679999999999999</c:v>
                </c:pt>
                <c:pt idx="108">
                  <c:v>0.1593</c:v>
                </c:pt>
                <c:pt idx="109">
                  <c:v>0.1615</c:v>
                </c:pt>
                <c:pt idx="110">
                  <c:v>0.1636</c:v>
                </c:pt>
                <c:pt idx="111">
                  <c:v>0.16539999999999999</c:v>
                </c:pt>
                <c:pt idx="112">
                  <c:v>0.16719999999999999</c:v>
                </c:pt>
                <c:pt idx="113">
                  <c:v>0.17030000000000001</c:v>
                </c:pt>
                <c:pt idx="114">
                  <c:v>0.17299999999999999</c:v>
                </c:pt>
                <c:pt idx="115">
                  <c:v>0.17549999999999999</c:v>
                </c:pt>
                <c:pt idx="116">
                  <c:v>0.17780000000000001</c:v>
                </c:pt>
                <c:pt idx="117">
                  <c:v>0.1799</c:v>
                </c:pt>
                <c:pt idx="118">
                  <c:v>0.18190000000000001</c:v>
                </c:pt>
                <c:pt idx="119">
                  <c:v>0.1855</c:v>
                </c:pt>
                <c:pt idx="120">
                  <c:v>0.18890000000000001</c:v>
                </c:pt>
                <c:pt idx="121">
                  <c:v>0.19209999999999999</c:v>
                </c:pt>
                <c:pt idx="122">
                  <c:v>0.1951</c:v>
                </c:pt>
                <c:pt idx="123">
                  <c:v>0.19800000000000001</c:v>
                </c:pt>
                <c:pt idx="124">
                  <c:v>0.20080000000000001</c:v>
                </c:pt>
                <c:pt idx="125">
                  <c:v>0.20350000000000001</c:v>
                </c:pt>
                <c:pt idx="126">
                  <c:v>0.20619999999999999</c:v>
                </c:pt>
                <c:pt idx="127">
                  <c:v>0.2089</c:v>
                </c:pt>
                <c:pt idx="128">
                  <c:v>0.21160000000000001</c:v>
                </c:pt>
                <c:pt idx="129">
                  <c:v>0.2142</c:v>
                </c:pt>
                <c:pt idx="130">
                  <c:v>0.21949999999999997</c:v>
                </c:pt>
                <c:pt idx="131">
                  <c:v>0.22620000000000001</c:v>
                </c:pt>
                <c:pt idx="132">
                  <c:v>0.23300000000000001</c:v>
                </c:pt>
                <c:pt idx="133">
                  <c:v>0.24</c:v>
                </c:pt>
                <c:pt idx="134">
                  <c:v>0.24710000000000001</c:v>
                </c:pt>
                <c:pt idx="135">
                  <c:v>0.25440000000000002</c:v>
                </c:pt>
                <c:pt idx="136">
                  <c:v>0.26190000000000002</c:v>
                </c:pt>
                <c:pt idx="137">
                  <c:v>0.2697</c:v>
                </c:pt>
                <c:pt idx="138">
                  <c:v>0.27759999999999996</c:v>
                </c:pt>
                <c:pt idx="139">
                  <c:v>0.29389999999999999</c:v>
                </c:pt>
                <c:pt idx="140">
                  <c:v>0.311</c:v>
                </c:pt>
                <c:pt idx="141">
                  <c:v>0.32890000000000003</c:v>
                </c:pt>
                <c:pt idx="142">
                  <c:v>0.34770000000000001</c:v>
                </c:pt>
                <c:pt idx="143">
                  <c:v>0.36730000000000002</c:v>
                </c:pt>
                <c:pt idx="144">
                  <c:v>0.38769999999999999</c:v>
                </c:pt>
                <c:pt idx="145">
                  <c:v>0.43090000000000001</c:v>
                </c:pt>
                <c:pt idx="146">
                  <c:v>0.47739999999999999</c:v>
                </c:pt>
                <c:pt idx="147">
                  <c:v>0.5272</c:v>
                </c:pt>
                <c:pt idx="148">
                  <c:v>0.58010000000000006</c:v>
                </c:pt>
                <c:pt idx="149">
                  <c:v>0.63630000000000009</c:v>
                </c:pt>
                <c:pt idx="150">
                  <c:v>0.6956</c:v>
                </c:pt>
                <c:pt idx="151">
                  <c:v>0.75829999999999997</c:v>
                </c:pt>
                <c:pt idx="152">
                  <c:v>0.82409999999999994</c:v>
                </c:pt>
                <c:pt idx="153">
                  <c:v>0.89329999999999998</c:v>
                </c:pt>
                <c:pt idx="154">
                  <c:v>0.96579999999999999</c:v>
                </c:pt>
                <c:pt idx="155" formatCode="0.000">
                  <c:v>1.04</c:v>
                </c:pt>
                <c:pt idx="156" formatCode="0.000">
                  <c:v>1.2</c:v>
                </c:pt>
                <c:pt idx="157" formatCode="0.000">
                  <c:v>1.42</c:v>
                </c:pt>
                <c:pt idx="158" formatCode="0.000">
                  <c:v>1.67</c:v>
                </c:pt>
                <c:pt idx="159" formatCode="0.000">
                  <c:v>1.93</c:v>
                </c:pt>
                <c:pt idx="160" formatCode="0.000">
                  <c:v>2.21</c:v>
                </c:pt>
                <c:pt idx="161" formatCode="0.000">
                  <c:v>2.52</c:v>
                </c:pt>
                <c:pt idx="162" formatCode="0.000">
                  <c:v>2.84</c:v>
                </c:pt>
                <c:pt idx="163" formatCode="0.000">
                  <c:v>3.18</c:v>
                </c:pt>
                <c:pt idx="164" formatCode="0.000">
                  <c:v>3.54</c:v>
                </c:pt>
                <c:pt idx="165" formatCode="0.000">
                  <c:v>4.3099999999999996</c:v>
                </c:pt>
                <c:pt idx="166" formatCode="0.000">
                  <c:v>5.15</c:v>
                </c:pt>
                <c:pt idx="167" formatCode="0.000">
                  <c:v>6.05</c:v>
                </c:pt>
                <c:pt idx="168" formatCode="0.000">
                  <c:v>7.01</c:v>
                </c:pt>
                <c:pt idx="169" formatCode="0.000">
                  <c:v>8.0399999999999991</c:v>
                </c:pt>
                <c:pt idx="170" formatCode="0.000">
                  <c:v>9.1300000000000008</c:v>
                </c:pt>
                <c:pt idx="171" formatCode="0.000">
                  <c:v>11.5</c:v>
                </c:pt>
                <c:pt idx="172" formatCode="0.000">
                  <c:v>14.1</c:v>
                </c:pt>
                <c:pt idx="173" formatCode="0.000">
                  <c:v>16.940000000000001</c:v>
                </c:pt>
                <c:pt idx="174" formatCode="0.000">
                  <c:v>19.989999999999998</c:v>
                </c:pt>
                <c:pt idx="175" formatCode="0.000">
                  <c:v>23.27</c:v>
                </c:pt>
                <c:pt idx="176" formatCode="0.000">
                  <c:v>26.75</c:v>
                </c:pt>
                <c:pt idx="177" formatCode="0.000">
                  <c:v>30.43</c:v>
                </c:pt>
                <c:pt idx="178" formatCode="0.000">
                  <c:v>34.32</c:v>
                </c:pt>
                <c:pt idx="179" formatCode="0.000">
                  <c:v>38.39</c:v>
                </c:pt>
                <c:pt idx="180" formatCode="0.000">
                  <c:v>42.65</c:v>
                </c:pt>
                <c:pt idx="181" formatCode="0.000">
                  <c:v>47.1</c:v>
                </c:pt>
                <c:pt idx="182" formatCode="0.000">
                  <c:v>56.51</c:v>
                </c:pt>
                <c:pt idx="183" formatCode="0.000">
                  <c:v>69.209999999999994</c:v>
                </c:pt>
                <c:pt idx="184" formatCode="0.000">
                  <c:v>82.89</c:v>
                </c:pt>
                <c:pt idx="185" formatCode="0.000">
                  <c:v>97.49</c:v>
                </c:pt>
                <c:pt idx="186" formatCode="0.000">
                  <c:v>112.94</c:v>
                </c:pt>
                <c:pt idx="187" formatCode="0.000">
                  <c:v>129.19</c:v>
                </c:pt>
                <c:pt idx="188" formatCode="0.000">
                  <c:v>146.19999999999999</c:v>
                </c:pt>
                <c:pt idx="189" formatCode="0.000">
                  <c:v>163.93</c:v>
                </c:pt>
                <c:pt idx="190" formatCode="0.000">
                  <c:v>182.31</c:v>
                </c:pt>
                <c:pt idx="191" formatCode="0.000">
                  <c:v>220.95</c:v>
                </c:pt>
                <c:pt idx="192" formatCode="0.000">
                  <c:v>261.82</c:v>
                </c:pt>
                <c:pt idx="193" formatCode="0.000">
                  <c:v>304.64999999999998</c:v>
                </c:pt>
                <c:pt idx="194" formatCode="0.000">
                  <c:v>349.24</c:v>
                </c:pt>
                <c:pt idx="195" formatCode="0.000">
                  <c:v>395.36</c:v>
                </c:pt>
                <c:pt idx="196" formatCode="0.000">
                  <c:v>442.86</c:v>
                </c:pt>
                <c:pt idx="197" formatCode="0.000">
                  <c:v>541.35</c:v>
                </c:pt>
                <c:pt idx="198" formatCode="0.000">
                  <c:v>643.62</c:v>
                </c:pt>
                <c:pt idx="199" formatCode="0.000">
                  <c:v>748.79</c:v>
                </c:pt>
                <c:pt idx="200" formatCode="0.000">
                  <c:v>856.14</c:v>
                </c:pt>
                <c:pt idx="201" formatCode="0.000">
                  <c:v>965.09</c:v>
                </c:pt>
                <c:pt idx="202" formatCode="0.0">
                  <c:v>1080</c:v>
                </c:pt>
                <c:pt idx="203" formatCode="0.0">
                  <c:v>1190</c:v>
                </c:pt>
                <c:pt idx="204" formatCode="0.0">
                  <c:v>1300</c:v>
                </c:pt>
                <c:pt idx="205" formatCode="0.0">
                  <c:v>1410</c:v>
                </c:pt>
                <c:pt idx="206" formatCode="0.0">
                  <c:v>1520</c:v>
                </c:pt>
                <c:pt idx="207" formatCode="0.0">
                  <c:v>1630</c:v>
                </c:pt>
                <c:pt idx="208" formatCode="0.0">
                  <c:v>1740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9F-4600-96CA-B28E9AA46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srim20Ne_Epoxy!$P$5</c:f>
          <c:strCache>
            <c:ptCount val="1"/>
            <c:pt idx="0">
              <c:v>srim20Ne_Epoxy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srim20Ne_Epoxy!$D$20:$D$300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srim20Ne_Epoxy!$E$20:$E$300</c:f>
              <c:numCache>
                <c:formatCode>0.000E+00</c:formatCode>
                <c:ptCount val="281"/>
                <c:pt idx="0">
                  <c:v>7.979E-2</c:v>
                </c:pt>
                <c:pt idx="1">
                  <c:v>8.4629999999999997E-2</c:v>
                </c:pt>
                <c:pt idx="2">
                  <c:v>8.9200000000000002E-2</c:v>
                </c:pt>
                <c:pt idx="3">
                  <c:v>9.3560000000000004E-2</c:v>
                </c:pt>
                <c:pt idx="4">
                  <c:v>9.7720000000000001E-2</c:v>
                </c:pt>
                <c:pt idx="5">
                  <c:v>0.1017</c:v>
                </c:pt>
                <c:pt idx="6">
                  <c:v>0.1055</c:v>
                </c:pt>
                <c:pt idx="7">
                  <c:v>0.10929999999999999</c:v>
                </c:pt>
                <c:pt idx="8">
                  <c:v>0.1128</c:v>
                </c:pt>
                <c:pt idx="9">
                  <c:v>0.1197</c:v>
                </c:pt>
                <c:pt idx="10">
                  <c:v>0.12620000000000001</c:v>
                </c:pt>
                <c:pt idx="11">
                  <c:v>0.1323</c:v>
                </c:pt>
                <c:pt idx="12">
                  <c:v>0.13819999999999999</c:v>
                </c:pt>
                <c:pt idx="13">
                  <c:v>0.14380000000000001</c:v>
                </c:pt>
                <c:pt idx="14">
                  <c:v>0.14929999999999999</c:v>
                </c:pt>
                <c:pt idx="15">
                  <c:v>0.15959999999999999</c:v>
                </c:pt>
                <c:pt idx="16">
                  <c:v>0.16930000000000001</c:v>
                </c:pt>
                <c:pt idx="17">
                  <c:v>0.1784</c:v>
                </c:pt>
                <c:pt idx="18">
                  <c:v>0.18709999999999999</c:v>
                </c:pt>
                <c:pt idx="19">
                  <c:v>0.19539999999999999</c:v>
                </c:pt>
                <c:pt idx="20">
                  <c:v>0.2034</c:v>
                </c:pt>
                <c:pt idx="21">
                  <c:v>0.21110000000000001</c:v>
                </c:pt>
                <c:pt idx="22">
                  <c:v>0.2185</c:v>
                </c:pt>
                <c:pt idx="23">
                  <c:v>0.22570000000000001</c:v>
                </c:pt>
                <c:pt idx="24">
                  <c:v>0.2326</c:v>
                </c:pt>
                <c:pt idx="25">
                  <c:v>0.2394</c:v>
                </c:pt>
                <c:pt idx="26">
                  <c:v>0.25230000000000002</c:v>
                </c:pt>
                <c:pt idx="27">
                  <c:v>0.2676</c:v>
                </c:pt>
                <c:pt idx="28">
                  <c:v>0.28210000000000002</c:v>
                </c:pt>
                <c:pt idx="29">
                  <c:v>0.2959</c:v>
                </c:pt>
                <c:pt idx="30">
                  <c:v>0.309</c:v>
                </c:pt>
                <c:pt idx="31">
                  <c:v>0.3216</c:v>
                </c:pt>
                <c:pt idx="32">
                  <c:v>0.33379999999999999</c:v>
                </c:pt>
                <c:pt idx="33">
                  <c:v>0.34549999999999997</c:v>
                </c:pt>
                <c:pt idx="34">
                  <c:v>0.35680000000000001</c:v>
                </c:pt>
                <c:pt idx="35">
                  <c:v>0.3785</c:v>
                </c:pt>
                <c:pt idx="36">
                  <c:v>0.39889999999999998</c:v>
                </c:pt>
                <c:pt idx="37">
                  <c:v>0.41839999999999999</c:v>
                </c:pt>
                <c:pt idx="38">
                  <c:v>0.437</c:v>
                </c:pt>
                <c:pt idx="39">
                  <c:v>0.45490000000000003</c:v>
                </c:pt>
                <c:pt idx="40">
                  <c:v>0.47199999999999998</c:v>
                </c:pt>
                <c:pt idx="41">
                  <c:v>0.50460000000000005</c:v>
                </c:pt>
                <c:pt idx="42">
                  <c:v>0.53520000000000001</c:v>
                </c:pt>
                <c:pt idx="43">
                  <c:v>0.56420000000000003</c:v>
                </c:pt>
                <c:pt idx="44">
                  <c:v>0.5917</c:v>
                </c:pt>
                <c:pt idx="45">
                  <c:v>0.61799999999999999</c:v>
                </c:pt>
                <c:pt idx="46">
                  <c:v>0.64329999999999998</c:v>
                </c:pt>
                <c:pt idx="47">
                  <c:v>0.66759999999999997</c:v>
                </c:pt>
                <c:pt idx="48">
                  <c:v>0.69099999999999995</c:v>
                </c:pt>
                <c:pt idx="49">
                  <c:v>0.7137</c:v>
                </c:pt>
                <c:pt idx="50">
                  <c:v>0.73560000000000003</c:v>
                </c:pt>
                <c:pt idx="51">
                  <c:v>0.75700000000000001</c:v>
                </c:pt>
                <c:pt idx="52">
                  <c:v>0.79790000000000005</c:v>
                </c:pt>
                <c:pt idx="53">
                  <c:v>0.84630000000000005</c:v>
                </c:pt>
                <c:pt idx="54">
                  <c:v>0.8921</c:v>
                </c:pt>
                <c:pt idx="55">
                  <c:v>0.93569999999999998</c:v>
                </c:pt>
                <c:pt idx="56">
                  <c:v>0.97729999999999995</c:v>
                </c:pt>
                <c:pt idx="57">
                  <c:v>1.0169999999999999</c:v>
                </c:pt>
                <c:pt idx="58">
                  <c:v>1.056</c:v>
                </c:pt>
                <c:pt idx="59">
                  <c:v>1.093</c:v>
                </c:pt>
                <c:pt idx="60">
                  <c:v>1.1279999999999999</c:v>
                </c:pt>
                <c:pt idx="61">
                  <c:v>1.2729999999999999</c:v>
                </c:pt>
                <c:pt idx="62">
                  <c:v>1.383</c:v>
                </c:pt>
                <c:pt idx="63">
                  <c:v>1.47</c:v>
                </c:pt>
                <c:pt idx="64">
                  <c:v>1.542</c:v>
                </c:pt>
                <c:pt idx="65">
                  <c:v>1.6020000000000001</c:v>
                </c:pt>
                <c:pt idx="66">
                  <c:v>1.653</c:v>
                </c:pt>
                <c:pt idx="67">
                  <c:v>1.738</c:v>
                </c:pt>
                <c:pt idx="68">
                  <c:v>1.8089999999999999</c:v>
                </c:pt>
                <c:pt idx="69">
                  <c:v>1.871</c:v>
                </c:pt>
                <c:pt idx="70">
                  <c:v>1.929</c:v>
                </c:pt>
                <c:pt idx="71">
                  <c:v>1.984</c:v>
                </c:pt>
                <c:pt idx="72">
                  <c:v>2.0379999999999998</c:v>
                </c:pt>
                <c:pt idx="73">
                  <c:v>2.0920000000000001</c:v>
                </c:pt>
                <c:pt idx="74">
                  <c:v>2.145</c:v>
                </c:pt>
                <c:pt idx="75">
                  <c:v>2.1989999999999998</c:v>
                </c:pt>
                <c:pt idx="76">
                  <c:v>2.2530000000000001</c:v>
                </c:pt>
                <c:pt idx="77">
                  <c:v>2.3069999999999999</c:v>
                </c:pt>
                <c:pt idx="78">
                  <c:v>2.415</c:v>
                </c:pt>
                <c:pt idx="79">
                  <c:v>2.5489999999999999</c:v>
                </c:pt>
                <c:pt idx="80">
                  <c:v>2.681</c:v>
                </c:pt>
                <c:pt idx="81">
                  <c:v>2.8119999999999998</c:v>
                </c:pt>
                <c:pt idx="82">
                  <c:v>2.9420000000000002</c:v>
                </c:pt>
                <c:pt idx="83">
                  <c:v>3.0710000000000002</c:v>
                </c:pt>
                <c:pt idx="84">
                  <c:v>3.198</c:v>
                </c:pt>
                <c:pt idx="85">
                  <c:v>3.3250000000000002</c:v>
                </c:pt>
                <c:pt idx="86">
                  <c:v>3.45</c:v>
                </c:pt>
                <c:pt idx="87">
                  <c:v>3.6970000000000001</c:v>
                </c:pt>
                <c:pt idx="88">
                  <c:v>3.9369999999999998</c:v>
                </c:pt>
                <c:pt idx="89">
                  <c:v>4.17</c:v>
                </c:pt>
                <c:pt idx="90">
                  <c:v>4.3940000000000001</c:v>
                </c:pt>
                <c:pt idx="91">
                  <c:v>4.609</c:v>
                </c:pt>
                <c:pt idx="92">
                  <c:v>4.8170000000000002</c:v>
                </c:pt>
                <c:pt idx="93">
                  <c:v>5.2089999999999996</c:v>
                </c:pt>
                <c:pt idx="94">
                  <c:v>5.5739999999999998</c:v>
                </c:pt>
                <c:pt idx="95">
                  <c:v>5.9169999999999998</c:v>
                </c:pt>
                <c:pt idx="96">
                  <c:v>6.24</c:v>
                </c:pt>
                <c:pt idx="97">
                  <c:v>6.5460000000000003</c:v>
                </c:pt>
                <c:pt idx="98">
                  <c:v>6.8380000000000001</c:v>
                </c:pt>
                <c:pt idx="99">
                  <c:v>7.1180000000000003</c:v>
                </c:pt>
                <c:pt idx="100">
                  <c:v>7.3869999999999996</c:v>
                </c:pt>
                <c:pt idx="101">
                  <c:v>7.6459999999999999</c:v>
                </c:pt>
                <c:pt idx="102">
                  <c:v>7.8970000000000002</c:v>
                </c:pt>
                <c:pt idx="103">
                  <c:v>8.14</c:v>
                </c:pt>
                <c:pt idx="104">
                  <c:v>8.6039999999999992</c:v>
                </c:pt>
                <c:pt idx="105">
                  <c:v>9.1460000000000008</c:v>
                </c:pt>
                <c:pt idx="106">
                  <c:v>9.6509999999999998</c:v>
                </c:pt>
                <c:pt idx="107">
                  <c:v>10.119999999999999</c:v>
                </c:pt>
                <c:pt idx="108">
                  <c:v>10.56</c:v>
                </c:pt>
                <c:pt idx="109">
                  <c:v>10.96</c:v>
                </c:pt>
                <c:pt idx="110">
                  <c:v>11.33</c:v>
                </c:pt>
                <c:pt idx="111">
                  <c:v>11.68</c:v>
                </c:pt>
                <c:pt idx="112">
                  <c:v>11.99</c:v>
                </c:pt>
                <c:pt idx="113">
                  <c:v>12.56</c:v>
                </c:pt>
                <c:pt idx="114">
                  <c:v>13.04</c:v>
                </c:pt>
                <c:pt idx="115">
                  <c:v>13.44</c:v>
                </c:pt>
                <c:pt idx="116">
                  <c:v>13.79</c:v>
                </c:pt>
                <c:pt idx="117">
                  <c:v>14.09</c:v>
                </c:pt>
                <c:pt idx="118">
                  <c:v>14.34</c:v>
                </c:pt>
                <c:pt idx="119">
                  <c:v>14.74</c:v>
                </c:pt>
                <c:pt idx="120">
                  <c:v>15.01</c:v>
                </c:pt>
                <c:pt idx="121">
                  <c:v>15.19</c:v>
                </c:pt>
                <c:pt idx="122">
                  <c:v>15.28</c:v>
                </c:pt>
                <c:pt idx="123">
                  <c:v>15.32</c:v>
                </c:pt>
                <c:pt idx="124">
                  <c:v>15.3</c:v>
                </c:pt>
                <c:pt idx="125">
                  <c:v>15.24</c:v>
                </c:pt>
                <c:pt idx="126">
                  <c:v>15.15</c:v>
                </c:pt>
                <c:pt idx="127">
                  <c:v>15.04</c:v>
                </c:pt>
                <c:pt idx="128">
                  <c:v>14.91</c:v>
                </c:pt>
                <c:pt idx="129">
                  <c:v>14.76</c:v>
                </c:pt>
                <c:pt idx="130">
                  <c:v>14.44</c:v>
                </c:pt>
                <c:pt idx="131">
                  <c:v>14.03</c:v>
                </c:pt>
                <c:pt idx="132">
                  <c:v>13.6</c:v>
                </c:pt>
                <c:pt idx="133">
                  <c:v>13.19</c:v>
                </c:pt>
                <c:pt idx="134">
                  <c:v>12.79</c:v>
                </c:pt>
                <c:pt idx="135">
                  <c:v>12.4</c:v>
                </c:pt>
                <c:pt idx="136">
                  <c:v>12.04</c:v>
                </c:pt>
                <c:pt idx="137">
                  <c:v>11.69</c:v>
                </c:pt>
                <c:pt idx="138">
                  <c:v>11.37</c:v>
                </c:pt>
                <c:pt idx="139">
                  <c:v>10.95</c:v>
                </c:pt>
                <c:pt idx="140">
                  <c:v>10.43</c:v>
                </c:pt>
                <c:pt idx="141">
                  <c:v>9.9390000000000001</c:v>
                </c:pt>
                <c:pt idx="142">
                  <c:v>9.5020000000000007</c:v>
                </c:pt>
                <c:pt idx="143">
                  <c:v>9.1069999999999993</c:v>
                </c:pt>
                <c:pt idx="144">
                  <c:v>8.7479999999999993</c:v>
                </c:pt>
                <c:pt idx="145">
                  <c:v>8.1180000000000003</c:v>
                </c:pt>
                <c:pt idx="146">
                  <c:v>7.5810000000000004</c:v>
                </c:pt>
                <c:pt idx="147">
                  <c:v>7.1159999999999997</c:v>
                </c:pt>
                <c:pt idx="148">
                  <c:v>6.7080000000000002</c:v>
                </c:pt>
                <c:pt idx="149">
                  <c:v>6.3460000000000001</c:v>
                </c:pt>
                <c:pt idx="150">
                  <c:v>6.0220000000000002</c:v>
                </c:pt>
                <c:pt idx="151">
                  <c:v>5.73</c:v>
                </c:pt>
                <c:pt idx="152">
                  <c:v>5.4649999999999999</c:v>
                </c:pt>
                <c:pt idx="153">
                  <c:v>5.2240000000000002</c:v>
                </c:pt>
                <c:pt idx="154">
                  <c:v>5.0019999999999998</c:v>
                </c:pt>
                <c:pt idx="155">
                  <c:v>4.798</c:v>
                </c:pt>
                <c:pt idx="156">
                  <c:v>4.4349999999999996</c:v>
                </c:pt>
                <c:pt idx="157">
                  <c:v>4.05</c:v>
                </c:pt>
                <c:pt idx="158">
                  <c:v>3.7240000000000002</c:v>
                </c:pt>
                <c:pt idx="159">
                  <c:v>3.4460000000000002</c:v>
                </c:pt>
                <c:pt idx="160">
                  <c:v>3.206</c:v>
                </c:pt>
                <c:pt idx="161">
                  <c:v>2.9969999999999999</c:v>
                </c:pt>
                <c:pt idx="162">
                  <c:v>2.8140000000000001</c:v>
                </c:pt>
                <c:pt idx="163">
                  <c:v>2.6539999999999999</c:v>
                </c:pt>
                <c:pt idx="164">
                  <c:v>2.5129999999999999</c:v>
                </c:pt>
                <c:pt idx="165">
                  <c:v>2.2770000000000001</c:v>
                </c:pt>
                <c:pt idx="166">
                  <c:v>2.09</c:v>
                </c:pt>
                <c:pt idx="167">
                  <c:v>1.9419999999999999</c:v>
                </c:pt>
                <c:pt idx="168">
                  <c:v>1.825</c:v>
                </c:pt>
                <c:pt idx="169">
                  <c:v>1.71</c:v>
                </c:pt>
                <c:pt idx="170">
                  <c:v>1.61</c:v>
                </c:pt>
                <c:pt idx="171">
                  <c:v>1.4450000000000001</c:v>
                </c:pt>
                <c:pt idx="172">
                  <c:v>1.3129999999999999</c:v>
                </c:pt>
                <c:pt idx="173">
                  <c:v>1.2070000000000001</c:v>
                </c:pt>
                <c:pt idx="174">
                  <c:v>1.1180000000000001</c:v>
                </c:pt>
                <c:pt idx="175">
                  <c:v>1.0429999999999999</c:v>
                </c:pt>
                <c:pt idx="176">
                  <c:v>0.97909999999999997</c:v>
                </c:pt>
                <c:pt idx="177">
                  <c:v>0.92369999999999997</c:v>
                </c:pt>
                <c:pt idx="178">
                  <c:v>0.87519999999999998</c:v>
                </c:pt>
                <c:pt idx="179">
                  <c:v>0.83240000000000003</c:v>
                </c:pt>
                <c:pt idx="180">
                  <c:v>0.7944</c:v>
                </c:pt>
                <c:pt idx="181">
                  <c:v>0.76029999999999998</c:v>
                </c:pt>
                <c:pt idx="182">
                  <c:v>0.70189999999999997</c:v>
                </c:pt>
                <c:pt idx="183">
                  <c:v>0.64280000000000004</c:v>
                </c:pt>
                <c:pt idx="184">
                  <c:v>0.59499999999999997</c:v>
                </c:pt>
                <c:pt idx="185">
                  <c:v>0.55549999999999999</c:v>
                </c:pt>
                <c:pt idx="186">
                  <c:v>0.52229999999999999</c:v>
                </c:pt>
                <c:pt idx="187">
                  <c:v>0.49399999999999999</c:v>
                </c:pt>
                <c:pt idx="188">
                  <c:v>0.46960000000000002</c:v>
                </c:pt>
                <c:pt idx="189">
                  <c:v>0.44840000000000002</c:v>
                </c:pt>
                <c:pt idx="190">
                  <c:v>0.42970000000000003</c:v>
                </c:pt>
                <c:pt idx="191">
                  <c:v>0.39850000000000002</c:v>
                </c:pt>
                <c:pt idx="192">
                  <c:v>0.37330000000000002</c:v>
                </c:pt>
                <c:pt idx="193">
                  <c:v>0.35270000000000001</c:v>
                </c:pt>
                <c:pt idx="194">
                  <c:v>0.33539999999999998</c:v>
                </c:pt>
                <c:pt idx="195">
                  <c:v>0.32090000000000002</c:v>
                </c:pt>
                <c:pt idx="196">
                  <c:v>0.30830000000000002</c:v>
                </c:pt>
                <c:pt idx="197">
                  <c:v>0.28810000000000002</c:v>
                </c:pt>
                <c:pt idx="198">
                  <c:v>0.27239999999999998</c:v>
                </c:pt>
                <c:pt idx="199">
                  <c:v>0.26</c:v>
                </c:pt>
                <c:pt idx="200">
                  <c:v>0.24990000000000001</c:v>
                </c:pt>
                <c:pt idx="201">
                  <c:v>0.24160000000000001</c:v>
                </c:pt>
                <c:pt idx="202">
                  <c:v>0.23469999999999999</c:v>
                </c:pt>
                <c:pt idx="203">
                  <c:v>0.22889999999999999</c:v>
                </c:pt>
                <c:pt idx="204">
                  <c:v>0.22389999999999999</c:v>
                </c:pt>
                <c:pt idx="205">
                  <c:v>0.21970000000000001</c:v>
                </c:pt>
                <c:pt idx="206">
                  <c:v>0.216</c:v>
                </c:pt>
                <c:pt idx="207">
                  <c:v>0.21279999999999999</c:v>
                </c:pt>
                <c:pt idx="208">
                  <c:v>0.20760000000000001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43-4272-9A54-1622FF0F2927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srim20Ne_Epoxy!$D$20:$D$300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srim20Ne_Epoxy!$F$20:$F$300</c:f>
              <c:numCache>
                <c:formatCode>0.000E+00</c:formatCode>
                <c:ptCount val="281"/>
                <c:pt idx="0">
                  <c:v>1.012</c:v>
                </c:pt>
                <c:pt idx="1">
                  <c:v>1.0569999999999999</c:v>
                </c:pt>
                <c:pt idx="2">
                  <c:v>1.0980000000000001</c:v>
                </c:pt>
                <c:pt idx="3">
                  <c:v>1.135</c:v>
                </c:pt>
                <c:pt idx="4">
                  <c:v>1.17</c:v>
                </c:pt>
                <c:pt idx="5">
                  <c:v>1.202</c:v>
                </c:pt>
                <c:pt idx="6">
                  <c:v>1.2310000000000001</c:v>
                </c:pt>
                <c:pt idx="7">
                  <c:v>1.2589999999999999</c:v>
                </c:pt>
                <c:pt idx="8">
                  <c:v>1.2849999999999999</c:v>
                </c:pt>
                <c:pt idx="9">
                  <c:v>1.333</c:v>
                </c:pt>
                <c:pt idx="10">
                  <c:v>1.3759999999999999</c:v>
                </c:pt>
                <c:pt idx="11">
                  <c:v>1.4139999999999999</c:v>
                </c:pt>
                <c:pt idx="12">
                  <c:v>1.4490000000000001</c:v>
                </c:pt>
                <c:pt idx="13">
                  <c:v>1.4810000000000001</c:v>
                </c:pt>
                <c:pt idx="14">
                  <c:v>1.51</c:v>
                </c:pt>
                <c:pt idx="15">
                  <c:v>1.5620000000000001</c:v>
                </c:pt>
                <c:pt idx="16">
                  <c:v>1.607</c:v>
                </c:pt>
                <c:pt idx="17">
                  <c:v>1.6459999999999999</c:v>
                </c:pt>
                <c:pt idx="18">
                  <c:v>1.681</c:v>
                </c:pt>
                <c:pt idx="19">
                  <c:v>1.712</c:v>
                </c:pt>
                <c:pt idx="20">
                  <c:v>1.7390000000000001</c:v>
                </c:pt>
                <c:pt idx="21">
                  <c:v>1.764</c:v>
                </c:pt>
                <c:pt idx="22">
                  <c:v>1.786</c:v>
                </c:pt>
                <c:pt idx="23">
                  <c:v>1.8069999999999999</c:v>
                </c:pt>
                <c:pt idx="24">
                  <c:v>1.825</c:v>
                </c:pt>
                <c:pt idx="25">
                  <c:v>1.8420000000000001</c:v>
                </c:pt>
                <c:pt idx="26">
                  <c:v>1.871</c:v>
                </c:pt>
                <c:pt idx="27">
                  <c:v>1.901</c:v>
                </c:pt>
                <c:pt idx="28">
                  <c:v>1.9259999999999999</c:v>
                </c:pt>
                <c:pt idx="29">
                  <c:v>1.9450000000000001</c:v>
                </c:pt>
                <c:pt idx="30">
                  <c:v>1.962</c:v>
                </c:pt>
                <c:pt idx="31">
                  <c:v>1.9750000000000001</c:v>
                </c:pt>
                <c:pt idx="32">
                  <c:v>1.9850000000000001</c:v>
                </c:pt>
                <c:pt idx="33">
                  <c:v>1.994</c:v>
                </c:pt>
                <c:pt idx="34">
                  <c:v>2</c:v>
                </c:pt>
                <c:pt idx="35">
                  <c:v>2.0089999999999999</c:v>
                </c:pt>
                <c:pt idx="36">
                  <c:v>2.0139999999999998</c:v>
                </c:pt>
                <c:pt idx="37">
                  <c:v>2.0139999999999998</c:v>
                </c:pt>
                <c:pt idx="38">
                  <c:v>2.012</c:v>
                </c:pt>
                <c:pt idx="39">
                  <c:v>2.008</c:v>
                </c:pt>
                <c:pt idx="40">
                  <c:v>2.0019999999999998</c:v>
                </c:pt>
                <c:pt idx="41">
                  <c:v>1.9870000000000001</c:v>
                </c:pt>
                <c:pt idx="42">
                  <c:v>1.968</c:v>
                </c:pt>
                <c:pt idx="43">
                  <c:v>1.9470000000000001</c:v>
                </c:pt>
                <c:pt idx="44">
                  <c:v>1.9239999999999999</c:v>
                </c:pt>
                <c:pt idx="45">
                  <c:v>1.901</c:v>
                </c:pt>
                <c:pt idx="46">
                  <c:v>1.8779999999999999</c:v>
                </c:pt>
                <c:pt idx="47">
                  <c:v>1.8540000000000001</c:v>
                </c:pt>
                <c:pt idx="48">
                  <c:v>1.831</c:v>
                </c:pt>
                <c:pt idx="49">
                  <c:v>1.8069999999999999</c:v>
                </c:pt>
                <c:pt idx="50">
                  <c:v>1.784</c:v>
                </c:pt>
                <c:pt idx="51">
                  <c:v>1.762</c:v>
                </c:pt>
                <c:pt idx="52">
                  <c:v>1.718</c:v>
                </c:pt>
                <c:pt idx="53">
                  <c:v>1.6659999999999999</c:v>
                </c:pt>
                <c:pt idx="54">
                  <c:v>1.6160000000000001</c:v>
                </c:pt>
                <c:pt idx="55">
                  <c:v>1.57</c:v>
                </c:pt>
                <c:pt idx="56">
                  <c:v>1.5269999999999999</c:v>
                </c:pt>
                <c:pt idx="57">
                  <c:v>1.486</c:v>
                </c:pt>
                <c:pt idx="58">
                  <c:v>1.4470000000000001</c:v>
                </c:pt>
                <c:pt idx="59">
                  <c:v>1.411</c:v>
                </c:pt>
                <c:pt idx="60">
                  <c:v>1.377</c:v>
                </c:pt>
                <c:pt idx="61">
                  <c:v>1.3140000000000001</c:v>
                </c:pt>
                <c:pt idx="62">
                  <c:v>1.2569999999999999</c:v>
                </c:pt>
                <c:pt idx="63">
                  <c:v>1.206</c:v>
                </c:pt>
                <c:pt idx="64">
                  <c:v>1.1599999999999999</c:v>
                </c:pt>
                <c:pt idx="65">
                  <c:v>1.117</c:v>
                </c:pt>
                <c:pt idx="66">
                  <c:v>1.0780000000000001</c:v>
                </c:pt>
                <c:pt idx="67">
                  <c:v>1.0089999999999999</c:v>
                </c:pt>
                <c:pt idx="68">
                  <c:v>0.94989999999999997</c:v>
                </c:pt>
                <c:pt idx="69">
                  <c:v>0.8982</c:v>
                </c:pt>
                <c:pt idx="70">
                  <c:v>0.85260000000000002</c:v>
                </c:pt>
                <c:pt idx="71">
                  <c:v>0.81220000000000003</c:v>
                </c:pt>
                <c:pt idx="72">
                  <c:v>0.77600000000000002</c:v>
                </c:pt>
                <c:pt idx="73">
                  <c:v>0.74339999999999995</c:v>
                </c:pt>
                <c:pt idx="74">
                  <c:v>0.71379999999999999</c:v>
                </c:pt>
                <c:pt idx="75">
                  <c:v>0.68679999999999997</c:v>
                </c:pt>
                <c:pt idx="76">
                  <c:v>0.66210000000000002</c:v>
                </c:pt>
                <c:pt idx="77">
                  <c:v>0.63939999999999997</c:v>
                </c:pt>
                <c:pt idx="78">
                  <c:v>0.59889999999999999</c:v>
                </c:pt>
                <c:pt idx="79">
                  <c:v>0.55589999999999995</c:v>
                </c:pt>
                <c:pt idx="80">
                  <c:v>0.51939999999999997</c:v>
                </c:pt>
                <c:pt idx="81">
                  <c:v>0.48799999999999999</c:v>
                </c:pt>
                <c:pt idx="82">
                  <c:v>0.46060000000000001</c:v>
                </c:pt>
                <c:pt idx="83">
                  <c:v>0.4365</c:v>
                </c:pt>
                <c:pt idx="84">
                  <c:v>0.41510000000000002</c:v>
                </c:pt>
                <c:pt idx="85">
                  <c:v>0.39600000000000002</c:v>
                </c:pt>
                <c:pt idx="86">
                  <c:v>0.37869999999999998</c:v>
                </c:pt>
                <c:pt idx="87">
                  <c:v>0.34889999999999999</c:v>
                </c:pt>
                <c:pt idx="88">
                  <c:v>0.32390000000000002</c:v>
                </c:pt>
                <c:pt idx="89">
                  <c:v>0.30259999999999998</c:v>
                </c:pt>
                <c:pt idx="90">
                  <c:v>0.28420000000000001</c:v>
                </c:pt>
                <c:pt idx="91">
                  <c:v>0.2681</c:v>
                </c:pt>
                <c:pt idx="92">
                  <c:v>0.254</c:v>
                </c:pt>
                <c:pt idx="93">
                  <c:v>0.2301</c:v>
                </c:pt>
                <c:pt idx="94">
                  <c:v>0.21079999999999999</c:v>
                </c:pt>
                <c:pt idx="95">
                  <c:v>0.19470000000000001</c:v>
                </c:pt>
                <c:pt idx="96">
                  <c:v>0.18110000000000001</c:v>
                </c:pt>
                <c:pt idx="97">
                  <c:v>0.16950000000000001</c:v>
                </c:pt>
                <c:pt idx="98">
                  <c:v>0.15939999999999999</c:v>
                </c:pt>
                <c:pt idx="99">
                  <c:v>0.15049999999999999</c:v>
                </c:pt>
                <c:pt idx="100">
                  <c:v>0.14269999999999999</c:v>
                </c:pt>
                <c:pt idx="101">
                  <c:v>0.13569999999999999</c:v>
                </c:pt>
                <c:pt idx="102">
                  <c:v>0.12939999999999999</c:v>
                </c:pt>
                <c:pt idx="103">
                  <c:v>0.12379999999999999</c:v>
                </c:pt>
                <c:pt idx="104">
                  <c:v>0.1139</c:v>
                </c:pt>
                <c:pt idx="105">
                  <c:v>0.1038</c:v>
                </c:pt>
                <c:pt idx="106">
                  <c:v>9.5399999999999999E-2</c:v>
                </c:pt>
                <c:pt idx="107">
                  <c:v>8.8389999999999996E-2</c:v>
                </c:pt>
                <c:pt idx="108">
                  <c:v>8.2409999999999997E-2</c:v>
                </c:pt>
                <c:pt idx="109">
                  <c:v>7.7249999999999999E-2</c:v>
                </c:pt>
                <c:pt idx="110">
                  <c:v>7.2749999999999995E-2</c:v>
                </c:pt>
                <c:pt idx="111">
                  <c:v>6.8779999999999994E-2</c:v>
                </c:pt>
                <c:pt idx="112">
                  <c:v>6.5250000000000002E-2</c:v>
                </c:pt>
                <c:pt idx="113">
                  <c:v>5.9249999999999997E-2</c:v>
                </c:pt>
                <c:pt idx="114">
                  <c:v>5.4339999999999999E-2</c:v>
                </c:pt>
                <c:pt idx="115">
                  <c:v>5.0229999999999997E-2</c:v>
                </c:pt>
                <c:pt idx="116">
                  <c:v>4.6730000000000001E-2</c:v>
                </c:pt>
                <c:pt idx="117">
                  <c:v>4.3729999999999998E-2</c:v>
                </c:pt>
                <c:pt idx="118">
                  <c:v>4.1110000000000001E-2</c:v>
                </c:pt>
                <c:pt idx="119">
                  <c:v>3.6769999999999997E-2</c:v>
                </c:pt>
                <c:pt idx="120">
                  <c:v>3.3309999999999999E-2</c:v>
                </c:pt>
                <c:pt idx="121">
                  <c:v>3.048E-2</c:v>
                </c:pt>
                <c:pt idx="122">
                  <c:v>2.8119999999999999E-2</c:v>
                </c:pt>
                <c:pt idx="123">
                  <c:v>2.613E-2</c:v>
                </c:pt>
                <c:pt idx="124">
                  <c:v>2.4410000000000001E-2</c:v>
                </c:pt>
                <c:pt idx="125">
                  <c:v>2.2919999999999999E-2</c:v>
                </c:pt>
                <c:pt idx="126">
                  <c:v>2.1610000000000001E-2</c:v>
                </c:pt>
                <c:pt idx="127">
                  <c:v>2.0449999999999999E-2</c:v>
                </c:pt>
                <c:pt idx="128">
                  <c:v>1.942E-2</c:v>
                </c:pt>
                <c:pt idx="129">
                  <c:v>1.8489999999999999E-2</c:v>
                </c:pt>
                <c:pt idx="130">
                  <c:v>1.6889999999999999E-2</c:v>
                </c:pt>
                <c:pt idx="131">
                  <c:v>1.5270000000000001E-2</c:v>
                </c:pt>
                <c:pt idx="132">
                  <c:v>1.3939999999999999E-2</c:v>
                </c:pt>
                <c:pt idx="133">
                  <c:v>1.2840000000000001E-2</c:v>
                </c:pt>
                <c:pt idx="134">
                  <c:v>1.191E-2</c:v>
                </c:pt>
                <c:pt idx="135">
                  <c:v>1.111E-2</c:v>
                </c:pt>
                <c:pt idx="136">
                  <c:v>1.0410000000000001E-2</c:v>
                </c:pt>
                <c:pt idx="137">
                  <c:v>9.8069999999999997E-3</c:v>
                </c:pt>
                <c:pt idx="138">
                  <c:v>9.2709999999999997E-3</c:v>
                </c:pt>
                <c:pt idx="139">
                  <c:v>8.3649999999999992E-3</c:v>
                </c:pt>
                <c:pt idx="140">
                  <c:v>7.6290000000000004E-3</c:v>
                </c:pt>
                <c:pt idx="141">
                  <c:v>7.0169999999999998E-3</c:v>
                </c:pt>
                <c:pt idx="142">
                  <c:v>6.502E-3</c:v>
                </c:pt>
                <c:pt idx="143">
                  <c:v>6.0600000000000003E-3</c:v>
                </c:pt>
                <c:pt idx="144">
                  <c:v>5.6769999999999998E-3</c:v>
                </c:pt>
                <c:pt idx="145">
                  <c:v>5.0470000000000003E-3</c:v>
                </c:pt>
                <c:pt idx="146">
                  <c:v>4.548E-3</c:v>
                </c:pt>
                <c:pt idx="147">
                  <c:v>4.143E-3</c:v>
                </c:pt>
                <c:pt idx="148">
                  <c:v>3.8070000000000001E-3</c:v>
                </c:pt>
                <c:pt idx="149">
                  <c:v>3.5249999999999999E-3</c:v>
                </c:pt>
                <c:pt idx="150">
                  <c:v>3.2829999999999999E-3</c:v>
                </c:pt>
                <c:pt idx="151">
                  <c:v>3.0730000000000002E-3</c:v>
                </c:pt>
                <c:pt idx="152">
                  <c:v>2.8900000000000002E-3</c:v>
                </c:pt>
                <c:pt idx="153">
                  <c:v>2.728E-3</c:v>
                </c:pt>
                <c:pt idx="154">
                  <c:v>2.5850000000000001E-3</c:v>
                </c:pt>
                <c:pt idx="155">
                  <c:v>2.4559999999999998E-3</c:v>
                </c:pt>
                <c:pt idx="156">
                  <c:v>2.2360000000000001E-3</c:v>
                </c:pt>
                <c:pt idx="157">
                  <c:v>2.0119999999999999E-3</c:v>
                </c:pt>
                <c:pt idx="158">
                  <c:v>1.8309999999999999E-3</c:v>
                </c:pt>
                <c:pt idx="159">
                  <c:v>1.681E-3</c:v>
                </c:pt>
                <c:pt idx="160">
                  <c:v>1.554E-3</c:v>
                </c:pt>
                <c:pt idx="161">
                  <c:v>1.446E-3</c:v>
                </c:pt>
                <c:pt idx="162">
                  <c:v>1.353E-3</c:v>
                </c:pt>
                <c:pt idx="163">
                  <c:v>1.271E-3</c:v>
                </c:pt>
                <c:pt idx="164">
                  <c:v>1.1999999999999999E-3</c:v>
                </c:pt>
                <c:pt idx="165">
                  <c:v>1.0790000000000001E-3</c:v>
                </c:pt>
                <c:pt idx="166">
                  <c:v>9.8079999999999999E-4</c:v>
                </c:pt>
                <c:pt idx="167">
                  <c:v>8.9979999999999997E-4</c:v>
                </c:pt>
                <c:pt idx="168">
                  <c:v>8.317E-4</c:v>
                </c:pt>
                <c:pt idx="169">
                  <c:v>7.7349999999999999E-4</c:v>
                </c:pt>
                <c:pt idx="170">
                  <c:v>7.2320000000000001E-4</c:v>
                </c:pt>
                <c:pt idx="171">
                  <c:v>6.4070000000000002E-4</c:v>
                </c:pt>
                <c:pt idx="172">
                  <c:v>5.7569999999999995E-4</c:v>
                </c:pt>
                <c:pt idx="173">
                  <c:v>5.2309999999999998E-4</c:v>
                </c:pt>
                <c:pt idx="174">
                  <c:v>4.796E-4</c:v>
                </c:pt>
                <c:pt idx="175">
                  <c:v>4.4309999999999998E-4</c:v>
                </c:pt>
                <c:pt idx="176">
                  <c:v>4.1189999999999998E-4</c:v>
                </c:pt>
                <c:pt idx="177">
                  <c:v>3.8499999999999998E-4</c:v>
                </c:pt>
                <c:pt idx="178">
                  <c:v>3.615E-4</c:v>
                </c:pt>
                <c:pt idx="179">
                  <c:v>3.4079999999999999E-4</c:v>
                </c:pt>
                <c:pt idx="180">
                  <c:v>3.2239999999999998E-4</c:v>
                </c:pt>
                <c:pt idx="181">
                  <c:v>3.0600000000000001E-4</c:v>
                </c:pt>
                <c:pt idx="182">
                  <c:v>2.7789999999999998E-4</c:v>
                </c:pt>
                <c:pt idx="183">
                  <c:v>2.4949999999999999E-4</c:v>
                </c:pt>
                <c:pt idx="184">
                  <c:v>2.265E-4</c:v>
                </c:pt>
                <c:pt idx="185">
                  <c:v>2.075E-4</c:v>
                </c:pt>
                <c:pt idx="186">
                  <c:v>1.916E-4</c:v>
                </c:pt>
                <c:pt idx="187">
                  <c:v>1.7799999999999999E-4</c:v>
                </c:pt>
                <c:pt idx="188">
                  <c:v>1.663E-4</c:v>
                </c:pt>
                <c:pt idx="189">
                  <c:v>1.561E-4</c:v>
                </c:pt>
                <c:pt idx="190">
                  <c:v>1.471E-4</c:v>
                </c:pt>
                <c:pt idx="191">
                  <c:v>1.3200000000000001E-4</c:v>
                </c:pt>
                <c:pt idx="192">
                  <c:v>1.198E-4</c:v>
                </c:pt>
                <c:pt idx="193">
                  <c:v>1.097E-4</c:v>
                </c:pt>
                <c:pt idx="194">
                  <c:v>1.0119999999999999E-4</c:v>
                </c:pt>
                <c:pt idx="195">
                  <c:v>9.4030000000000006E-5</c:v>
                </c:pt>
                <c:pt idx="196">
                  <c:v>8.7819999999999996E-5</c:v>
                </c:pt>
                <c:pt idx="197">
                  <c:v>7.7620000000000006E-5</c:v>
                </c:pt>
                <c:pt idx="198">
                  <c:v>6.9620000000000001E-5</c:v>
                </c:pt>
                <c:pt idx="199">
                  <c:v>6.3150000000000004E-5</c:v>
                </c:pt>
                <c:pt idx="200">
                  <c:v>5.7819999999999999E-5</c:v>
                </c:pt>
                <c:pt idx="201">
                  <c:v>5.3340000000000001E-5</c:v>
                </c:pt>
                <c:pt idx="202">
                  <c:v>4.9530000000000002E-5</c:v>
                </c:pt>
                <c:pt idx="203">
                  <c:v>4.6239999999999998E-5</c:v>
                </c:pt>
                <c:pt idx="204">
                  <c:v>4.337E-5</c:v>
                </c:pt>
                <c:pt idx="205">
                  <c:v>4.0849999999999997E-5</c:v>
                </c:pt>
                <c:pt idx="206">
                  <c:v>3.8609999999999998E-5</c:v>
                </c:pt>
                <c:pt idx="207">
                  <c:v>3.6619999999999998E-5</c:v>
                </c:pt>
                <c:pt idx="208">
                  <c:v>3.3200000000000001E-5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43-4272-9A54-1622FF0F2927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srim20Ne_Epoxy!$D$20:$D$300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srim20Ne_Epoxy!$G$20:$G$300</c:f>
              <c:numCache>
                <c:formatCode>0.000E+00</c:formatCode>
                <c:ptCount val="281"/>
                <c:pt idx="0">
                  <c:v>1.09179</c:v>
                </c:pt>
                <c:pt idx="1">
                  <c:v>1.1416299999999999</c:v>
                </c:pt>
                <c:pt idx="2">
                  <c:v>1.1872</c:v>
                </c:pt>
                <c:pt idx="3">
                  <c:v>1.2285600000000001</c:v>
                </c:pt>
                <c:pt idx="4">
                  <c:v>1.26772</c:v>
                </c:pt>
                <c:pt idx="5">
                  <c:v>1.3036999999999999</c:v>
                </c:pt>
                <c:pt idx="6">
                  <c:v>1.3365</c:v>
                </c:pt>
                <c:pt idx="7">
                  <c:v>1.3682999999999998</c:v>
                </c:pt>
                <c:pt idx="8">
                  <c:v>1.3977999999999999</c:v>
                </c:pt>
                <c:pt idx="9">
                  <c:v>1.4526999999999999</c:v>
                </c:pt>
                <c:pt idx="10">
                  <c:v>1.5022</c:v>
                </c:pt>
                <c:pt idx="11">
                  <c:v>1.5463</c:v>
                </c:pt>
                <c:pt idx="12">
                  <c:v>1.5872000000000002</c:v>
                </c:pt>
                <c:pt idx="13">
                  <c:v>1.6248</c:v>
                </c:pt>
                <c:pt idx="14">
                  <c:v>1.6593</c:v>
                </c:pt>
                <c:pt idx="15">
                  <c:v>1.7216</c:v>
                </c:pt>
                <c:pt idx="16">
                  <c:v>1.7763</c:v>
                </c:pt>
                <c:pt idx="17">
                  <c:v>1.8243999999999998</c:v>
                </c:pt>
                <c:pt idx="18">
                  <c:v>1.8681000000000001</c:v>
                </c:pt>
                <c:pt idx="19">
                  <c:v>1.9074</c:v>
                </c:pt>
                <c:pt idx="20">
                  <c:v>1.9424000000000001</c:v>
                </c:pt>
                <c:pt idx="21">
                  <c:v>1.9751000000000001</c:v>
                </c:pt>
                <c:pt idx="22">
                  <c:v>2.0045000000000002</c:v>
                </c:pt>
                <c:pt idx="23">
                  <c:v>2.0327000000000002</c:v>
                </c:pt>
                <c:pt idx="24">
                  <c:v>2.0575999999999999</c:v>
                </c:pt>
                <c:pt idx="25">
                  <c:v>2.0813999999999999</c:v>
                </c:pt>
                <c:pt idx="26">
                  <c:v>2.1233</c:v>
                </c:pt>
                <c:pt idx="27">
                  <c:v>2.1686000000000001</c:v>
                </c:pt>
                <c:pt idx="28">
                  <c:v>2.2081</c:v>
                </c:pt>
                <c:pt idx="29">
                  <c:v>2.2408999999999999</c:v>
                </c:pt>
                <c:pt idx="30">
                  <c:v>2.2709999999999999</c:v>
                </c:pt>
                <c:pt idx="31">
                  <c:v>2.2966000000000002</c:v>
                </c:pt>
                <c:pt idx="32">
                  <c:v>2.3188</c:v>
                </c:pt>
                <c:pt idx="33">
                  <c:v>2.3395000000000001</c:v>
                </c:pt>
                <c:pt idx="34">
                  <c:v>2.3567999999999998</c:v>
                </c:pt>
                <c:pt idx="35">
                  <c:v>2.3874999999999997</c:v>
                </c:pt>
                <c:pt idx="36">
                  <c:v>2.4128999999999996</c:v>
                </c:pt>
                <c:pt idx="37">
                  <c:v>2.4323999999999999</c:v>
                </c:pt>
                <c:pt idx="38">
                  <c:v>2.4489999999999998</c:v>
                </c:pt>
                <c:pt idx="39">
                  <c:v>2.4628999999999999</c:v>
                </c:pt>
                <c:pt idx="40">
                  <c:v>2.4739999999999998</c:v>
                </c:pt>
                <c:pt idx="41">
                  <c:v>2.4916</c:v>
                </c:pt>
                <c:pt idx="42">
                  <c:v>2.5032000000000001</c:v>
                </c:pt>
                <c:pt idx="43">
                  <c:v>2.5112000000000001</c:v>
                </c:pt>
                <c:pt idx="44">
                  <c:v>2.5156999999999998</c:v>
                </c:pt>
                <c:pt idx="45">
                  <c:v>2.5190000000000001</c:v>
                </c:pt>
                <c:pt idx="46">
                  <c:v>2.5213000000000001</c:v>
                </c:pt>
                <c:pt idx="47">
                  <c:v>2.5216000000000003</c:v>
                </c:pt>
                <c:pt idx="48">
                  <c:v>2.5219999999999998</c:v>
                </c:pt>
                <c:pt idx="49">
                  <c:v>2.5206999999999997</c:v>
                </c:pt>
                <c:pt idx="50">
                  <c:v>2.5196000000000001</c:v>
                </c:pt>
                <c:pt idx="51">
                  <c:v>2.5190000000000001</c:v>
                </c:pt>
                <c:pt idx="52">
                  <c:v>2.5159000000000002</c:v>
                </c:pt>
                <c:pt idx="53">
                  <c:v>2.5122999999999998</c:v>
                </c:pt>
                <c:pt idx="54">
                  <c:v>2.5081000000000002</c:v>
                </c:pt>
                <c:pt idx="55">
                  <c:v>2.5057</c:v>
                </c:pt>
                <c:pt idx="56">
                  <c:v>2.5042999999999997</c:v>
                </c:pt>
                <c:pt idx="57">
                  <c:v>2.5030000000000001</c:v>
                </c:pt>
                <c:pt idx="58">
                  <c:v>2.5030000000000001</c:v>
                </c:pt>
                <c:pt idx="59">
                  <c:v>2.504</c:v>
                </c:pt>
                <c:pt idx="60">
                  <c:v>2.5049999999999999</c:v>
                </c:pt>
                <c:pt idx="61">
                  <c:v>2.5869999999999997</c:v>
                </c:pt>
                <c:pt idx="62">
                  <c:v>2.6399999999999997</c:v>
                </c:pt>
                <c:pt idx="63">
                  <c:v>2.6760000000000002</c:v>
                </c:pt>
                <c:pt idx="64">
                  <c:v>2.702</c:v>
                </c:pt>
                <c:pt idx="65">
                  <c:v>2.7190000000000003</c:v>
                </c:pt>
                <c:pt idx="66">
                  <c:v>2.7309999999999999</c:v>
                </c:pt>
                <c:pt idx="67">
                  <c:v>2.7469999999999999</c:v>
                </c:pt>
                <c:pt idx="68">
                  <c:v>2.7588999999999997</c:v>
                </c:pt>
                <c:pt idx="69">
                  <c:v>2.7692000000000001</c:v>
                </c:pt>
                <c:pt idx="70">
                  <c:v>2.7816000000000001</c:v>
                </c:pt>
                <c:pt idx="71">
                  <c:v>2.7961999999999998</c:v>
                </c:pt>
                <c:pt idx="72">
                  <c:v>2.8140000000000001</c:v>
                </c:pt>
                <c:pt idx="73">
                  <c:v>2.8353999999999999</c:v>
                </c:pt>
                <c:pt idx="74">
                  <c:v>2.8588</c:v>
                </c:pt>
                <c:pt idx="75">
                  <c:v>2.8857999999999997</c:v>
                </c:pt>
                <c:pt idx="76">
                  <c:v>2.9151000000000002</c:v>
                </c:pt>
                <c:pt idx="77">
                  <c:v>2.9463999999999997</c:v>
                </c:pt>
                <c:pt idx="78">
                  <c:v>3.0139</c:v>
                </c:pt>
                <c:pt idx="79">
                  <c:v>3.1048999999999998</c:v>
                </c:pt>
                <c:pt idx="80">
                  <c:v>3.2004000000000001</c:v>
                </c:pt>
                <c:pt idx="81">
                  <c:v>3.3</c:v>
                </c:pt>
                <c:pt idx="82">
                  <c:v>3.4026000000000001</c:v>
                </c:pt>
                <c:pt idx="83">
                  <c:v>3.5075000000000003</c:v>
                </c:pt>
                <c:pt idx="84">
                  <c:v>3.6131000000000002</c:v>
                </c:pt>
                <c:pt idx="85">
                  <c:v>3.7210000000000001</c:v>
                </c:pt>
                <c:pt idx="86">
                  <c:v>3.8287</c:v>
                </c:pt>
                <c:pt idx="87">
                  <c:v>4.0458999999999996</c:v>
                </c:pt>
                <c:pt idx="88">
                  <c:v>4.2608999999999995</c:v>
                </c:pt>
                <c:pt idx="89">
                  <c:v>4.4725999999999999</c:v>
                </c:pt>
                <c:pt idx="90">
                  <c:v>4.6782000000000004</c:v>
                </c:pt>
                <c:pt idx="91">
                  <c:v>4.8771000000000004</c:v>
                </c:pt>
                <c:pt idx="92">
                  <c:v>5.0709999999999997</c:v>
                </c:pt>
                <c:pt idx="93">
                  <c:v>5.4390999999999998</c:v>
                </c:pt>
                <c:pt idx="94">
                  <c:v>5.7847999999999997</c:v>
                </c:pt>
                <c:pt idx="95">
                  <c:v>6.1116999999999999</c:v>
                </c:pt>
                <c:pt idx="96">
                  <c:v>6.4211</c:v>
                </c:pt>
                <c:pt idx="97">
                  <c:v>6.7155000000000005</c:v>
                </c:pt>
                <c:pt idx="98">
                  <c:v>6.9973999999999998</c:v>
                </c:pt>
                <c:pt idx="99">
                  <c:v>7.2685000000000004</c:v>
                </c:pt>
                <c:pt idx="100">
                  <c:v>7.5296999999999992</c:v>
                </c:pt>
                <c:pt idx="101">
                  <c:v>7.7816999999999998</c:v>
                </c:pt>
                <c:pt idx="102">
                  <c:v>8.0264000000000006</c:v>
                </c:pt>
                <c:pt idx="103">
                  <c:v>8.2637999999999998</c:v>
                </c:pt>
                <c:pt idx="104">
                  <c:v>8.7178999999999984</c:v>
                </c:pt>
                <c:pt idx="105">
                  <c:v>9.2498000000000005</c:v>
                </c:pt>
                <c:pt idx="106">
                  <c:v>9.7463999999999995</c:v>
                </c:pt>
                <c:pt idx="107">
                  <c:v>10.20839</c:v>
                </c:pt>
                <c:pt idx="108">
                  <c:v>10.64241</c:v>
                </c:pt>
                <c:pt idx="109">
                  <c:v>11.03725</c:v>
                </c:pt>
                <c:pt idx="110">
                  <c:v>11.402749999999999</c:v>
                </c:pt>
                <c:pt idx="111">
                  <c:v>11.74878</c:v>
                </c:pt>
                <c:pt idx="112">
                  <c:v>12.055250000000001</c:v>
                </c:pt>
                <c:pt idx="113">
                  <c:v>12.619250000000001</c:v>
                </c:pt>
                <c:pt idx="114">
                  <c:v>13.094339999999999</c:v>
                </c:pt>
                <c:pt idx="115">
                  <c:v>13.49023</c:v>
                </c:pt>
                <c:pt idx="116">
                  <c:v>13.836729999999999</c:v>
                </c:pt>
                <c:pt idx="117">
                  <c:v>14.13373</c:v>
                </c:pt>
                <c:pt idx="118">
                  <c:v>14.38111</c:v>
                </c:pt>
                <c:pt idx="119">
                  <c:v>14.776770000000001</c:v>
                </c:pt>
                <c:pt idx="120">
                  <c:v>15.04331</c:v>
                </c:pt>
                <c:pt idx="121">
                  <c:v>15.22048</c:v>
                </c:pt>
                <c:pt idx="122">
                  <c:v>15.308119999999999</c:v>
                </c:pt>
                <c:pt idx="123">
                  <c:v>15.34613</c:v>
                </c:pt>
                <c:pt idx="124">
                  <c:v>15.32441</c:v>
                </c:pt>
                <c:pt idx="125">
                  <c:v>15.262919999999999</c:v>
                </c:pt>
                <c:pt idx="126">
                  <c:v>15.171610000000001</c:v>
                </c:pt>
                <c:pt idx="127">
                  <c:v>15.060449999999999</c:v>
                </c:pt>
                <c:pt idx="128">
                  <c:v>14.92942</c:v>
                </c:pt>
                <c:pt idx="129">
                  <c:v>14.77849</c:v>
                </c:pt>
                <c:pt idx="130">
                  <c:v>14.45689</c:v>
                </c:pt>
                <c:pt idx="131">
                  <c:v>14.045269999999999</c:v>
                </c:pt>
                <c:pt idx="132">
                  <c:v>13.613939999999999</c:v>
                </c:pt>
                <c:pt idx="133">
                  <c:v>13.20284</c:v>
                </c:pt>
                <c:pt idx="134">
                  <c:v>12.801909999999999</c:v>
                </c:pt>
                <c:pt idx="135">
                  <c:v>12.411110000000001</c:v>
                </c:pt>
                <c:pt idx="136">
                  <c:v>12.050409999999999</c:v>
                </c:pt>
                <c:pt idx="137">
                  <c:v>11.699807</c:v>
                </c:pt>
                <c:pt idx="138">
                  <c:v>11.379270999999999</c:v>
                </c:pt>
                <c:pt idx="139">
                  <c:v>10.958364999999999</c:v>
                </c:pt>
                <c:pt idx="140">
                  <c:v>10.437628999999999</c:v>
                </c:pt>
                <c:pt idx="141">
                  <c:v>9.9460169999999994</c:v>
                </c:pt>
                <c:pt idx="142">
                  <c:v>9.508502</c:v>
                </c:pt>
                <c:pt idx="143">
                  <c:v>9.1130599999999991</c:v>
                </c:pt>
                <c:pt idx="144">
                  <c:v>8.7536769999999997</c:v>
                </c:pt>
                <c:pt idx="145">
                  <c:v>8.1230469999999997</c:v>
                </c:pt>
                <c:pt idx="146">
                  <c:v>7.5855480000000002</c:v>
                </c:pt>
                <c:pt idx="147">
                  <c:v>7.1201429999999997</c:v>
                </c:pt>
                <c:pt idx="148">
                  <c:v>6.7118070000000003</c:v>
                </c:pt>
                <c:pt idx="149">
                  <c:v>6.3495249999999999</c:v>
                </c:pt>
                <c:pt idx="150">
                  <c:v>6.0252829999999999</c:v>
                </c:pt>
                <c:pt idx="151">
                  <c:v>5.7330730000000001</c:v>
                </c:pt>
                <c:pt idx="152">
                  <c:v>5.4678899999999997</c:v>
                </c:pt>
                <c:pt idx="153">
                  <c:v>5.2267280000000005</c:v>
                </c:pt>
                <c:pt idx="154">
                  <c:v>5.0045849999999996</c:v>
                </c:pt>
                <c:pt idx="155">
                  <c:v>4.8004559999999996</c:v>
                </c:pt>
                <c:pt idx="156">
                  <c:v>4.4372359999999995</c:v>
                </c:pt>
                <c:pt idx="157">
                  <c:v>4.0520119999999995</c:v>
                </c:pt>
                <c:pt idx="158">
                  <c:v>3.7258310000000003</c:v>
                </c:pt>
                <c:pt idx="159">
                  <c:v>3.4476810000000002</c:v>
                </c:pt>
                <c:pt idx="160">
                  <c:v>3.207554</c:v>
                </c:pt>
                <c:pt idx="161">
                  <c:v>2.9984459999999999</c:v>
                </c:pt>
                <c:pt idx="162">
                  <c:v>2.815353</c:v>
                </c:pt>
                <c:pt idx="163">
                  <c:v>2.6552709999999999</c:v>
                </c:pt>
                <c:pt idx="164">
                  <c:v>2.5141999999999998</c:v>
                </c:pt>
                <c:pt idx="165">
                  <c:v>2.278079</c:v>
                </c:pt>
                <c:pt idx="166">
                  <c:v>2.0909807999999996</c:v>
                </c:pt>
                <c:pt idx="167">
                  <c:v>1.9428998</c:v>
                </c:pt>
                <c:pt idx="168">
                  <c:v>1.8258316999999999</c:v>
                </c:pt>
                <c:pt idx="169">
                  <c:v>1.7107734999999999</c:v>
                </c:pt>
                <c:pt idx="170">
                  <c:v>1.6107232</c:v>
                </c:pt>
                <c:pt idx="171">
                  <c:v>1.4456407</c:v>
                </c:pt>
                <c:pt idx="172">
                  <c:v>1.3135756999999999</c:v>
                </c:pt>
                <c:pt idx="173">
                  <c:v>1.2075231000000002</c:v>
                </c:pt>
                <c:pt idx="174">
                  <c:v>1.1184796000000001</c:v>
                </c:pt>
                <c:pt idx="175">
                  <c:v>1.0434431</c:v>
                </c:pt>
                <c:pt idx="176">
                  <c:v>0.97951189999999999</c:v>
                </c:pt>
                <c:pt idx="177">
                  <c:v>0.92408499999999993</c:v>
                </c:pt>
                <c:pt idx="178">
                  <c:v>0.87556149999999999</c:v>
                </c:pt>
                <c:pt idx="179">
                  <c:v>0.83274080000000006</c:v>
                </c:pt>
                <c:pt idx="180">
                  <c:v>0.79472239999999994</c:v>
                </c:pt>
                <c:pt idx="181">
                  <c:v>0.760606</c:v>
                </c:pt>
                <c:pt idx="182">
                  <c:v>0.70217790000000002</c:v>
                </c:pt>
                <c:pt idx="183">
                  <c:v>0.64304950000000005</c:v>
                </c:pt>
                <c:pt idx="184">
                  <c:v>0.59522649999999999</c:v>
                </c:pt>
                <c:pt idx="185">
                  <c:v>0.55570750000000002</c:v>
                </c:pt>
                <c:pt idx="186">
                  <c:v>0.52249159999999994</c:v>
                </c:pt>
                <c:pt idx="187">
                  <c:v>0.49417800000000001</c:v>
                </c:pt>
                <c:pt idx="188">
                  <c:v>0.46976630000000003</c:v>
                </c:pt>
                <c:pt idx="189">
                  <c:v>0.44855610000000001</c:v>
                </c:pt>
                <c:pt idx="190">
                  <c:v>0.42984710000000004</c:v>
                </c:pt>
                <c:pt idx="191">
                  <c:v>0.39863200000000004</c:v>
                </c:pt>
                <c:pt idx="192">
                  <c:v>0.37341980000000002</c:v>
                </c:pt>
                <c:pt idx="193">
                  <c:v>0.3528097</c:v>
                </c:pt>
                <c:pt idx="194">
                  <c:v>0.3355012</c:v>
                </c:pt>
                <c:pt idx="195">
                  <c:v>0.32099403000000004</c:v>
                </c:pt>
                <c:pt idx="196">
                  <c:v>0.30838782000000003</c:v>
                </c:pt>
                <c:pt idx="197">
                  <c:v>0.28817762000000002</c:v>
                </c:pt>
                <c:pt idx="198">
                  <c:v>0.27246961999999997</c:v>
                </c:pt>
                <c:pt idx="199">
                  <c:v>0.26006315000000002</c:v>
                </c:pt>
                <c:pt idx="200">
                  <c:v>0.24995782</c:v>
                </c:pt>
                <c:pt idx="201">
                  <c:v>0.24165334000000002</c:v>
                </c:pt>
                <c:pt idx="202">
                  <c:v>0.23474952999999998</c:v>
                </c:pt>
                <c:pt idx="203">
                  <c:v>0.22894624</c:v>
                </c:pt>
                <c:pt idx="204">
                  <c:v>0.22394336999999997</c:v>
                </c:pt>
                <c:pt idx="205">
                  <c:v>0.21974085000000002</c:v>
                </c:pt>
                <c:pt idx="206">
                  <c:v>0.21603860999999999</c:v>
                </c:pt>
                <c:pt idx="207">
                  <c:v>0.21283661999999998</c:v>
                </c:pt>
                <c:pt idx="208">
                  <c:v>0.20763320000000002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43-4272-9A54-1622FF0F2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srim20Ne_Epoxy!$P$5</c:f>
          <c:strCache>
            <c:ptCount val="1"/>
            <c:pt idx="0">
              <c:v>srim20Ne_Epoxy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srim20Ne_Epoxy!$D$20:$D$300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srim20Ne_Epoxy!$J$20:$J$300</c:f>
              <c:numCache>
                <c:formatCode>0.00000</c:formatCode>
                <c:ptCount val="281"/>
                <c:pt idx="0">
                  <c:v>1.2999999999999999E-3</c:v>
                </c:pt>
                <c:pt idx="1">
                  <c:v>1.4E-3</c:v>
                </c:pt>
                <c:pt idx="2">
                  <c:v>1.4E-3</c:v>
                </c:pt>
                <c:pt idx="3">
                  <c:v>1.5E-3</c:v>
                </c:pt>
                <c:pt idx="4">
                  <c:v>1.6000000000000001E-3</c:v>
                </c:pt>
                <c:pt idx="5">
                  <c:v>1.7000000000000001E-3</c:v>
                </c:pt>
                <c:pt idx="6">
                  <c:v>1.7000000000000001E-3</c:v>
                </c:pt>
                <c:pt idx="7">
                  <c:v>1.8E-3</c:v>
                </c:pt>
                <c:pt idx="8">
                  <c:v>1.9E-3</c:v>
                </c:pt>
                <c:pt idx="9">
                  <c:v>2E-3</c:v>
                </c:pt>
                <c:pt idx="10">
                  <c:v>2.1999999999999997E-3</c:v>
                </c:pt>
                <c:pt idx="11">
                  <c:v>2.3E-3</c:v>
                </c:pt>
                <c:pt idx="12">
                  <c:v>2.4000000000000002E-3</c:v>
                </c:pt>
                <c:pt idx="13">
                  <c:v>2.5000000000000001E-3</c:v>
                </c:pt>
                <c:pt idx="14">
                  <c:v>2.7000000000000001E-3</c:v>
                </c:pt>
                <c:pt idx="15">
                  <c:v>2.9000000000000002E-3</c:v>
                </c:pt>
                <c:pt idx="16">
                  <c:v>3.0999999999999999E-3</c:v>
                </c:pt>
                <c:pt idx="17">
                  <c:v>3.4000000000000002E-3</c:v>
                </c:pt>
                <c:pt idx="18">
                  <c:v>3.5999999999999999E-3</c:v>
                </c:pt>
                <c:pt idx="19">
                  <c:v>3.8E-3</c:v>
                </c:pt>
                <c:pt idx="20">
                  <c:v>4.0000000000000001E-3</c:v>
                </c:pt>
                <c:pt idx="21">
                  <c:v>4.2000000000000006E-3</c:v>
                </c:pt>
                <c:pt idx="22">
                  <c:v>4.3999999999999994E-3</c:v>
                </c:pt>
                <c:pt idx="23">
                  <c:v>4.5999999999999999E-3</c:v>
                </c:pt>
                <c:pt idx="24">
                  <c:v>4.8000000000000004E-3</c:v>
                </c:pt>
                <c:pt idx="25">
                  <c:v>5.0000000000000001E-3</c:v>
                </c:pt>
                <c:pt idx="26">
                  <c:v>5.4000000000000003E-3</c:v>
                </c:pt>
                <c:pt idx="27">
                  <c:v>5.8999999999999999E-3</c:v>
                </c:pt>
                <c:pt idx="28">
                  <c:v>6.4000000000000003E-3</c:v>
                </c:pt>
                <c:pt idx="29">
                  <c:v>6.9000000000000008E-3</c:v>
                </c:pt>
                <c:pt idx="30">
                  <c:v>7.3999999999999995E-3</c:v>
                </c:pt>
                <c:pt idx="31">
                  <c:v>7.7999999999999996E-3</c:v>
                </c:pt>
                <c:pt idx="32">
                  <c:v>8.3000000000000001E-3</c:v>
                </c:pt>
                <c:pt idx="33">
                  <c:v>8.7999999999999988E-3</c:v>
                </c:pt>
                <c:pt idx="34">
                  <c:v>9.1999999999999998E-3</c:v>
                </c:pt>
                <c:pt idx="35">
                  <c:v>1.0100000000000001E-2</c:v>
                </c:pt>
                <c:pt idx="36">
                  <c:v>1.11E-2</c:v>
                </c:pt>
                <c:pt idx="37">
                  <c:v>1.2E-2</c:v>
                </c:pt>
                <c:pt idx="38">
                  <c:v>1.29E-2</c:v>
                </c:pt>
                <c:pt idx="39">
                  <c:v>1.3800000000000002E-2</c:v>
                </c:pt>
                <c:pt idx="40">
                  <c:v>1.47E-2</c:v>
                </c:pt>
                <c:pt idx="41">
                  <c:v>1.6500000000000001E-2</c:v>
                </c:pt>
                <c:pt idx="42">
                  <c:v>1.83E-2</c:v>
                </c:pt>
                <c:pt idx="43">
                  <c:v>2.01E-2</c:v>
                </c:pt>
                <c:pt idx="44">
                  <c:v>2.1899999999999999E-2</c:v>
                </c:pt>
                <c:pt idx="45">
                  <c:v>2.3699999999999999E-2</c:v>
                </c:pt>
                <c:pt idx="46">
                  <c:v>2.5500000000000002E-2</c:v>
                </c:pt>
                <c:pt idx="47">
                  <c:v>2.7300000000000001E-2</c:v>
                </c:pt>
                <c:pt idx="48">
                  <c:v>2.9099999999999997E-2</c:v>
                </c:pt>
                <c:pt idx="49">
                  <c:v>3.1E-2</c:v>
                </c:pt>
                <c:pt idx="50">
                  <c:v>3.2800000000000003E-2</c:v>
                </c:pt>
                <c:pt idx="51">
                  <c:v>3.4699999999999995E-2</c:v>
                </c:pt>
                <c:pt idx="52">
                  <c:v>3.8400000000000004E-2</c:v>
                </c:pt>
                <c:pt idx="53">
                  <c:v>4.2999999999999997E-2</c:v>
                </c:pt>
                <c:pt idx="54">
                  <c:v>4.7699999999999999E-2</c:v>
                </c:pt>
                <c:pt idx="55">
                  <c:v>5.2400000000000002E-2</c:v>
                </c:pt>
                <c:pt idx="56">
                  <c:v>5.7199999999999994E-2</c:v>
                </c:pt>
                <c:pt idx="57">
                  <c:v>6.1899999999999997E-2</c:v>
                </c:pt>
                <c:pt idx="58">
                  <c:v>6.6700000000000009E-2</c:v>
                </c:pt>
                <c:pt idx="59">
                  <c:v>7.1499999999999994E-2</c:v>
                </c:pt>
                <c:pt idx="60">
                  <c:v>7.6300000000000007E-2</c:v>
                </c:pt>
                <c:pt idx="61">
                  <c:v>8.5800000000000001E-2</c:v>
                </c:pt>
                <c:pt idx="62">
                  <c:v>9.509999999999999E-2</c:v>
                </c:pt>
                <c:pt idx="63">
                  <c:v>0.10429999999999999</c:v>
                </c:pt>
                <c:pt idx="64">
                  <c:v>0.11339999999999999</c:v>
                </c:pt>
                <c:pt idx="65">
                  <c:v>0.12239999999999999</c:v>
                </c:pt>
                <c:pt idx="66">
                  <c:v>0.13150000000000001</c:v>
                </c:pt>
                <c:pt idx="67">
                  <c:v>0.14960000000000001</c:v>
                </c:pt>
                <c:pt idx="68">
                  <c:v>0.16770000000000002</c:v>
                </c:pt>
                <c:pt idx="69">
                  <c:v>0.18580000000000002</c:v>
                </c:pt>
                <c:pt idx="70">
                  <c:v>0.20400000000000001</c:v>
                </c:pt>
                <c:pt idx="71">
                  <c:v>0.22210000000000002</c:v>
                </c:pt>
                <c:pt idx="72">
                  <c:v>0.24009999999999998</c:v>
                </c:pt>
                <c:pt idx="73">
                  <c:v>0.2581</c:v>
                </c:pt>
                <c:pt idx="74">
                  <c:v>0.27599999999999997</c:v>
                </c:pt>
                <c:pt idx="75">
                  <c:v>0.29380000000000001</c:v>
                </c:pt>
                <c:pt idx="76">
                  <c:v>0.31140000000000001</c:v>
                </c:pt>
                <c:pt idx="77">
                  <c:v>0.32890000000000003</c:v>
                </c:pt>
                <c:pt idx="78">
                  <c:v>0.3634</c:v>
                </c:pt>
                <c:pt idx="79">
                  <c:v>0.40560000000000002</c:v>
                </c:pt>
                <c:pt idx="80">
                  <c:v>0.4466</c:v>
                </c:pt>
                <c:pt idx="81">
                  <c:v>0.48659999999999998</c:v>
                </c:pt>
                <c:pt idx="82">
                  <c:v>0.52539999999999998</c:v>
                </c:pt>
                <c:pt idx="83">
                  <c:v>0.56319999999999992</c:v>
                </c:pt>
                <c:pt idx="84">
                  <c:v>0.59989999999999999</c:v>
                </c:pt>
                <c:pt idx="85">
                  <c:v>0.63559999999999994</c:v>
                </c:pt>
                <c:pt idx="86">
                  <c:v>0.67030000000000001</c:v>
                </c:pt>
                <c:pt idx="87">
                  <c:v>0.73710000000000009</c:v>
                </c:pt>
                <c:pt idx="88">
                  <c:v>0.8005000000000001</c:v>
                </c:pt>
                <c:pt idx="89">
                  <c:v>0.86099999999999999</c:v>
                </c:pt>
                <c:pt idx="90">
                  <c:v>0.91890000000000005</c:v>
                </c:pt>
                <c:pt idx="91">
                  <c:v>0.97439999999999993</c:v>
                </c:pt>
                <c:pt idx="92" formatCode="0.000">
                  <c:v>1.03</c:v>
                </c:pt>
                <c:pt idx="93" formatCode="0.000">
                  <c:v>1.1299999999999999</c:v>
                </c:pt>
                <c:pt idx="94" formatCode="0.000">
                  <c:v>1.22</c:v>
                </c:pt>
                <c:pt idx="95" formatCode="0.000">
                  <c:v>1.31</c:v>
                </c:pt>
                <c:pt idx="96" formatCode="0.000">
                  <c:v>1.4</c:v>
                </c:pt>
                <c:pt idx="97" formatCode="0.000">
                  <c:v>1.48</c:v>
                </c:pt>
                <c:pt idx="98" formatCode="0.000">
                  <c:v>1.56</c:v>
                </c:pt>
                <c:pt idx="99" formatCode="0.000">
                  <c:v>1.63</c:v>
                </c:pt>
                <c:pt idx="100" formatCode="0.000">
                  <c:v>1.71</c:v>
                </c:pt>
                <c:pt idx="101" formatCode="0.000">
                  <c:v>1.78</c:v>
                </c:pt>
                <c:pt idx="102" formatCode="0.000">
                  <c:v>1.84</c:v>
                </c:pt>
                <c:pt idx="103" formatCode="0.000">
                  <c:v>1.91</c:v>
                </c:pt>
                <c:pt idx="104" formatCode="0.000">
                  <c:v>2.04</c:v>
                </c:pt>
                <c:pt idx="105" formatCode="0.000">
                  <c:v>2.19</c:v>
                </c:pt>
                <c:pt idx="106" formatCode="0.000">
                  <c:v>2.33</c:v>
                </c:pt>
                <c:pt idx="107" formatCode="0.000">
                  <c:v>2.46</c:v>
                </c:pt>
                <c:pt idx="108" formatCode="0.000">
                  <c:v>2.59</c:v>
                </c:pt>
                <c:pt idx="109" formatCode="0.000">
                  <c:v>2.72</c:v>
                </c:pt>
                <c:pt idx="110" formatCode="0.000">
                  <c:v>2.84</c:v>
                </c:pt>
                <c:pt idx="111" formatCode="0.000">
                  <c:v>2.95</c:v>
                </c:pt>
                <c:pt idx="112" formatCode="0.000">
                  <c:v>3.07</c:v>
                </c:pt>
                <c:pt idx="113" formatCode="0.000">
                  <c:v>3.28</c:v>
                </c:pt>
                <c:pt idx="114" formatCode="0.000">
                  <c:v>3.49</c:v>
                </c:pt>
                <c:pt idx="115" formatCode="0.000">
                  <c:v>3.7</c:v>
                </c:pt>
                <c:pt idx="116" formatCode="0.000">
                  <c:v>3.89</c:v>
                </c:pt>
                <c:pt idx="117" formatCode="0.000">
                  <c:v>4.09</c:v>
                </c:pt>
                <c:pt idx="118" formatCode="0.000">
                  <c:v>4.28</c:v>
                </c:pt>
                <c:pt idx="119" formatCode="0.000">
                  <c:v>4.6500000000000004</c:v>
                </c:pt>
                <c:pt idx="120" formatCode="0.000">
                  <c:v>5.01</c:v>
                </c:pt>
                <c:pt idx="121" formatCode="0.000">
                  <c:v>5.37</c:v>
                </c:pt>
                <c:pt idx="122" formatCode="0.000">
                  <c:v>5.72</c:v>
                </c:pt>
                <c:pt idx="123" formatCode="0.000">
                  <c:v>6.07</c:v>
                </c:pt>
                <c:pt idx="124" formatCode="0.000">
                  <c:v>6.42</c:v>
                </c:pt>
                <c:pt idx="125" formatCode="0.000">
                  <c:v>6.78</c:v>
                </c:pt>
                <c:pt idx="126" formatCode="0.000">
                  <c:v>7.13</c:v>
                </c:pt>
                <c:pt idx="127" formatCode="0.000">
                  <c:v>7.49</c:v>
                </c:pt>
                <c:pt idx="128" formatCode="0.000">
                  <c:v>7.85</c:v>
                </c:pt>
                <c:pt idx="129" formatCode="0.000">
                  <c:v>8.2100000000000009</c:v>
                </c:pt>
                <c:pt idx="130" formatCode="0.000">
                  <c:v>8.9499999999999993</c:v>
                </c:pt>
                <c:pt idx="131" formatCode="0.000">
                  <c:v>9.9</c:v>
                </c:pt>
                <c:pt idx="132" formatCode="0.000">
                  <c:v>10.88</c:v>
                </c:pt>
                <c:pt idx="133" formatCode="0.000">
                  <c:v>11.89</c:v>
                </c:pt>
                <c:pt idx="134" formatCode="0.000">
                  <c:v>12.93</c:v>
                </c:pt>
                <c:pt idx="135" formatCode="0.000">
                  <c:v>14</c:v>
                </c:pt>
                <c:pt idx="136" formatCode="0.000">
                  <c:v>15.1</c:v>
                </c:pt>
                <c:pt idx="137" formatCode="0.000">
                  <c:v>16.239999999999998</c:v>
                </c:pt>
                <c:pt idx="138" formatCode="0.000">
                  <c:v>17.41</c:v>
                </c:pt>
                <c:pt idx="139" formatCode="0.000">
                  <c:v>19.84</c:v>
                </c:pt>
                <c:pt idx="140" formatCode="0.000">
                  <c:v>22.36</c:v>
                </c:pt>
                <c:pt idx="141" formatCode="0.000">
                  <c:v>25.02</c:v>
                </c:pt>
                <c:pt idx="142" formatCode="0.000">
                  <c:v>27.8</c:v>
                </c:pt>
                <c:pt idx="143" formatCode="0.000">
                  <c:v>30.7</c:v>
                </c:pt>
                <c:pt idx="144" formatCode="0.000">
                  <c:v>33.729999999999997</c:v>
                </c:pt>
                <c:pt idx="145" formatCode="0.000">
                  <c:v>40.14</c:v>
                </c:pt>
                <c:pt idx="146" formatCode="0.000">
                  <c:v>47.03</c:v>
                </c:pt>
                <c:pt idx="147" formatCode="0.000">
                  <c:v>54.39</c:v>
                </c:pt>
                <c:pt idx="148" formatCode="0.000">
                  <c:v>62.21</c:v>
                </c:pt>
                <c:pt idx="149" formatCode="0.000">
                  <c:v>70.489999999999995</c:v>
                </c:pt>
                <c:pt idx="150" formatCode="0.000">
                  <c:v>79.23</c:v>
                </c:pt>
                <c:pt idx="151" formatCode="0.000">
                  <c:v>88.43</c:v>
                </c:pt>
                <c:pt idx="152" formatCode="0.000">
                  <c:v>98.09</c:v>
                </c:pt>
                <c:pt idx="153" formatCode="0.000">
                  <c:v>108.2</c:v>
                </c:pt>
                <c:pt idx="154" formatCode="0.000">
                  <c:v>118.77</c:v>
                </c:pt>
                <c:pt idx="155" formatCode="0.000">
                  <c:v>129.80000000000001</c:v>
                </c:pt>
                <c:pt idx="156" formatCode="0.000">
                  <c:v>153.24</c:v>
                </c:pt>
                <c:pt idx="157" formatCode="0.000">
                  <c:v>185.12</c:v>
                </c:pt>
                <c:pt idx="158" formatCode="0.000">
                  <c:v>219.91</c:v>
                </c:pt>
                <c:pt idx="159" formatCode="0.000">
                  <c:v>257.63</c:v>
                </c:pt>
                <c:pt idx="160" formatCode="0.000">
                  <c:v>298.29000000000002</c:v>
                </c:pt>
                <c:pt idx="161" formatCode="0.000">
                  <c:v>341.88</c:v>
                </c:pt>
                <c:pt idx="162" formatCode="0.000">
                  <c:v>388.41</c:v>
                </c:pt>
                <c:pt idx="163" formatCode="0.000">
                  <c:v>437.84</c:v>
                </c:pt>
                <c:pt idx="164" formatCode="0.000">
                  <c:v>490.17</c:v>
                </c:pt>
                <c:pt idx="165" formatCode="0.000">
                  <c:v>603.16999999999996</c:v>
                </c:pt>
                <c:pt idx="166" formatCode="0.000">
                  <c:v>727.07</c:v>
                </c:pt>
                <c:pt idx="167" formatCode="0.000">
                  <c:v>861.21</c:v>
                </c:pt>
                <c:pt idx="168" formatCode="0.0">
                  <c:v>1000</c:v>
                </c:pt>
                <c:pt idx="169" formatCode="0.0">
                  <c:v>1160</c:v>
                </c:pt>
                <c:pt idx="170" formatCode="0.0">
                  <c:v>1320</c:v>
                </c:pt>
                <c:pt idx="171" formatCode="0.0">
                  <c:v>1680</c:v>
                </c:pt>
                <c:pt idx="172" formatCode="0.0">
                  <c:v>2070</c:v>
                </c:pt>
                <c:pt idx="173" formatCode="0.0">
                  <c:v>2500</c:v>
                </c:pt>
                <c:pt idx="174" formatCode="0.0">
                  <c:v>2960</c:v>
                </c:pt>
                <c:pt idx="175" formatCode="0.0">
                  <c:v>3460</c:v>
                </c:pt>
                <c:pt idx="176" formatCode="0.0">
                  <c:v>4000</c:v>
                </c:pt>
                <c:pt idx="177" formatCode="0.0">
                  <c:v>4570</c:v>
                </c:pt>
                <c:pt idx="178" formatCode="0.0">
                  <c:v>5170</c:v>
                </c:pt>
                <c:pt idx="179" formatCode="0.0">
                  <c:v>5800</c:v>
                </c:pt>
                <c:pt idx="180" formatCode="0.0">
                  <c:v>6470</c:v>
                </c:pt>
                <c:pt idx="181" formatCode="0.0">
                  <c:v>7160</c:v>
                </c:pt>
                <c:pt idx="182" formatCode="0.0">
                  <c:v>8640</c:v>
                </c:pt>
                <c:pt idx="183" formatCode="0.0">
                  <c:v>10650</c:v>
                </c:pt>
                <c:pt idx="184" formatCode="0.0">
                  <c:v>12840</c:v>
                </c:pt>
                <c:pt idx="185" formatCode="0.0">
                  <c:v>15190</c:v>
                </c:pt>
                <c:pt idx="186" formatCode="0.0">
                  <c:v>17700</c:v>
                </c:pt>
                <c:pt idx="187" formatCode="0.0">
                  <c:v>20360</c:v>
                </c:pt>
                <c:pt idx="188" formatCode="0.0">
                  <c:v>23160</c:v>
                </c:pt>
                <c:pt idx="189" formatCode="0.0">
                  <c:v>26110</c:v>
                </c:pt>
                <c:pt idx="190" formatCode="0.0">
                  <c:v>29190</c:v>
                </c:pt>
                <c:pt idx="191" formatCode="0.0">
                  <c:v>35720</c:v>
                </c:pt>
                <c:pt idx="192" formatCode="0.0">
                  <c:v>42730</c:v>
                </c:pt>
                <c:pt idx="193" formatCode="0.0">
                  <c:v>50170</c:v>
                </c:pt>
                <c:pt idx="194" formatCode="0.0">
                  <c:v>58030</c:v>
                </c:pt>
                <c:pt idx="195" formatCode="0.0">
                  <c:v>66270</c:v>
                </c:pt>
                <c:pt idx="196" formatCode="0.0">
                  <c:v>74860</c:v>
                </c:pt>
                <c:pt idx="197" formatCode="0.0">
                  <c:v>93000</c:v>
                </c:pt>
                <c:pt idx="198" formatCode="0.0">
                  <c:v>112300</c:v>
                </c:pt>
                <c:pt idx="199" formatCode="0.0">
                  <c:v>132620</c:v>
                </c:pt>
                <c:pt idx="200" formatCode="0.0">
                  <c:v>153830</c:v>
                </c:pt>
                <c:pt idx="201" formatCode="0.0">
                  <c:v>175820</c:v>
                </c:pt>
                <c:pt idx="202" formatCode="0.0">
                  <c:v>198520</c:v>
                </c:pt>
                <c:pt idx="203" formatCode="0.0">
                  <c:v>221840</c:v>
                </c:pt>
                <c:pt idx="204" formatCode="0.0">
                  <c:v>245720</c:v>
                </c:pt>
                <c:pt idx="205" formatCode="0.0">
                  <c:v>270090</c:v>
                </c:pt>
                <c:pt idx="206" formatCode="0.0">
                  <c:v>294900</c:v>
                </c:pt>
                <c:pt idx="207" formatCode="0.0">
                  <c:v>320110</c:v>
                </c:pt>
                <c:pt idx="208" formatCode="0.0">
                  <c:v>371550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1C-458E-A687-FD887E698036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srim20Ne_Epoxy!$D$20:$D$300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srim20Ne_Epoxy!$M$20:$M$300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1.7000000000000001E-3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1.9E-3</c:v>
                </c:pt>
                <c:pt idx="24">
                  <c:v>1.9E-3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2.3E-3</c:v>
                </c:pt>
                <c:pt idx="28">
                  <c:v>2.5000000000000001E-3</c:v>
                </c:pt>
                <c:pt idx="29">
                  <c:v>2.5999999999999999E-3</c:v>
                </c:pt>
                <c:pt idx="30">
                  <c:v>2.8E-3</c:v>
                </c:pt>
                <c:pt idx="31">
                  <c:v>2.9000000000000002E-3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3.4000000000000002E-3</c:v>
                </c:pt>
                <c:pt idx="35">
                  <c:v>3.6999999999999997E-3</c:v>
                </c:pt>
                <c:pt idx="36">
                  <c:v>4.0000000000000001E-3</c:v>
                </c:pt>
                <c:pt idx="37">
                  <c:v>4.2000000000000006E-3</c:v>
                </c:pt>
                <c:pt idx="38">
                  <c:v>4.4999999999999997E-3</c:v>
                </c:pt>
                <c:pt idx="39">
                  <c:v>4.8000000000000004E-3</c:v>
                </c:pt>
                <c:pt idx="40">
                  <c:v>5.0999999999999995E-3</c:v>
                </c:pt>
                <c:pt idx="41">
                  <c:v>5.5999999999999999E-3</c:v>
                </c:pt>
                <c:pt idx="42">
                  <c:v>6.0999999999999995E-3</c:v>
                </c:pt>
                <c:pt idx="43">
                  <c:v>6.6E-3</c:v>
                </c:pt>
                <c:pt idx="44">
                  <c:v>7.1999999999999998E-3</c:v>
                </c:pt>
                <c:pt idx="45">
                  <c:v>7.7000000000000002E-3</c:v>
                </c:pt>
                <c:pt idx="46">
                  <c:v>8.2000000000000007E-3</c:v>
                </c:pt>
                <c:pt idx="47">
                  <c:v>8.6E-3</c:v>
                </c:pt>
                <c:pt idx="48">
                  <c:v>9.1000000000000004E-3</c:v>
                </c:pt>
                <c:pt idx="49">
                  <c:v>9.6000000000000009E-3</c:v>
                </c:pt>
                <c:pt idx="50">
                  <c:v>1.0100000000000001E-2</c:v>
                </c:pt>
                <c:pt idx="51">
                  <c:v>1.06E-2</c:v>
                </c:pt>
                <c:pt idx="52">
                  <c:v>1.15E-2</c:v>
                </c:pt>
                <c:pt idx="53">
                  <c:v>1.26E-2</c:v>
                </c:pt>
                <c:pt idx="54">
                  <c:v>1.3800000000000002E-2</c:v>
                </c:pt>
                <c:pt idx="55">
                  <c:v>1.4799999999999999E-2</c:v>
                </c:pt>
                <c:pt idx="56">
                  <c:v>1.5900000000000001E-2</c:v>
                </c:pt>
                <c:pt idx="57">
                  <c:v>1.7000000000000001E-2</c:v>
                </c:pt>
                <c:pt idx="58">
                  <c:v>1.7999999999999999E-2</c:v>
                </c:pt>
                <c:pt idx="59">
                  <c:v>1.9E-2</c:v>
                </c:pt>
                <c:pt idx="60">
                  <c:v>0.02</c:v>
                </c:pt>
                <c:pt idx="61">
                  <c:v>2.1899999999999999E-2</c:v>
                </c:pt>
                <c:pt idx="62">
                  <c:v>2.3599999999999999E-2</c:v>
                </c:pt>
                <c:pt idx="63">
                  <c:v>2.52E-2</c:v>
                </c:pt>
                <c:pt idx="64">
                  <c:v>2.6800000000000001E-2</c:v>
                </c:pt>
                <c:pt idx="65">
                  <c:v>2.8199999999999996E-2</c:v>
                </c:pt>
                <c:pt idx="66">
                  <c:v>2.9699999999999997E-2</c:v>
                </c:pt>
                <c:pt idx="67">
                  <c:v>3.2500000000000001E-2</c:v>
                </c:pt>
                <c:pt idx="68">
                  <c:v>3.5099999999999999E-2</c:v>
                </c:pt>
                <c:pt idx="69">
                  <c:v>3.7600000000000001E-2</c:v>
                </c:pt>
                <c:pt idx="70">
                  <c:v>0.04</c:v>
                </c:pt>
                <c:pt idx="71">
                  <c:v>4.2200000000000001E-2</c:v>
                </c:pt>
                <c:pt idx="72">
                  <c:v>4.4400000000000002E-2</c:v>
                </c:pt>
                <c:pt idx="73">
                  <c:v>4.65E-2</c:v>
                </c:pt>
                <c:pt idx="74">
                  <c:v>4.8500000000000001E-2</c:v>
                </c:pt>
                <c:pt idx="75">
                  <c:v>5.04E-2</c:v>
                </c:pt>
                <c:pt idx="76">
                  <c:v>5.2200000000000003E-2</c:v>
                </c:pt>
                <c:pt idx="77">
                  <c:v>5.3900000000000003E-2</c:v>
                </c:pt>
                <c:pt idx="78">
                  <c:v>5.7299999999999997E-2</c:v>
                </c:pt>
                <c:pt idx="79">
                  <c:v>6.1100000000000002E-2</c:v>
                </c:pt>
                <c:pt idx="80">
                  <c:v>6.4600000000000005E-2</c:v>
                </c:pt>
                <c:pt idx="81">
                  <c:v>6.7799999999999999E-2</c:v>
                </c:pt>
                <c:pt idx="82">
                  <c:v>7.0599999999999996E-2</c:v>
                </c:pt>
                <c:pt idx="83">
                  <c:v>7.3200000000000001E-2</c:v>
                </c:pt>
                <c:pt idx="84">
                  <c:v>7.5600000000000001E-2</c:v>
                </c:pt>
                <c:pt idx="85">
                  <c:v>7.7800000000000008E-2</c:v>
                </c:pt>
                <c:pt idx="86">
                  <c:v>7.9899999999999999E-2</c:v>
                </c:pt>
                <c:pt idx="87">
                  <c:v>8.3699999999999997E-2</c:v>
                </c:pt>
                <c:pt idx="88">
                  <c:v>8.6999999999999994E-2</c:v>
                </c:pt>
                <c:pt idx="89">
                  <c:v>8.9900000000000008E-2</c:v>
                </c:pt>
                <c:pt idx="90">
                  <c:v>9.2499999999999999E-2</c:v>
                </c:pt>
                <c:pt idx="91">
                  <c:v>9.4699999999999993E-2</c:v>
                </c:pt>
                <c:pt idx="92">
                  <c:v>9.6799999999999997E-2</c:v>
                </c:pt>
                <c:pt idx="93">
                  <c:v>0.10069999999999998</c:v>
                </c:pt>
                <c:pt idx="94">
                  <c:v>0.1041</c:v>
                </c:pt>
                <c:pt idx="95">
                  <c:v>0.1069</c:v>
                </c:pt>
                <c:pt idx="96">
                  <c:v>0.10929999999999999</c:v>
                </c:pt>
                <c:pt idx="97">
                  <c:v>0.1115</c:v>
                </c:pt>
                <c:pt idx="98">
                  <c:v>0.11339999999999999</c:v>
                </c:pt>
                <c:pt idx="99">
                  <c:v>0.11510000000000001</c:v>
                </c:pt>
                <c:pt idx="100">
                  <c:v>0.1166</c:v>
                </c:pt>
                <c:pt idx="101">
                  <c:v>0.11799999999999999</c:v>
                </c:pt>
                <c:pt idx="102">
                  <c:v>0.1193</c:v>
                </c:pt>
                <c:pt idx="103">
                  <c:v>0.12050000000000001</c:v>
                </c:pt>
                <c:pt idx="104">
                  <c:v>0.12330000000000001</c:v>
                </c:pt>
                <c:pt idx="105">
                  <c:v>0.1265</c:v>
                </c:pt>
                <c:pt idx="106">
                  <c:v>0.12940000000000002</c:v>
                </c:pt>
                <c:pt idx="107">
                  <c:v>0.1318</c:v>
                </c:pt>
                <c:pt idx="108">
                  <c:v>0.13400000000000001</c:v>
                </c:pt>
                <c:pt idx="109">
                  <c:v>0.13600000000000001</c:v>
                </c:pt>
                <c:pt idx="110">
                  <c:v>0.13779999999999998</c:v>
                </c:pt>
                <c:pt idx="111">
                  <c:v>0.1394</c:v>
                </c:pt>
                <c:pt idx="112">
                  <c:v>0.1409</c:v>
                </c:pt>
                <c:pt idx="113">
                  <c:v>0.14530000000000001</c:v>
                </c:pt>
                <c:pt idx="114">
                  <c:v>0.1492</c:v>
                </c:pt>
                <c:pt idx="115">
                  <c:v>0.1527</c:v>
                </c:pt>
                <c:pt idx="116">
                  <c:v>0.15589999999999998</c:v>
                </c:pt>
                <c:pt idx="117">
                  <c:v>0.15889999999999999</c:v>
                </c:pt>
                <c:pt idx="118">
                  <c:v>0.16170000000000001</c:v>
                </c:pt>
                <c:pt idx="119">
                  <c:v>0.1709</c:v>
                </c:pt>
                <c:pt idx="120">
                  <c:v>0.1792</c:v>
                </c:pt>
                <c:pt idx="121">
                  <c:v>0.18690000000000001</c:v>
                </c:pt>
                <c:pt idx="122">
                  <c:v>0.19419999999999998</c:v>
                </c:pt>
                <c:pt idx="123">
                  <c:v>0.2011</c:v>
                </c:pt>
                <c:pt idx="124">
                  <c:v>0.2077</c:v>
                </c:pt>
                <c:pt idx="125">
                  <c:v>0.21410000000000001</c:v>
                </c:pt>
                <c:pt idx="126">
                  <c:v>0.22040000000000001</c:v>
                </c:pt>
                <c:pt idx="127">
                  <c:v>0.2266</c:v>
                </c:pt>
                <c:pt idx="128">
                  <c:v>0.23279999999999998</c:v>
                </c:pt>
                <c:pt idx="129">
                  <c:v>0.23879999999999998</c:v>
                </c:pt>
                <c:pt idx="130">
                  <c:v>0.26150000000000001</c:v>
                </c:pt>
                <c:pt idx="131">
                  <c:v>0.29480000000000001</c:v>
                </c:pt>
                <c:pt idx="132">
                  <c:v>0.32650000000000001</c:v>
                </c:pt>
                <c:pt idx="133">
                  <c:v>0.35699999999999998</c:v>
                </c:pt>
                <c:pt idx="134">
                  <c:v>0.38690000000000002</c:v>
                </c:pt>
                <c:pt idx="135">
                  <c:v>0.4163</c:v>
                </c:pt>
                <c:pt idx="136">
                  <c:v>0.44539999999999996</c:v>
                </c:pt>
                <c:pt idx="137">
                  <c:v>0.47439999999999999</c:v>
                </c:pt>
                <c:pt idx="138">
                  <c:v>0.50319999999999998</c:v>
                </c:pt>
                <c:pt idx="139">
                  <c:v>0.61</c:v>
                </c:pt>
                <c:pt idx="140">
                  <c:v>0.70830000000000004</c:v>
                </c:pt>
                <c:pt idx="141">
                  <c:v>0.80269999999999997</c:v>
                </c:pt>
                <c:pt idx="142">
                  <c:v>0.89499999999999991</c:v>
                </c:pt>
                <c:pt idx="143">
                  <c:v>0.9859</c:v>
                </c:pt>
                <c:pt idx="144" formatCode="0.000">
                  <c:v>1.08</c:v>
                </c:pt>
                <c:pt idx="145" formatCode="0.000">
                  <c:v>1.41</c:v>
                </c:pt>
                <c:pt idx="146" formatCode="0.000">
                  <c:v>1.72</c:v>
                </c:pt>
                <c:pt idx="147" formatCode="0.000">
                  <c:v>2.0099999999999998</c:v>
                </c:pt>
                <c:pt idx="148" formatCode="0.000">
                  <c:v>2.2999999999999998</c:v>
                </c:pt>
                <c:pt idx="149" formatCode="0.000">
                  <c:v>2.58</c:v>
                </c:pt>
                <c:pt idx="150" formatCode="0.000">
                  <c:v>2.86</c:v>
                </c:pt>
                <c:pt idx="151" formatCode="0.000">
                  <c:v>3.15</c:v>
                </c:pt>
                <c:pt idx="152" formatCode="0.000">
                  <c:v>3.43</c:v>
                </c:pt>
                <c:pt idx="153" formatCode="0.000">
                  <c:v>3.72</c:v>
                </c:pt>
                <c:pt idx="154" formatCode="0.000">
                  <c:v>4.01</c:v>
                </c:pt>
                <c:pt idx="155" formatCode="0.000">
                  <c:v>4.3099999999999996</c:v>
                </c:pt>
                <c:pt idx="156" formatCode="0.000">
                  <c:v>5.44</c:v>
                </c:pt>
                <c:pt idx="157" formatCode="0.000">
                  <c:v>7.07</c:v>
                </c:pt>
                <c:pt idx="158" formatCode="0.000">
                  <c:v>8.6199999999999992</c:v>
                </c:pt>
                <c:pt idx="159" formatCode="0.000">
                  <c:v>10.15</c:v>
                </c:pt>
                <c:pt idx="160" formatCode="0.000">
                  <c:v>11.67</c:v>
                </c:pt>
                <c:pt idx="161" formatCode="0.000">
                  <c:v>13.21</c:v>
                </c:pt>
                <c:pt idx="162" formatCode="0.000">
                  <c:v>14.76</c:v>
                </c:pt>
                <c:pt idx="163" formatCode="0.000">
                  <c:v>16.350000000000001</c:v>
                </c:pt>
                <c:pt idx="164" formatCode="0.000">
                  <c:v>17.95</c:v>
                </c:pt>
                <c:pt idx="165" formatCode="0.000">
                  <c:v>24.06</c:v>
                </c:pt>
                <c:pt idx="166" formatCode="0.000">
                  <c:v>29.78</c:v>
                </c:pt>
                <c:pt idx="167" formatCode="0.000">
                  <c:v>35.33</c:v>
                </c:pt>
                <c:pt idx="168" formatCode="0.000">
                  <c:v>40.770000000000003</c:v>
                </c:pt>
                <c:pt idx="169" formatCode="0.000">
                  <c:v>46.18</c:v>
                </c:pt>
                <c:pt idx="170" formatCode="0.000">
                  <c:v>51.63</c:v>
                </c:pt>
                <c:pt idx="171" formatCode="0.000">
                  <c:v>72.03</c:v>
                </c:pt>
                <c:pt idx="172" formatCode="0.000">
                  <c:v>90.99</c:v>
                </c:pt>
                <c:pt idx="173" formatCode="0.000">
                  <c:v>109.46</c:v>
                </c:pt>
                <c:pt idx="174" formatCode="0.000">
                  <c:v>127.79</c:v>
                </c:pt>
                <c:pt idx="175" formatCode="0.000">
                  <c:v>146.16</c:v>
                </c:pt>
                <c:pt idx="176" formatCode="0.000">
                  <c:v>164.64</c:v>
                </c:pt>
                <c:pt idx="177" formatCode="0.000">
                  <c:v>183.29</c:v>
                </c:pt>
                <c:pt idx="178" formatCode="0.000">
                  <c:v>202.13</c:v>
                </c:pt>
                <c:pt idx="179" formatCode="0.000">
                  <c:v>221.17</c:v>
                </c:pt>
                <c:pt idx="180" formatCode="0.000">
                  <c:v>240.41</c:v>
                </c:pt>
                <c:pt idx="181" formatCode="0.000">
                  <c:v>259.85000000000002</c:v>
                </c:pt>
                <c:pt idx="182" formatCode="0.000">
                  <c:v>333.86</c:v>
                </c:pt>
                <c:pt idx="183" formatCode="0.000">
                  <c:v>438.94</c:v>
                </c:pt>
                <c:pt idx="184" formatCode="0.000">
                  <c:v>537.08000000000004</c:v>
                </c:pt>
                <c:pt idx="185" formatCode="0.000">
                  <c:v>631.91</c:v>
                </c:pt>
                <c:pt idx="186" formatCode="0.000">
                  <c:v>724.99</c:v>
                </c:pt>
                <c:pt idx="187" formatCode="0.000">
                  <c:v>817.09</c:v>
                </c:pt>
                <c:pt idx="188" formatCode="0.000">
                  <c:v>908.63</c:v>
                </c:pt>
                <c:pt idx="189" formatCode="0.000">
                  <c:v>999.83</c:v>
                </c:pt>
                <c:pt idx="190" formatCode="0.0">
                  <c:v>1090</c:v>
                </c:pt>
                <c:pt idx="191" formatCode="0.0">
                  <c:v>1430</c:v>
                </c:pt>
                <c:pt idx="192" formatCode="0.0">
                  <c:v>1740</c:v>
                </c:pt>
                <c:pt idx="193" formatCode="0.0">
                  <c:v>2040</c:v>
                </c:pt>
                <c:pt idx="194" formatCode="0.0">
                  <c:v>2320</c:v>
                </c:pt>
                <c:pt idx="195" formatCode="0.0">
                  <c:v>2600</c:v>
                </c:pt>
                <c:pt idx="196" formatCode="0.0">
                  <c:v>2870</c:v>
                </c:pt>
                <c:pt idx="197" formatCode="0.0">
                  <c:v>3850</c:v>
                </c:pt>
                <c:pt idx="198" formatCode="0.0">
                  <c:v>4720</c:v>
                </c:pt>
                <c:pt idx="199" formatCode="0.0">
                  <c:v>5530</c:v>
                </c:pt>
                <c:pt idx="200" formatCode="0.0">
                  <c:v>6290</c:v>
                </c:pt>
                <c:pt idx="201" formatCode="0.0">
                  <c:v>7020</c:v>
                </c:pt>
                <c:pt idx="202" formatCode="0.0">
                  <c:v>7720</c:v>
                </c:pt>
                <c:pt idx="203" formatCode="0.0">
                  <c:v>8400</c:v>
                </c:pt>
                <c:pt idx="204" formatCode="0.0">
                  <c:v>9050</c:v>
                </c:pt>
                <c:pt idx="205" formatCode="0.0">
                  <c:v>9690</c:v>
                </c:pt>
                <c:pt idx="206" formatCode="0.0">
                  <c:v>10300</c:v>
                </c:pt>
                <c:pt idx="207" formatCode="0.0">
                  <c:v>10900</c:v>
                </c:pt>
                <c:pt idx="208" formatCode="0.0">
                  <c:v>13110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1C-458E-A687-FD887E698036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srim20Ne_Epoxy!$D$20:$D$300</c:f>
              <c:numCache>
                <c:formatCode>0.000000</c:formatCode>
                <c:ptCount val="281"/>
                <c:pt idx="0">
                  <c:v>9.999949999999999E-6</c:v>
                </c:pt>
                <c:pt idx="1">
                  <c:v>1.1249950000000001E-5</c:v>
                </c:pt>
                <c:pt idx="2">
                  <c:v>1.2499949999999999E-5</c:v>
                </c:pt>
                <c:pt idx="3">
                  <c:v>1.374995E-5</c:v>
                </c:pt>
                <c:pt idx="4">
                  <c:v>1.499995E-5</c:v>
                </c:pt>
                <c:pt idx="5">
                  <c:v>1.6249950000000002E-5</c:v>
                </c:pt>
                <c:pt idx="6">
                  <c:v>1.7499950000000002E-5</c:v>
                </c:pt>
                <c:pt idx="7">
                  <c:v>1.8749950000000002E-5</c:v>
                </c:pt>
                <c:pt idx="8">
                  <c:v>1.9999950000000002E-5</c:v>
                </c:pt>
                <c:pt idx="9">
                  <c:v>2.2499950000000001E-5</c:v>
                </c:pt>
                <c:pt idx="10">
                  <c:v>2.4999950000000001E-5</c:v>
                </c:pt>
                <c:pt idx="11">
                  <c:v>2.7499950000000001E-5</c:v>
                </c:pt>
                <c:pt idx="12">
                  <c:v>2.9999950000000001E-5</c:v>
                </c:pt>
                <c:pt idx="13">
                  <c:v>3.249995E-5</c:v>
                </c:pt>
                <c:pt idx="14">
                  <c:v>3.499995E-5</c:v>
                </c:pt>
                <c:pt idx="15">
                  <c:v>3.999995E-5</c:v>
                </c:pt>
                <c:pt idx="16">
                  <c:v>4.4999950000000006E-5</c:v>
                </c:pt>
                <c:pt idx="17">
                  <c:v>4.9999950000000006E-5</c:v>
                </c:pt>
                <c:pt idx="18">
                  <c:v>5.5000000000000002E-5</c:v>
                </c:pt>
                <c:pt idx="19">
                  <c:v>5.9999999999999995E-5</c:v>
                </c:pt>
                <c:pt idx="20">
                  <c:v>6.4999999999999994E-5</c:v>
                </c:pt>
                <c:pt idx="21">
                  <c:v>6.9999999999999994E-5</c:v>
                </c:pt>
                <c:pt idx="22">
                  <c:v>7.5000000000000007E-5</c:v>
                </c:pt>
                <c:pt idx="23">
                  <c:v>8.0000000000000007E-5</c:v>
                </c:pt>
                <c:pt idx="24">
                  <c:v>8.4999999999999993E-5</c:v>
                </c:pt>
                <c:pt idx="25">
                  <c:v>8.9999999999999992E-5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1.875E-4</c:v>
                </c:pt>
                <c:pt idx="34">
                  <c:v>2.0000000000000001E-4</c:v>
                </c:pt>
                <c:pt idx="35">
                  <c:v>2.2499999999999999E-4</c:v>
                </c:pt>
                <c:pt idx="36">
                  <c:v>2.5000000000000001E-4</c:v>
                </c:pt>
                <c:pt idx="37">
                  <c:v>2.7499999999999996E-4</c:v>
                </c:pt>
                <c:pt idx="38">
                  <c:v>3.0000000000000003E-4</c:v>
                </c:pt>
                <c:pt idx="39">
                  <c:v>3.2499999999999999E-4</c:v>
                </c:pt>
                <c:pt idx="40">
                  <c:v>3.5E-4</c:v>
                </c:pt>
                <c:pt idx="41">
                  <c:v>4.0000000000000002E-4</c:v>
                </c:pt>
                <c:pt idx="42">
                  <c:v>4.4999999999999999E-4</c:v>
                </c:pt>
                <c:pt idx="43">
                  <c:v>5.0000000000000001E-4</c:v>
                </c:pt>
                <c:pt idx="44">
                  <c:v>5.4999999999999992E-4</c:v>
                </c:pt>
                <c:pt idx="45">
                  <c:v>6.0000000000000006E-4</c:v>
                </c:pt>
                <c:pt idx="46">
                  <c:v>6.4999999999999997E-4</c:v>
                </c:pt>
                <c:pt idx="47">
                  <c:v>6.9999999999999999E-4</c:v>
                </c:pt>
                <c:pt idx="48">
                  <c:v>7.5000000000000002E-4</c:v>
                </c:pt>
                <c:pt idx="49">
                  <c:v>8.0000000000000004E-4</c:v>
                </c:pt>
                <c:pt idx="50">
                  <c:v>8.5000000000000006E-4</c:v>
                </c:pt>
                <c:pt idx="51">
                  <c:v>8.9999999999999998E-4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1.8749999999999999E-3</c:v>
                </c:pt>
                <c:pt idx="60">
                  <c:v>2E-3</c:v>
                </c:pt>
                <c:pt idx="61">
                  <c:v>2.2499999999999998E-3</c:v>
                </c:pt>
                <c:pt idx="62">
                  <c:v>2.5000000000000001E-3</c:v>
                </c:pt>
                <c:pt idx="63">
                  <c:v>2.7499999999999998E-3</c:v>
                </c:pt>
                <c:pt idx="64">
                  <c:v>3.0000000000000001E-3</c:v>
                </c:pt>
                <c:pt idx="65">
                  <c:v>3.2500000000000003E-3</c:v>
                </c:pt>
                <c:pt idx="66">
                  <c:v>3.5000000000000005E-3</c:v>
                </c:pt>
                <c:pt idx="67">
                  <c:v>4.0000000000000001E-3</c:v>
                </c:pt>
                <c:pt idx="68">
                  <c:v>4.4999999999999997E-3</c:v>
                </c:pt>
                <c:pt idx="69">
                  <c:v>5.0000000000000001E-3</c:v>
                </c:pt>
                <c:pt idx="70">
                  <c:v>5.4999999999999997E-3</c:v>
                </c:pt>
                <c:pt idx="71">
                  <c:v>6.0000000000000001E-3</c:v>
                </c:pt>
                <c:pt idx="72">
                  <c:v>6.5000000000000006E-3</c:v>
                </c:pt>
                <c:pt idx="73">
                  <c:v>7.000000000000001E-3</c:v>
                </c:pt>
                <c:pt idx="74">
                  <c:v>7.4999999999999997E-3</c:v>
                </c:pt>
                <c:pt idx="75">
                  <c:v>8.0000000000000002E-3</c:v>
                </c:pt>
                <c:pt idx="76">
                  <c:v>8.5000000000000006E-3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1.8749999999999999E-2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2.5000000000000001E-2</c:v>
                </c:pt>
                <c:pt idx="89">
                  <c:v>2.7500000000000004E-2</c:v>
                </c:pt>
                <c:pt idx="90">
                  <c:v>0.03</c:v>
                </c:pt>
                <c:pt idx="91">
                  <c:v>3.2500000000000001E-2</c:v>
                </c:pt>
                <c:pt idx="92">
                  <c:v>3.4999999999999996E-2</c:v>
                </c:pt>
                <c:pt idx="93">
                  <c:v>0.04</c:v>
                </c:pt>
                <c:pt idx="94">
                  <c:v>4.4999999999999998E-2</c:v>
                </c:pt>
                <c:pt idx="95">
                  <c:v>0.05</c:v>
                </c:pt>
                <c:pt idx="96">
                  <c:v>5.5000000000000007E-2</c:v>
                </c:pt>
                <c:pt idx="97">
                  <c:v>0.06</c:v>
                </c:pt>
                <c:pt idx="98">
                  <c:v>6.5000000000000002E-2</c:v>
                </c:pt>
                <c:pt idx="99">
                  <c:v>6.9999999999999993E-2</c:v>
                </c:pt>
                <c:pt idx="100">
                  <c:v>7.4999999999999997E-2</c:v>
                </c:pt>
                <c:pt idx="101">
                  <c:v>0.08</c:v>
                </c:pt>
                <c:pt idx="102">
                  <c:v>8.4999999999999992E-2</c:v>
                </c:pt>
                <c:pt idx="103">
                  <c:v>0.09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0.1875</c:v>
                </c:pt>
                <c:pt idx="112">
                  <c:v>0.2</c:v>
                </c:pt>
                <c:pt idx="113">
                  <c:v>0.22500000000000001</c:v>
                </c:pt>
                <c:pt idx="114">
                  <c:v>0.25</c:v>
                </c:pt>
                <c:pt idx="115">
                  <c:v>0.27500000000000002</c:v>
                </c:pt>
                <c:pt idx="116">
                  <c:v>0.3</c:v>
                </c:pt>
                <c:pt idx="117">
                  <c:v>0.32500000000000001</c:v>
                </c:pt>
                <c:pt idx="118">
                  <c:v>0.35</c:v>
                </c:pt>
                <c:pt idx="119">
                  <c:v>0.4</c:v>
                </c:pt>
                <c:pt idx="120">
                  <c:v>0.45</c:v>
                </c:pt>
                <c:pt idx="121">
                  <c:v>0.5</c:v>
                </c:pt>
                <c:pt idx="122">
                  <c:v>0.55000000000000004</c:v>
                </c:pt>
                <c:pt idx="123">
                  <c:v>0.6</c:v>
                </c:pt>
                <c:pt idx="124">
                  <c:v>0.65</c:v>
                </c:pt>
                <c:pt idx="125">
                  <c:v>0.7</c:v>
                </c:pt>
                <c:pt idx="126">
                  <c:v>0.75</c:v>
                </c:pt>
                <c:pt idx="127">
                  <c:v>0.8</c:v>
                </c:pt>
                <c:pt idx="128">
                  <c:v>0.85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1.875</c:v>
                </c:pt>
                <c:pt idx="138" formatCode="0.00000">
                  <c:v>2</c:v>
                </c:pt>
                <c:pt idx="139" formatCode="0.00000">
                  <c:v>2.25</c:v>
                </c:pt>
                <c:pt idx="140" formatCode="0.00000">
                  <c:v>2.5</c:v>
                </c:pt>
                <c:pt idx="141" formatCode="0.00000">
                  <c:v>2.75</c:v>
                </c:pt>
                <c:pt idx="142" formatCode="0.00000">
                  <c:v>3</c:v>
                </c:pt>
                <c:pt idx="143" formatCode="0.00000">
                  <c:v>3.25</c:v>
                </c:pt>
                <c:pt idx="144" formatCode="0.00000">
                  <c:v>3.5</c:v>
                </c:pt>
                <c:pt idx="145" formatCode="0.00000">
                  <c:v>4</c:v>
                </c:pt>
                <c:pt idx="146" formatCode="0.00000">
                  <c:v>4.5</c:v>
                </c:pt>
                <c:pt idx="147" formatCode="0.00000">
                  <c:v>5</c:v>
                </c:pt>
                <c:pt idx="148" formatCode="0.00000">
                  <c:v>5.5</c:v>
                </c:pt>
                <c:pt idx="149" formatCode="0.00000">
                  <c:v>6</c:v>
                </c:pt>
                <c:pt idx="150" formatCode="0.00000">
                  <c:v>6.5</c:v>
                </c:pt>
                <c:pt idx="151" formatCode="0.00000">
                  <c:v>7</c:v>
                </c:pt>
                <c:pt idx="152" formatCode="0.00000">
                  <c:v>7.5</c:v>
                </c:pt>
                <c:pt idx="153" formatCode="0.00000">
                  <c:v>8</c:v>
                </c:pt>
                <c:pt idx="154" formatCode="0.00000">
                  <c:v>8.5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18.75</c:v>
                </c:pt>
                <c:pt idx="164" formatCode="0.00000">
                  <c:v>20</c:v>
                </c:pt>
                <c:pt idx="165" formatCode="0.00000">
                  <c:v>22.5</c:v>
                </c:pt>
                <c:pt idx="166" formatCode="0.00000">
                  <c:v>25</c:v>
                </c:pt>
                <c:pt idx="167" formatCode="0.00000">
                  <c:v>27.5</c:v>
                </c:pt>
                <c:pt idx="168" formatCode="0.00000">
                  <c:v>30</c:v>
                </c:pt>
                <c:pt idx="169" formatCode="0.00000">
                  <c:v>32.5</c:v>
                </c:pt>
                <c:pt idx="170" formatCode="0.00000">
                  <c:v>35</c:v>
                </c:pt>
                <c:pt idx="171" formatCode="0.00000">
                  <c:v>40</c:v>
                </c:pt>
                <c:pt idx="172" formatCode="0.00000">
                  <c:v>45</c:v>
                </c:pt>
                <c:pt idx="173" formatCode="0.00000">
                  <c:v>50</c:v>
                </c:pt>
                <c:pt idx="174" formatCode="0.00000">
                  <c:v>55</c:v>
                </c:pt>
                <c:pt idx="175" formatCode="0.00000">
                  <c:v>60</c:v>
                </c:pt>
                <c:pt idx="176" formatCode="0.00000">
                  <c:v>65</c:v>
                </c:pt>
                <c:pt idx="177" formatCode="0.00000">
                  <c:v>70</c:v>
                </c:pt>
                <c:pt idx="178" formatCode="0.00000">
                  <c:v>75</c:v>
                </c:pt>
                <c:pt idx="179" formatCode="0.00000">
                  <c:v>80</c:v>
                </c:pt>
                <c:pt idx="180" formatCode="0.00000">
                  <c:v>85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187.5</c:v>
                </c:pt>
                <c:pt idx="190" formatCode="0.0000">
                  <c:v>200</c:v>
                </c:pt>
                <c:pt idx="191" formatCode="0.0000">
                  <c:v>225</c:v>
                </c:pt>
                <c:pt idx="192" formatCode="0.0000">
                  <c:v>250</c:v>
                </c:pt>
                <c:pt idx="193" formatCode="0.0000">
                  <c:v>275</c:v>
                </c:pt>
                <c:pt idx="194" formatCode="0.0000">
                  <c:v>300</c:v>
                </c:pt>
                <c:pt idx="195" formatCode="0.0000">
                  <c:v>325</c:v>
                </c:pt>
                <c:pt idx="196" formatCode="0.0000">
                  <c:v>350</c:v>
                </c:pt>
                <c:pt idx="197" formatCode="0.0000">
                  <c:v>400</c:v>
                </c:pt>
                <c:pt idx="198" formatCode="0.0000">
                  <c:v>450</c:v>
                </c:pt>
                <c:pt idx="199" formatCode="0.0000">
                  <c:v>500</c:v>
                </c:pt>
                <c:pt idx="200" formatCode="0.0000">
                  <c:v>550</c:v>
                </c:pt>
                <c:pt idx="201" formatCode="0.0000">
                  <c:v>600</c:v>
                </c:pt>
                <c:pt idx="202" formatCode="0.0000">
                  <c:v>650</c:v>
                </c:pt>
                <c:pt idx="203" formatCode="0.0000">
                  <c:v>700</c:v>
                </c:pt>
                <c:pt idx="204" formatCode="0.0000">
                  <c:v>750</c:v>
                </c:pt>
                <c:pt idx="205" formatCode="0.0000">
                  <c:v>800</c:v>
                </c:pt>
                <c:pt idx="206" formatCode="0.0000">
                  <c:v>850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srim20Ne_Epoxy!$P$20:$P$300</c:f>
              <c:numCache>
                <c:formatCode>0.00000</c:formatCode>
                <c:ptCount val="281"/>
                <c:pt idx="0">
                  <c:v>4.0000000000000002E-4</c:v>
                </c:pt>
                <c:pt idx="1">
                  <c:v>5.0000000000000001E-4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6.0000000000000006E-4</c:v>
                </c:pt>
                <c:pt idx="7">
                  <c:v>6.0000000000000006E-4</c:v>
                </c:pt>
                <c:pt idx="8">
                  <c:v>6.0000000000000006E-4</c:v>
                </c:pt>
                <c:pt idx="9">
                  <c:v>6.9999999999999999E-4</c:v>
                </c:pt>
                <c:pt idx="10">
                  <c:v>6.9999999999999999E-4</c:v>
                </c:pt>
                <c:pt idx="11">
                  <c:v>8.0000000000000004E-4</c:v>
                </c:pt>
                <c:pt idx="12">
                  <c:v>8.0000000000000004E-4</c:v>
                </c:pt>
                <c:pt idx="13">
                  <c:v>8.0000000000000004E-4</c:v>
                </c:pt>
                <c:pt idx="14">
                  <c:v>8.9999999999999998E-4</c:v>
                </c:pt>
                <c:pt idx="15">
                  <c:v>8.9999999999999998E-4</c:v>
                </c:pt>
                <c:pt idx="16">
                  <c:v>1E-3</c:v>
                </c:pt>
                <c:pt idx="17">
                  <c:v>1.0999999999999998E-3</c:v>
                </c:pt>
                <c:pt idx="18">
                  <c:v>1.0999999999999998E-3</c:v>
                </c:pt>
                <c:pt idx="19">
                  <c:v>1.2000000000000001E-3</c:v>
                </c:pt>
                <c:pt idx="20">
                  <c:v>1.2000000000000001E-3</c:v>
                </c:pt>
                <c:pt idx="21">
                  <c:v>1.2999999999999999E-3</c:v>
                </c:pt>
                <c:pt idx="22">
                  <c:v>1.2999999999999999E-3</c:v>
                </c:pt>
                <c:pt idx="23">
                  <c:v>1.4E-3</c:v>
                </c:pt>
                <c:pt idx="24">
                  <c:v>1.5E-3</c:v>
                </c:pt>
                <c:pt idx="25">
                  <c:v>1.5E-3</c:v>
                </c:pt>
                <c:pt idx="26">
                  <c:v>1.6000000000000001E-3</c:v>
                </c:pt>
                <c:pt idx="27">
                  <c:v>1.7000000000000001E-3</c:v>
                </c:pt>
                <c:pt idx="28">
                  <c:v>1.9E-3</c:v>
                </c:pt>
                <c:pt idx="29">
                  <c:v>2E-3</c:v>
                </c:pt>
                <c:pt idx="30">
                  <c:v>2.1000000000000003E-3</c:v>
                </c:pt>
                <c:pt idx="31">
                  <c:v>2.1999999999999997E-3</c:v>
                </c:pt>
                <c:pt idx="32">
                  <c:v>2.3E-3</c:v>
                </c:pt>
                <c:pt idx="33">
                  <c:v>2.4000000000000002E-3</c:v>
                </c:pt>
                <c:pt idx="34">
                  <c:v>2.5000000000000001E-3</c:v>
                </c:pt>
                <c:pt idx="35">
                  <c:v>2.8E-3</c:v>
                </c:pt>
                <c:pt idx="36">
                  <c:v>3.0000000000000001E-3</c:v>
                </c:pt>
                <c:pt idx="37">
                  <c:v>3.2000000000000002E-3</c:v>
                </c:pt>
                <c:pt idx="38">
                  <c:v>3.4000000000000002E-3</c:v>
                </c:pt>
                <c:pt idx="39">
                  <c:v>3.5999999999999999E-3</c:v>
                </c:pt>
                <c:pt idx="40">
                  <c:v>3.8E-3</c:v>
                </c:pt>
                <c:pt idx="41">
                  <c:v>4.2000000000000006E-3</c:v>
                </c:pt>
                <c:pt idx="42">
                  <c:v>4.4999999999999997E-3</c:v>
                </c:pt>
                <c:pt idx="43">
                  <c:v>4.8999999999999998E-3</c:v>
                </c:pt>
                <c:pt idx="44">
                  <c:v>5.3E-3</c:v>
                </c:pt>
                <c:pt idx="45">
                  <c:v>5.5999999999999999E-3</c:v>
                </c:pt>
                <c:pt idx="46">
                  <c:v>6.0000000000000001E-3</c:v>
                </c:pt>
                <c:pt idx="47">
                  <c:v>6.4000000000000003E-3</c:v>
                </c:pt>
                <c:pt idx="48">
                  <c:v>6.7000000000000002E-3</c:v>
                </c:pt>
                <c:pt idx="49">
                  <c:v>7.0999999999999995E-3</c:v>
                </c:pt>
                <c:pt idx="50">
                  <c:v>7.3999999999999995E-3</c:v>
                </c:pt>
                <c:pt idx="51">
                  <c:v>7.7999999999999996E-3</c:v>
                </c:pt>
                <c:pt idx="52">
                  <c:v>8.5000000000000006E-3</c:v>
                </c:pt>
                <c:pt idx="53">
                  <c:v>9.4000000000000004E-3</c:v>
                </c:pt>
                <c:pt idx="54">
                  <c:v>1.0199999999999999E-2</c:v>
                </c:pt>
                <c:pt idx="55">
                  <c:v>1.11E-2</c:v>
                </c:pt>
                <c:pt idx="56">
                  <c:v>1.1899999999999999E-2</c:v>
                </c:pt>
                <c:pt idx="57">
                  <c:v>1.2800000000000001E-2</c:v>
                </c:pt>
                <c:pt idx="58">
                  <c:v>1.3600000000000001E-2</c:v>
                </c:pt>
                <c:pt idx="59">
                  <c:v>1.4499999999999999E-2</c:v>
                </c:pt>
                <c:pt idx="60">
                  <c:v>1.5299999999999999E-2</c:v>
                </c:pt>
                <c:pt idx="61">
                  <c:v>1.6900000000000002E-2</c:v>
                </c:pt>
                <c:pt idx="62">
                  <c:v>1.8599999999999998E-2</c:v>
                </c:pt>
                <c:pt idx="63">
                  <c:v>2.01E-2</c:v>
                </c:pt>
                <c:pt idx="64">
                  <c:v>2.1600000000000001E-2</c:v>
                </c:pt>
                <c:pt idx="65">
                  <c:v>2.3100000000000002E-2</c:v>
                </c:pt>
                <c:pt idx="66">
                  <c:v>2.46E-2</c:v>
                </c:pt>
                <c:pt idx="67">
                  <c:v>2.7400000000000001E-2</c:v>
                </c:pt>
                <c:pt idx="68">
                  <c:v>3.0099999999999998E-2</c:v>
                </c:pt>
                <c:pt idx="69">
                  <c:v>3.27E-2</c:v>
                </c:pt>
                <c:pt idx="70">
                  <c:v>3.5299999999999998E-2</c:v>
                </c:pt>
                <c:pt idx="71">
                  <c:v>3.78E-2</c:v>
                </c:pt>
                <c:pt idx="72">
                  <c:v>4.02E-2</c:v>
                </c:pt>
                <c:pt idx="73">
                  <c:v>4.2599999999999999E-2</c:v>
                </c:pt>
                <c:pt idx="74">
                  <c:v>4.4900000000000002E-2</c:v>
                </c:pt>
                <c:pt idx="75">
                  <c:v>4.7099999999999996E-2</c:v>
                </c:pt>
                <c:pt idx="76">
                  <c:v>4.9299999999999997E-2</c:v>
                </c:pt>
                <c:pt idx="77">
                  <c:v>5.1400000000000001E-2</c:v>
                </c:pt>
                <c:pt idx="78">
                  <c:v>5.5500000000000008E-2</c:v>
                </c:pt>
                <c:pt idx="79">
                  <c:v>6.0399999999999995E-2</c:v>
                </c:pt>
                <c:pt idx="80">
                  <c:v>6.4899999999999999E-2</c:v>
                </c:pt>
                <c:pt idx="81">
                  <c:v>6.9199999999999998E-2</c:v>
                </c:pt>
                <c:pt idx="82">
                  <c:v>7.3200000000000001E-2</c:v>
                </c:pt>
                <c:pt idx="83">
                  <c:v>7.6999999999999999E-2</c:v>
                </c:pt>
                <c:pt idx="84">
                  <c:v>8.0500000000000002E-2</c:v>
                </c:pt>
                <c:pt idx="85">
                  <c:v>8.3799999999999999E-2</c:v>
                </c:pt>
                <c:pt idx="86">
                  <c:v>8.6900000000000005E-2</c:v>
                </c:pt>
                <c:pt idx="87">
                  <c:v>9.2700000000000005E-2</c:v>
                </c:pt>
                <c:pt idx="88">
                  <c:v>9.7900000000000001E-2</c:v>
                </c:pt>
                <c:pt idx="89">
                  <c:v>0.10249999999999999</c:v>
                </c:pt>
                <c:pt idx="90">
                  <c:v>0.10680000000000001</c:v>
                </c:pt>
                <c:pt idx="91">
                  <c:v>0.1106</c:v>
                </c:pt>
                <c:pt idx="92">
                  <c:v>0.11410000000000001</c:v>
                </c:pt>
                <c:pt idx="93">
                  <c:v>0.12039999999999999</c:v>
                </c:pt>
                <c:pt idx="94">
                  <c:v>0.1258</c:v>
                </c:pt>
                <c:pt idx="95">
                  <c:v>0.13059999999999999</c:v>
                </c:pt>
                <c:pt idx="96">
                  <c:v>0.1348</c:v>
                </c:pt>
                <c:pt idx="97">
                  <c:v>0.13850000000000001</c:v>
                </c:pt>
                <c:pt idx="98">
                  <c:v>0.1419</c:v>
                </c:pt>
                <c:pt idx="99">
                  <c:v>0.14499999999999999</c:v>
                </c:pt>
                <c:pt idx="100">
                  <c:v>0.14779999999999999</c:v>
                </c:pt>
                <c:pt idx="101">
                  <c:v>0.15040000000000001</c:v>
                </c:pt>
                <c:pt idx="102">
                  <c:v>0.15279999999999999</c:v>
                </c:pt>
                <c:pt idx="103">
                  <c:v>0.155</c:v>
                </c:pt>
                <c:pt idx="104">
                  <c:v>0.15909999999999999</c:v>
                </c:pt>
                <c:pt idx="105">
                  <c:v>0.16339999999999999</c:v>
                </c:pt>
                <c:pt idx="106">
                  <c:v>0.16719999999999999</c:v>
                </c:pt>
                <c:pt idx="107">
                  <c:v>0.17050000000000001</c:v>
                </c:pt>
                <c:pt idx="108">
                  <c:v>0.17350000000000002</c:v>
                </c:pt>
                <c:pt idx="109">
                  <c:v>0.17609999999999998</c:v>
                </c:pt>
                <c:pt idx="110">
                  <c:v>0.17849999999999999</c:v>
                </c:pt>
                <c:pt idx="111">
                  <c:v>0.18080000000000002</c:v>
                </c:pt>
                <c:pt idx="112">
                  <c:v>0.18280000000000002</c:v>
                </c:pt>
                <c:pt idx="113">
                  <c:v>0.1865</c:v>
                </c:pt>
                <c:pt idx="114">
                  <c:v>0.18970000000000001</c:v>
                </c:pt>
                <c:pt idx="115">
                  <c:v>0.19259999999999999</c:v>
                </c:pt>
                <c:pt idx="116">
                  <c:v>0.19519999999999998</c:v>
                </c:pt>
                <c:pt idx="117">
                  <c:v>0.19750000000000001</c:v>
                </c:pt>
                <c:pt idx="118">
                  <c:v>0.19970000000000002</c:v>
                </c:pt>
                <c:pt idx="119">
                  <c:v>0.20369999999999999</c:v>
                </c:pt>
                <c:pt idx="120">
                  <c:v>0.20729999999999998</c:v>
                </c:pt>
                <c:pt idx="121">
                  <c:v>0.21059999999999998</c:v>
                </c:pt>
                <c:pt idx="122">
                  <c:v>0.21360000000000001</c:v>
                </c:pt>
                <c:pt idx="123">
                  <c:v>0.21640000000000001</c:v>
                </c:pt>
                <c:pt idx="124">
                  <c:v>0.21909999999999999</c:v>
                </c:pt>
                <c:pt idx="125">
                  <c:v>0.22160000000000002</c:v>
                </c:pt>
                <c:pt idx="126">
                  <c:v>0.22410000000000002</c:v>
                </c:pt>
                <c:pt idx="127">
                  <c:v>0.22650000000000001</c:v>
                </c:pt>
                <c:pt idx="128">
                  <c:v>0.22890000000000002</c:v>
                </c:pt>
                <c:pt idx="129">
                  <c:v>0.23119999999999999</c:v>
                </c:pt>
                <c:pt idx="130">
                  <c:v>0.23570000000000002</c:v>
                </c:pt>
                <c:pt idx="131">
                  <c:v>0.2412</c:v>
                </c:pt>
                <c:pt idx="132">
                  <c:v>0.2467</c:v>
                </c:pt>
                <c:pt idx="133">
                  <c:v>0.25219999999999998</c:v>
                </c:pt>
                <c:pt idx="134">
                  <c:v>0.25779999999999997</c:v>
                </c:pt>
                <c:pt idx="135">
                  <c:v>0.26339999999999997</c:v>
                </c:pt>
                <c:pt idx="136">
                  <c:v>0.26910000000000001</c:v>
                </c:pt>
                <c:pt idx="137">
                  <c:v>0.27490000000000003</c:v>
                </c:pt>
                <c:pt idx="138">
                  <c:v>0.28090000000000004</c:v>
                </c:pt>
                <c:pt idx="139">
                  <c:v>0.29320000000000002</c:v>
                </c:pt>
                <c:pt idx="140">
                  <c:v>0.30599999999999999</c:v>
                </c:pt>
                <c:pt idx="141">
                  <c:v>0.31940000000000002</c:v>
                </c:pt>
                <c:pt idx="142">
                  <c:v>0.33350000000000002</c:v>
                </c:pt>
                <c:pt idx="143">
                  <c:v>0.34820000000000001</c:v>
                </c:pt>
                <c:pt idx="144">
                  <c:v>0.36360000000000003</c:v>
                </c:pt>
                <c:pt idx="145">
                  <c:v>0.39639999999999997</c:v>
                </c:pt>
                <c:pt idx="146">
                  <c:v>0.43190000000000001</c:v>
                </c:pt>
                <c:pt idx="147">
                  <c:v>0.47009999999999996</c:v>
                </c:pt>
                <c:pt idx="148">
                  <c:v>0.51079999999999992</c:v>
                </c:pt>
                <c:pt idx="149">
                  <c:v>0.55420000000000003</c:v>
                </c:pt>
                <c:pt idx="150">
                  <c:v>0.6</c:v>
                </c:pt>
                <c:pt idx="151">
                  <c:v>0.64829999999999999</c:v>
                </c:pt>
                <c:pt idx="152">
                  <c:v>0.69909999999999994</c:v>
                </c:pt>
                <c:pt idx="153">
                  <c:v>0.75219999999999998</c:v>
                </c:pt>
                <c:pt idx="154">
                  <c:v>0.80779999999999996</c:v>
                </c:pt>
                <c:pt idx="155">
                  <c:v>0.86570000000000003</c:v>
                </c:pt>
                <c:pt idx="156">
                  <c:v>0.98880000000000001</c:v>
                </c:pt>
                <c:pt idx="157" formatCode="0.000">
                  <c:v>1.1599999999999999</c:v>
                </c:pt>
                <c:pt idx="158" formatCode="0.000">
                  <c:v>1.34</c:v>
                </c:pt>
                <c:pt idx="159" formatCode="0.000">
                  <c:v>1.53</c:v>
                </c:pt>
                <c:pt idx="160" formatCode="0.000">
                  <c:v>1.75</c:v>
                </c:pt>
                <c:pt idx="161" formatCode="0.000">
                  <c:v>1.97</c:v>
                </c:pt>
                <c:pt idx="162" formatCode="0.000">
                  <c:v>2.21</c:v>
                </c:pt>
                <c:pt idx="163" formatCode="0.000">
                  <c:v>2.4700000000000002</c:v>
                </c:pt>
                <c:pt idx="164" formatCode="0.000">
                  <c:v>2.74</c:v>
                </c:pt>
                <c:pt idx="165" formatCode="0.000">
                  <c:v>3.33</c:v>
                </c:pt>
                <c:pt idx="166" formatCode="0.000">
                  <c:v>3.96</c:v>
                </c:pt>
                <c:pt idx="167" formatCode="0.000">
                  <c:v>4.66</c:v>
                </c:pt>
                <c:pt idx="168" formatCode="0.000">
                  <c:v>5.39</c:v>
                </c:pt>
                <c:pt idx="169" formatCode="0.000">
                  <c:v>6.18</c:v>
                </c:pt>
                <c:pt idx="170" formatCode="0.000">
                  <c:v>7.01</c:v>
                </c:pt>
                <c:pt idx="171" formatCode="0.000">
                  <c:v>8.81</c:v>
                </c:pt>
                <c:pt idx="172" formatCode="0.000">
                  <c:v>10.8</c:v>
                </c:pt>
                <c:pt idx="173" formatCode="0.000">
                  <c:v>12.96</c:v>
                </c:pt>
                <c:pt idx="174" formatCode="0.000">
                  <c:v>15.29</c:v>
                </c:pt>
                <c:pt idx="175" formatCode="0.000">
                  <c:v>17.78</c:v>
                </c:pt>
                <c:pt idx="176" formatCode="0.000">
                  <c:v>20.440000000000001</c:v>
                </c:pt>
                <c:pt idx="177" formatCode="0.000">
                  <c:v>23.25</c:v>
                </c:pt>
                <c:pt idx="178" formatCode="0.000">
                  <c:v>26.21</c:v>
                </c:pt>
                <c:pt idx="179" formatCode="0.000">
                  <c:v>29.32</c:v>
                </c:pt>
                <c:pt idx="180" formatCode="0.000">
                  <c:v>32.57</c:v>
                </c:pt>
                <c:pt idx="181" formatCode="0.000">
                  <c:v>35.97</c:v>
                </c:pt>
                <c:pt idx="182" formatCode="0.000">
                  <c:v>43.16</c:v>
                </c:pt>
                <c:pt idx="183" formatCode="0.000">
                  <c:v>52.87</c:v>
                </c:pt>
                <c:pt idx="184" formatCode="0.000">
                  <c:v>63.34</c:v>
                </c:pt>
                <c:pt idx="185" formatCode="0.000">
                  <c:v>74.52</c:v>
                </c:pt>
                <c:pt idx="186" formatCode="0.000">
                  <c:v>86.36</c:v>
                </c:pt>
                <c:pt idx="187" formatCode="0.000">
                  <c:v>98.84</c:v>
                </c:pt>
                <c:pt idx="188" formatCode="0.000">
                  <c:v>111.9</c:v>
                </c:pt>
                <c:pt idx="189" formatCode="0.000">
                  <c:v>125.52</c:v>
                </c:pt>
                <c:pt idx="190" formatCode="0.000">
                  <c:v>139.66</c:v>
                </c:pt>
                <c:pt idx="191" formatCode="0.000">
                  <c:v>169.42</c:v>
                </c:pt>
                <c:pt idx="192" formatCode="0.000">
                  <c:v>200.95</c:v>
                </c:pt>
                <c:pt idx="193" formatCode="0.000">
                  <c:v>234.05</c:v>
                </c:pt>
                <c:pt idx="194" formatCode="0.000">
                  <c:v>268.55</c:v>
                </c:pt>
                <c:pt idx="195" formatCode="0.000">
                  <c:v>304.3</c:v>
                </c:pt>
                <c:pt idx="196" formatCode="0.000">
                  <c:v>341.16</c:v>
                </c:pt>
                <c:pt idx="197" formatCode="0.000">
                  <c:v>417.75</c:v>
                </c:pt>
                <c:pt idx="198" formatCode="0.000">
                  <c:v>497.48</c:v>
                </c:pt>
                <c:pt idx="199" formatCode="0.000">
                  <c:v>579.66</c:v>
                </c:pt>
                <c:pt idx="200" formatCode="0.000">
                  <c:v>663.73</c:v>
                </c:pt>
                <c:pt idx="201" formatCode="0.000">
                  <c:v>749.24</c:v>
                </c:pt>
                <c:pt idx="202" formatCode="0.000">
                  <c:v>835.79</c:v>
                </c:pt>
                <c:pt idx="203" formatCode="0.000">
                  <c:v>923.09</c:v>
                </c:pt>
                <c:pt idx="204" formatCode="0.0">
                  <c:v>1010</c:v>
                </c:pt>
                <c:pt idx="205" formatCode="0.0">
                  <c:v>1100</c:v>
                </c:pt>
                <c:pt idx="206" formatCode="0.0">
                  <c:v>1190</c:v>
                </c:pt>
                <c:pt idx="207" formatCode="0.0">
                  <c:v>1280</c:v>
                </c:pt>
                <c:pt idx="208" formatCode="0.0">
                  <c:v>1450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1C-458E-A687-FD887E698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srim22Na_Epoxy!$P$5</c:f>
          <c:strCache>
            <c:ptCount val="1"/>
            <c:pt idx="0">
              <c:v>srim22Na_Epoxy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srim22Na_Epoxy!$D$20:$D$300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srim22Na_Epoxy!$E$20:$E$300</c:f>
              <c:numCache>
                <c:formatCode>0.000E+00</c:formatCode>
                <c:ptCount val="281"/>
                <c:pt idx="0">
                  <c:v>7.9740000000000005E-2</c:v>
                </c:pt>
                <c:pt idx="1">
                  <c:v>8.405E-2</c:v>
                </c:pt>
                <c:pt idx="2">
                  <c:v>8.8160000000000002E-2</c:v>
                </c:pt>
                <c:pt idx="3">
                  <c:v>9.2079999999999995E-2</c:v>
                </c:pt>
                <c:pt idx="4">
                  <c:v>9.5839999999999995E-2</c:v>
                </c:pt>
                <c:pt idx="5">
                  <c:v>9.9449999999999997E-2</c:v>
                </c:pt>
                <c:pt idx="6">
                  <c:v>0.10290000000000001</c:v>
                </c:pt>
                <c:pt idx="7">
                  <c:v>0.10630000000000001</c:v>
                </c:pt>
                <c:pt idx="8">
                  <c:v>0.1128</c:v>
                </c:pt>
                <c:pt idx="9">
                  <c:v>0.11890000000000001</c:v>
                </c:pt>
                <c:pt idx="10">
                  <c:v>0.12470000000000001</c:v>
                </c:pt>
                <c:pt idx="11">
                  <c:v>0.13020000000000001</c:v>
                </c:pt>
                <c:pt idx="12">
                  <c:v>0.13550000000000001</c:v>
                </c:pt>
                <c:pt idx="13">
                  <c:v>0.1406</c:v>
                </c:pt>
                <c:pt idx="14">
                  <c:v>0.15040000000000001</c:v>
                </c:pt>
                <c:pt idx="15">
                  <c:v>0.1595</c:v>
                </c:pt>
                <c:pt idx="16">
                  <c:v>0.1681</c:v>
                </c:pt>
                <c:pt idx="17">
                  <c:v>0.17630000000000001</c:v>
                </c:pt>
                <c:pt idx="18">
                  <c:v>0.1842</c:v>
                </c:pt>
                <c:pt idx="19">
                  <c:v>0.19170000000000001</c:v>
                </c:pt>
                <c:pt idx="20">
                  <c:v>0.19889999999999999</c:v>
                </c:pt>
                <c:pt idx="21">
                  <c:v>0.2059</c:v>
                </c:pt>
                <c:pt idx="22">
                  <c:v>0.21260000000000001</c:v>
                </c:pt>
                <c:pt idx="23">
                  <c:v>0.21920000000000001</c:v>
                </c:pt>
                <c:pt idx="24">
                  <c:v>0.22550000000000001</c:v>
                </c:pt>
                <c:pt idx="25">
                  <c:v>0.23769999999999999</c:v>
                </c:pt>
                <c:pt idx="26">
                  <c:v>0.25219999999999998</c:v>
                </c:pt>
                <c:pt idx="27">
                  <c:v>0.26579999999999998</c:v>
                </c:pt>
                <c:pt idx="28">
                  <c:v>0.27879999999999999</c:v>
                </c:pt>
                <c:pt idx="29">
                  <c:v>0.29120000000000001</c:v>
                </c:pt>
                <c:pt idx="30">
                  <c:v>0.30309999999999998</c:v>
                </c:pt>
                <c:pt idx="31">
                  <c:v>0.3145</c:v>
                </c:pt>
                <c:pt idx="32">
                  <c:v>0.32550000000000001</c:v>
                </c:pt>
                <c:pt idx="33">
                  <c:v>0.3362</c:v>
                </c:pt>
                <c:pt idx="34">
                  <c:v>0.35659999999999997</c:v>
                </c:pt>
                <c:pt idx="35">
                  <c:v>0.37590000000000001</c:v>
                </c:pt>
                <c:pt idx="36">
                  <c:v>0.39429999999999998</c:v>
                </c:pt>
                <c:pt idx="37">
                  <c:v>0.4118</c:v>
                </c:pt>
                <c:pt idx="38">
                  <c:v>0.42859999999999998</c:v>
                </c:pt>
                <c:pt idx="39">
                  <c:v>0.44479999999999997</c:v>
                </c:pt>
                <c:pt idx="40">
                  <c:v>0.47549999999999998</c:v>
                </c:pt>
                <c:pt idx="41">
                  <c:v>0.50429999999999997</c:v>
                </c:pt>
                <c:pt idx="42">
                  <c:v>0.53159999999999996</c:v>
                </c:pt>
                <c:pt idx="43">
                  <c:v>0.55759999999999998</c:v>
                </c:pt>
                <c:pt idx="44">
                  <c:v>0.58240000000000003</c:v>
                </c:pt>
                <c:pt idx="45">
                  <c:v>0.60609999999999997</c:v>
                </c:pt>
                <c:pt idx="46">
                  <c:v>0.629</c:v>
                </c:pt>
                <c:pt idx="47">
                  <c:v>0.65110000000000001</c:v>
                </c:pt>
                <c:pt idx="48">
                  <c:v>0.67249999999999999</c:v>
                </c:pt>
                <c:pt idx="49">
                  <c:v>0.69320000000000004</c:v>
                </c:pt>
                <c:pt idx="50">
                  <c:v>0.71330000000000005</c:v>
                </c:pt>
                <c:pt idx="51">
                  <c:v>0.75180000000000002</c:v>
                </c:pt>
                <c:pt idx="52">
                  <c:v>0.79749999999999999</c:v>
                </c:pt>
                <c:pt idx="53">
                  <c:v>0.84060000000000001</c:v>
                </c:pt>
                <c:pt idx="54">
                  <c:v>0.88160000000000005</c:v>
                </c:pt>
                <c:pt idx="55">
                  <c:v>0.92079999999999995</c:v>
                </c:pt>
                <c:pt idx="56">
                  <c:v>0.95840000000000003</c:v>
                </c:pt>
                <c:pt idx="57">
                  <c:v>0.99460000000000004</c:v>
                </c:pt>
                <c:pt idx="58">
                  <c:v>1.03</c:v>
                </c:pt>
                <c:pt idx="59">
                  <c:v>1.0629999999999999</c:v>
                </c:pt>
                <c:pt idx="60">
                  <c:v>1.129</c:v>
                </c:pt>
                <c:pt idx="61">
                  <c:v>1.1890000000000001</c:v>
                </c:pt>
                <c:pt idx="62">
                  <c:v>1.238</c:v>
                </c:pt>
                <c:pt idx="63">
                  <c:v>1.28</c:v>
                </c:pt>
                <c:pt idx="64">
                  <c:v>1.3180000000000001</c:v>
                </c:pt>
                <c:pt idx="65">
                  <c:v>1.3540000000000001</c:v>
                </c:pt>
                <c:pt idx="66">
                  <c:v>1.4219999999999999</c:v>
                </c:pt>
                <c:pt idx="67">
                  <c:v>1.486</c:v>
                </c:pt>
                <c:pt idx="68">
                  <c:v>1.55</c:v>
                </c:pt>
                <c:pt idx="69">
                  <c:v>1.6140000000000001</c:v>
                </c:pt>
                <c:pt idx="70">
                  <c:v>1.677</c:v>
                </c:pt>
                <c:pt idx="71">
                  <c:v>1.74</c:v>
                </c:pt>
                <c:pt idx="72">
                  <c:v>1.804</c:v>
                </c:pt>
                <c:pt idx="73">
                  <c:v>1.8660000000000001</c:v>
                </c:pt>
                <c:pt idx="74">
                  <c:v>1.9279999999999999</c:v>
                </c:pt>
                <c:pt idx="75">
                  <c:v>1.9890000000000001</c:v>
                </c:pt>
                <c:pt idx="76">
                  <c:v>2.0499999999999998</c:v>
                </c:pt>
                <c:pt idx="77">
                  <c:v>2.1669999999999998</c:v>
                </c:pt>
                <c:pt idx="78">
                  <c:v>2.3079999999999998</c:v>
                </c:pt>
                <c:pt idx="79">
                  <c:v>2.4409999999999998</c:v>
                </c:pt>
                <c:pt idx="80">
                  <c:v>2.5670000000000002</c:v>
                </c:pt>
                <c:pt idx="81">
                  <c:v>2.6880000000000002</c:v>
                </c:pt>
                <c:pt idx="82">
                  <c:v>2.8039999999999998</c:v>
                </c:pt>
                <c:pt idx="83">
                  <c:v>2.9180000000000001</c:v>
                </c:pt>
                <c:pt idx="84">
                  <c:v>3.028</c:v>
                </c:pt>
                <c:pt idx="85">
                  <c:v>3.137</c:v>
                </c:pt>
                <c:pt idx="86">
                  <c:v>3.351</c:v>
                </c:pt>
                <c:pt idx="87">
                  <c:v>3.5590000000000002</c:v>
                </c:pt>
                <c:pt idx="88">
                  <c:v>3.7639999999999998</c:v>
                </c:pt>
                <c:pt idx="89">
                  <c:v>3.9649999999999999</c:v>
                </c:pt>
                <c:pt idx="90">
                  <c:v>4.1619999999999999</c:v>
                </c:pt>
                <c:pt idx="91">
                  <c:v>4.3559999999999999</c:v>
                </c:pt>
                <c:pt idx="92">
                  <c:v>4.7329999999999997</c:v>
                </c:pt>
                <c:pt idx="93">
                  <c:v>5.0990000000000002</c:v>
                </c:pt>
                <c:pt idx="94">
                  <c:v>5.4550000000000001</c:v>
                </c:pt>
                <c:pt idx="95">
                  <c:v>5.8029999999999999</c:v>
                </c:pt>
                <c:pt idx="96">
                  <c:v>6.1440000000000001</c:v>
                </c:pt>
                <c:pt idx="97">
                  <c:v>6.4770000000000003</c:v>
                </c:pt>
                <c:pt idx="98">
                  <c:v>6.8049999999999997</c:v>
                </c:pt>
                <c:pt idx="99">
                  <c:v>7.1269999999999998</c:v>
                </c:pt>
                <c:pt idx="100">
                  <c:v>7.4429999999999996</c:v>
                </c:pt>
                <c:pt idx="101">
                  <c:v>7.7530000000000001</c:v>
                </c:pt>
                <c:pt idx="102">
                  <c:v>8.0579999999999998</c:v>
                </c:pt>
                <c:pt idx="103">
                  <c:v>8.6509999999999998</c:v>
                </c:pt>
                <c:pt idx="104">
                  <c:v>9.359</c:v>
                </c:pt>
                <c:pt idx="105">
                  <c:v>10.029999999999999</c:v>
                </c:pt>
                <c:pt idx="106">
                  <c:v>10.66</c:v>
                </c:pt>
                <c:pt idx="107">
                  <c:v>11.26</c:v>
                </c:pt>
                <c:pt idx="108">
                  <c:v>11.81</c:v>
                </c:pt>
                <c:pt idx="109">
                  <c:v>12.32</c:v>
                </c:pt>
                <c:pt idx="110">
                  <c:v>12.8</c:v>
                </c:pt>
                <c:pt idx="111">
                  <c:v>13.24</c:v>
                </c:pt>
                <c:pt idx="112">
                  <c:v>14.03</c:v>
                </c:pt>
                <c:pt idx="113">
                  <c:v>14.69</c:v>
                </c:pt>
                <c:pt idx="114">
                  <c:v>15.25</c:v>
                </c:pt>
                <c:pt idx="115">
                  <c:v>15.72</c:v>
                </c:pt>
                <c:pt idx="116">
                  <c:v>16.12</c:v>
                </c:pt>
                <c:pt idx="117">
                  <c:v>16.46</c:v>
                </c:pt>
                <c:pt idx="118">
                  <c:v>16.97</c:v>
                </c:pt>
                <c:pt idx="119">
                  <c:v>17.329999999999998</c:v>
                </c:pt>
                <c:pt idx="120">
                  <c:v>17.559999999999999</c:v>
                </c:pt>
                <c:pt idx="121">
                  <c:v>17.7</c:v>
                </c:pt>
                <c:pt idx="122">
                  <c:v>17.760000000000002</c:v>
                </c:pt>
                <c:pt idx="123">
                  <c:v>17.75</c:v>
                </c:pt>
                <c:pt idx="124">
                  <c:v>17.7</c:v>
                </c:pt>
                <c:pt idx="125">
                  <c:v>17.61</c:v>
                </c:pt>
                <c:pt idx="126">
                  <c:v>17.48</c:v>
                </c:pt>
                <c:pt idx="127">
                  <c:v>17.34</c:v>
                </c:pt>
                <c:pt idx="128">
                  <c:v>17.18</c:v>
                </c:pt>
                <c:pt idx="129">
                  <c:v>16.82</c:v>
                </c:pt>
                <c:pt idx="130">
                  <c:v>16.350000000000001</c:v>
                </c:pt>
                <c:pt idx="131">
                  <c:v>15.86</c:v>
                </c:pt>
                <c:pt idx="132">
                  <c:v>15.39</c:v>
                </c:pt>
                <c:pt idx="133">
                  <c:v>14.93</c:v>
                </c:pt>
                <c:pt idx="134">
                  <c:v>14.49</c:v>
                </c:pt>
                <c:pt idx="135">
                  <c:v>14.08</c:v>
                </c:pt>
                <c:pt idx="136">
                  <c:v>13.68</c:v>
                </c:pt>
                <c:pt idx="137">
                  <c:v>13.31</c:v>
                </c:pt>
                <c:pt idx="138">
                  <c:v>12.68</c:v>
                </c:pt>
                <c:pt idx="139">
                  <c:v>12.22</c:v>
                </c:pt>
                <c:pt idx="140">
                  <c:v>11.68</c:v>
                </c:pt>
                <c:pt idx="141">
                  <c:v>11.18</c:v>
                </c:pt>
                <c:pt idx="142">
                  <c:v>10.73</c:v>
                </c:pt>
                <c:pt idx="143">
                  <c:v>10.32</c:v>
                </c:pt>
                <c:pt idx="144">
                  <c:v>9.6029999999999998</c:v>
                </c:pt>
                <c:pt idx="145">
                  <c:v>8.9939999999999998</c:v>
                </c:pt>
                <c:pt idx="146">
                  <c:v>8.4689999999999994</c:v>
                </c:pt>
                <c:pt idx="147">
                  <c:v>8.0090000000000003</c:v>
                </c:pt>
                <c:pt idx="148">
                  <c:v>7.6029999999999998</c:v>
                </c:pt>
                <c:pt idx="149">
                  <c:v>7.24</c:v>
                </c:pt>
                <c:pt idx="150">
                  <c:v>6.9130000000000003</c:v>
                </c:pt>
                <c:pt idx="151">
                  <c:v>6.617</c:v>
                </c:pt>
                <c:pt idx="152">
                  <c:v>6.3479999999999999</c:v>
                </c:pt>
                <c:pt idx="153">
                  <c:v>6.101</c:v>
                </c:pt>
                <c:pt idx="154">
                  <c:v>5.875</c:v>
                </c:pt>
                <c:pt idx="155">
                  <c:v>5.4720000000000004</c:v>
                </c:pt>
                <c:pt idx="156">
                  <c:v>5.0439999999999996</c:v>
                </c:pt>
                <c:pt idx="157">
                  <c:v>4.6829999999999998</c:v>
                </c:pt>
                <c:pt idx="158">
                  <c:v>4.3730000000000002</c:v>
                </c:pt>
                <c:pt idx="159">
                  <c:v>4.1040000000000001</c:v>
                </c:pt>
                <c:pt idx="160">
                  <c:v>3.8690000000000002</c:v>
                </c:pt>
                <c:pt idx="161">
                  <c:v>3.6619999999999999</c:v>
                </c:pt>
                <c:pt idx="162">
                  <c:v>3.4780000000000002</c:v>
                </c:pt>
                <c:pt idx="163">
                  <c:v>3.3130000000000002</c:v>
                </c:pt>
                <c:pt idx="164">
                  <c:v>3.0310000000000001</c:v>
                </c:pt>
                <c:pt idx="165">
                  <c:v>2.798</c:v>
                </c:pt>
                <c:pt idx="166">
                  <c:v>2.6019999999999999</c:v>
                </c:pt>
                <c:pt idx="167">
                  <c:v>2.4340000000000002</c:v>
                </c:pt>
                <c:pt idx="168">
                  <c:v>2.2890000000000001</c:v>
                </c:pt>
                <c:pt idx="169">
                  <c:v>2.157</c:v>
                </c:pt>
                <c:pt idx="170">
                  <c:v>1.9359999999999999</c:v>
                </c:pt>
                <c:pt idx="171">
                  <c:v>1.7609999999999999</c:v>
                </c:pt>
                <c:pt idx="172">
                  <c:v>1.6180000000000001</c:v>
                </c:pt>
                <c:pt idx="173">
                  <c:v>1.4990000000000001</c:v>
                </c:pt>
                <c:pt idx="174">
                  <c:v>1.3979999999999999</c:v>
                </c:pt>
                <c:pt idx="175">
                  <c:v>1.3120000000000001</c:v>
                </c:pt>
                <c:pt idx="176">
                  <c:v>1.2370000000000001</c:v>
                </c:pt>
                <c:pt idx="177">
                  <c:v>1.1719999999999999</c:v>
                </c:pt>
                <c:pt idx="178">
                  <c:v>1.1140000000000001</c:v>
                </c:pt>
                <c:pt idx="179">
                  <c:v>1.0629999999999999</c:v>
                </c:pt>
                <c:pt idx="180">
                  <c:v>1.0169999999999999</c:v>
                </c:pt>
                <c:pt idx="181">
                  <c:v>0.93840000000000001</c:v>
                </c:pt>
                <c:pt idx="182">
                  <c:v>0.85850000000000004</c:v>
                </c:pt>
                <c:pt idx="183">
                  <c:v>0.79379999999999995</c:v>
                </c:pt>
                <c:pt idx="184">
                  <c:v>0.74029999999999996</c:v>
                </c:pt>
                <c:pt idx="185">
                  <c:v>0.69530000000000003</c:v>
                </c:pt>
                <c:pt idx="186">
                  <c:v>0.65690000000000004</c:v>
                </c:pt>
                <c:pt idx="187">
                  <c:v>0.62390000000000001</c:v>
                </c:pt>
                <c:pt idx="188">
                  <c:v>0.59499999999999997</c:v>
                </c:pt>
                <c:pt idx="189">
                  <c:v>0.5696</c:v>
                </c:pt>
                <c:pt idx="190">
                  <c:v>0.52710000000000001</c:v>
                </c:pt>
                <c:pt idx="191">
                  <c:v>0.4929</c:v>
                </c:pt>
                <c:pt idx="192">
                  <c:v>0.4647</c:v>
                </c:pt>
                <c:pt idx="193">
                  <c:v>0.44119999999999998</c:v>
                </c:pt>
                <c:pt idx="194">
                  <c:v>0.42120000000000002</c:v>
                </c:pt>
                <c:pt idx="195">
                  <c:v>0.40410000000000001</c:v>
                </c:pt>
                <c:pt idx="196">
                  <c:v>0.37630000000000002</c:v>
                </c:pt>
                <c:pt idx="197">
                  <c:v>0.35470000000000002</c:v>
                </c:pt>
                <c:pt idx="198">
                  <c:v>0.33760000000000001</c:v>
                </c:pt>
                <c:pt idx="199">
                  <c:v>0.3236</c:v>
                </c:pt>
                <c:pt idx="200">
                  <c:v>0.31219999999999998</c:v>
                </c:pt>
                <c:pt idx="201">
                  <c:v>0.30259999999999998</c:v>
                </c:pt>
                <c:pt idx="202">
                  <c:v>0.2944</c:v>
                </c:pt>
                <c:pt idx="203">
                  <c:v>0.28749999999999998</c:v>
                </c:pt>
                <c:pt idx="204">
                  <c:v>0.28149999999999997</c:v>
                </c:pt>
                <c:pt idx="205">
                  <c:v>0.27629999999999999</c:v>
                </c:pt>
                <c:pt idx="206">
                  <c:v>0.27179999999999999</c:v>
                </c:pt>
                <c:pt idx="207">
                  <c:v>0.26429999999999998</c:v>
                </c:pt>
                <c:pt idx="208">
                  <c:v>0.2586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47-4B21-B884-256E3F98A141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srim22Na_Epoxy!$D$20:$D$300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srim22Na_Epoxy!$F$20:$F$300</c:f>
              <c:numCache>
                <c:formatCode>0.000E+00</c:formatCode>
                <c:ptCount val="281"/>
                <c:pt idx="0">
                  <c:v>1.109</c:v>
                </c:pt>
                <c:pt idx="1">
                  <c:v>1.153</c:v>
                </c:pt>
                <c:pt idx="2">
                  <c:v>1.194</c:v>
                </c:pt>
                <c:pt idx="3">
                  <c:v>1.232</c:v>
                </c:pt>
                <c:pt idx="4">
                  <c:v>1.268</c:v>
                </c:pt>
                <c:pt idx="5">
                  <c:v>1.3</c:v>
                </c:pt>
                <c:pt idx="6">
                  <c:v>1.331</c:v>
                </c:pt>
                <c:pt idx="7">
                  <c:v>1.36</c:v>
                </c:pt>
                <c:pt idx="8">
                  <c:v>1.413</c:v>
                </c:pt>
                <c:pt idx="9">
                  <c:v>1.4610000000000001</c:v>
                </c:pt>
                <c:pt idx="10">
                  <c:v>1.504</c:v>
                </c:pt>
                <c:pt idx="11">
                  <c:v>1.5429999999999999</c:v>
                </c:pt>
                <c:pt idx="12">
                  <c:v>1.58</c:v>
                </c:pt>
                <c:pt idx="13">
                  <c:v>1.613</c:v>
                </c:pt>
                <c:pt idx="14">
                  <c:v>1.6719999999999999</c:v>
                </c:pt>
                <c:pt idx="15">
                  <c:v>1.724</c:v>
                </c:pt>
                <c:pt idx="16">
                  <c:v>1.77</c:v>
                </c:pt>
                <c:pt idx="17">
                  <c:v>1.81</c:v>
                </c:pt>
                <c:pt idx="18">
                  <c:v>1.8460000000000001</c:v>
                </c:pt>
                <c:pt idx="19">
                  <c:v>1.879</c:v>
                </c:pt>
                <c:pt idx="20">
                  <c:v>1.9079999999999999</c:v>
                </c:pt>
                <c:pt idx="21">
                  <c:v>1.9350000000000001</c:v>
                </c:pt>
                <c:pt idx="22">
                  <c:v>1.9590000000000001</c:v>
                </c:pt>
                <c:pt idx="23">
                  <c:v>1.982</c:v>
                </c:pt>
                <c:pt idx="24">
                  <c:v>2.0019999999999998</c:v>
                </c:pt>
                <c:pt idx="25">
                  <c:v>2.0390000000000001</c:v>
                </c:pt>
                <c:pt idx="26">
                  <c:v>2.077</c:v>
                </c:pt>
                <c:pt idx="27">
                  <c:v>2.1080000000000001</c:v>
                </c:pt>
                <c:pt idx="28">
                  <c:v>2.1349999999999998</c:v>
                </c:pt>
                <c:pt idx="29">
                  <c:v>2.157</c:v>
                </c:pt>
                <c:pt idx="30">
                  <c:v>2.1749999999999998</c:v>
                </c:pt>
                <c:pt idx="31">
                  <c:v>2.1909999999999998</c:v>
                </c:pt>
                <c:pt idx="32">
                  <c:v>2.2040000000000002</c:v>
                </c:pt>
                <c:pt idx="33">
                  <c:v>2.2149999999999999</c:v>
                </c:pt>
                <c:pt idx="34">
                  <c:v>2.2320000000000002</c:v>
                </c:pt>
                <c:pt idx="35">
                  <c:v>2.2429999999999999</c:v>
                </c:pt>
                <c:pt idx="36">
                  <c:v>2.25</c:v>
                </c:pt>
                <c:pt idx="37">
                  <c:v>2.2530000000000001</c:v>
                </c:pt>
                <c:pt idx="38">
                  <c:v>2.254</c:v>
                </c:pt>
                <c:pt idx="39">
                  <c:v>2.2519999999999998</c:v>
                </c:pt>
                <c:pt idx="40">
                  <c:v>2.2440000000000002</c:v>
                </c:pt>
                <c:pt idx="41">
                  <c:v>2.2309999999999999</c:v>
                </c:pt>
                <c:pt idx="42">
                  <c:v>2.2149999999999999</c:v>
                </c:pt>
                <c:pt idx="43">
                  <c:v>2.1960000000000002</c:v>
                </c:pt>
                <c:pt idx="44">
                  <c:v>2.1760000000000002</c:v>
                </c:pt>
                <c:pt idx="45">
                  <c:v>2.1549999999999998</c:v>
                </c:pt>
                <c:pt idx="46">
                  <c:v>2.133</c:v>
                </c:pt>
                <c:pt idx="47">
                  <c:v>2.1110000000000002</c:v>
                </c:pt>
                <c:pt idx="48">
                  <c:v>2.089</c:v>
                </c:pt>
                <c:pt idx="49">
                  <c:v>2.0670000000000002</c:v>
                </c:pt>
                <c:pt idx="50">
                  <c:v>2.0449999999999999</c:v>
                </c:pt>
                <c:pt idx="51">
                  <c:v>2.0009999999999999</c:v>
                </c:pt>
                <c:pt idx="52">
                  <c:v>1.948</c:v>
                </c:pt>
                <c:pt idx="53">
                  <c:v>1.8979999999999999</c:v>
                </c:pt>
                <c:pt idx="54">
                  <c:v>1.85</c:v>
                </c:pt>
                <c:pt idx="55">
                  <c:v>1.804</c:v>
                </c:pt>
                <c:pt idx="56">
                  <c:v>1.76</c:v>
                </c:pt>
                <c:pt idx="57">
                  <c:v>1.7190000000000001</c:v>
                </c:pt>
                <c:pt idx="58">
                  <c:v>1.68</c:v>
                </c:pt>
                <c:pt idx="59">
                  <c:v>1.643</c:v>
                </c:pt>
                <c:pt idx="60">
                  <c:v>1.573</c:v>
                </c:pt>
                <c:pt idx="61">
                  <c:v>1.5109999999999999</c:v>
                </c:pt>
                <c:pt idx="62">
                  <c:v>1.454</c:v>
                </c:pt>
                <c:pt idx="63">
                  <c:v>1.401</c:v>
                </c:pt>
                <c:pt idx="64">
                  <c:v>1.353</c:v>
                </c:pt>
                <c:pt idx="65">
                  <c:v>1.3089999999999999</c:v>
                </c:pt>
                <c:pt idx="66">
                  <c:v>1.23</c:v>
                </c:pt>
                <c:pt idx="67">
                  <c:v>1.161</c:v>
                </c:pt>
                <c:pt idx="68">
                  <c:v>1.101</c:v>
                </c:pt>
                <c:pt idx="69">
                  <c:v>1.048</c:v>
                </c:pt>
                <c:pt idx="70">
                  <c:v>1</c:v>
                </c:pt>
                <c:pt idx="71">
                  <c:v>0.95740000000000003</c:v>
                </c:pt>
                <c:pt idx="72">
                  <c:v>0.91869999999999996</c:v>
                </c:pt>
                <c:pt idx="73">
                  <c:v>0.88349999999999995</c:v>
                </c:pt>
                <c:pt idx="74">
                  <c:v>0.85129999999999995</c:v>
                </c:pt>
                <c:pt idx="75">
                  <c:v>0.82169999999999999</c:v>
                </c:pt>
                <c:pt idx="76">
                  <c:v>0.7944</c:v>
                </c:pt>
                <c:pt idx="77">
                  <c:v>0.74570000000000003</c:v>
                </c:pt>
                <c:pt idx="78">
                  <c:v>0.69379999999999997</c:v>
                </c:pt>
                <c:pt idx="79">
                  <c:v>0.64949999999999997</c:v>
                </c:pt>
                <c:pt idx="80">
                  <c:v>0.61119999999999997</c:v>
                </c:pt>
                <c:pt idx="81">
                  <c:v>0.57779999999999998</c:v>
                </c:pt>
                <c:pt idx="82">
                  <c:v>0.54830000000000001</c:v>
                </c:pt>
                <c:pt idx="83">
                  <c:v>0.52200000000000002</c:v>
                </c:pt>
                <c:pt idx="84">
                  <c:v>0.4985</c:v>
                </c:pt>
                <c:pt idx="85">
                  <c:v>0.4773</c:v>
                </c:pt>
                <c:pt idx="86">
                  <c:v>0.44040000000000001</c:v>
                </c:pt>
                <c:pt idx="87">
                  <c:v>0.40939999999999999</c:v>
                </c:pt>
                <c:pt idx="88">
                  <c:v>0.38300000000000001</c:v>
                </c:pt>
                <c:pt idx="89">
                  <c:v>0.36009999999999998</c:v>
                </c:pt>
                <c:pt idx="90">
                  <c:v>0.34010000000000001</c:v>
                </c:pt>
                <c:pt idx="91">
                  <c:v>0.32240000000000002</c:v>
                </c:pt>
                <c:pt idx="92">
                  <c:v>0.29260000000000003</c:v>
                </c:pt>
                <c:pt idx="93">
                  <c:v>0.26840000000000003</c:v>
                </c:pt>
                <c:pt idx="94">
                  <c:v>0.2482</c:v>
                </c:pt>
                <c:pt idx="95">
                  <c:v>0.2311</c:v>
                </c:pt>
                <c:pt idx="96">
                  <c:v>0.21640000000000001</c:v>
                </c:pt>
                <c:pt idx="97">
                  <c:v>0.20369999999999999</c:v>
                </c:pt>
                <c:pt idx="98">
                  <c:v>0.1925</c:v>
                </c:pt>
                <c:pt idx="99">
                  <c:v>0.18260000000000001</c:v>
                </c:pt>
                <c:pt idx="100">
                  <c:v>0.17369999999999999</c:v>
                </c:pt>
                <c:pt idx="101">
                  <c:v>0.1658</c:v>
                </c:pt>
                <c:pt idx="102">
                  <c:v>0.15859999999999999</c:v>
                </c:pt>
                <c:pt idx="103">
                  <c:v>0.14610000000000001</c:v>
                </c:pt>
                <c:pt idx="104">
                  <c:v>0.13320000000000001</c:v>
                </c:pt>
                <c:pt idx="105">
                  <c:v>0.1225</c:v>
                </c:pt>
                <c:pt idx="106">
                  <c:v>0.11360000000000001</c:v>
                </c:pt>
                <c:pt idx="107">
                  <c:v>0.106</c:v>
                </c:pt>
                <c:pt idx="108">
                  <c:v>9.9409999999999998E-2</c:v>
                </c:pt>
                <c:pt idx="109">
                  <c:v>9.3659999999999993E-2</c:v>
                </c:pt>
                <c:pt idx="110">
                  <c:v>8.8590000000000002E-2</c:v>
                </c:pt>
                <c:pt idx="111">
                  <c:v>8.4080000000000002E-2</c:v>
                </c:pt>
                <c:pt idx="112">
                  <c:v>7.6399999999999996E-2</c:v>
                </c:pt>
                <c:pt idx="113">
                  <c:v>7.0110000000000006E-2</c:v>
                </c:pt>
                <c:pt idx="114">
                  <c:v>6.4839999999999995E-2</c:v>
                </c:pt>
                <c:pt idx="115">
                  <c:v>6.0359999999999997E-2</c:v>
                </c:pt>
                <c:pt idx="116">
                  <c:v>5.6500000000000002E-2</c:v>
                </c:pt>
                <c:pt idx="117">
                  <c:v>5.314E-2</c:v>
                </c:pt>
                <c:pt idx="118">
                  <c:v>4.7559999999999998E-2</c:v>
                </c:pt>
                <c:pt idx="119">
                  <c:v>4.3110000000000002E-2</c:v>
                </c:pt>
                <c:pt idx="120">
                  <c:v>3.9469999999999998E-2</c:v>
                </c:pt>
                <c:pt idx="121">
                  <c:v>3.6429999999999997E-2</c:v>
                </c:pt>
                <c:pt idx="122">
                  <c:v>3.3849999999999998E-2</c:v>
                </c:pt>
                <c:pt idx="123">
                  <c:v>3.1640000000000001E-2</c:v>
                </c:pt>
                <c:pt idx="124">
                  <c:v>2.972E-2</c:v>
                </c:pt>
                <c:pt idx="125">
                  <c:v>2.8029999999999999E-2</c:v>
                </c:pt>
                <c:pt idx="126">
                  <c:v>2.6530000000000001E-2</c:v>
                </c:pt>
                <c:pt idx="127">
                  <c:v>2.52E-2</c:v>
                </c:pt>
                <c:pt idx="128">
                  <c:v>2.4E-2</c:v>
                </c:pt>
                <c:pt idx="129">
                  <c:v>2.1930000000000002E-2</c:v>
                </c:pt>
                <c:pt idx="130">
                  <c:v>1.983E-2</c:v>
                </c:pt>
                <c:pt idx="131">
                  <c:v>1.8110000000000001E-2</c:v>
                </c:pt>
                <c:pt idx="132">
                  <c:v>1.669E-2</c:v>
                </c:pt>
                <c:pt idx="133">
                  <c:v>1.5480000000000001E-2</c:v>
                </c:pt>
                <c:pt idx="134">
                  <c:v>1.444E-2</c:v>
                </c:pt>
                <c:pt idx="135">
                  <c:v>1.355E-2</c:v>
                </c:pt>
                <c:pt idx="136">
                  <c:v>1.2760000000000001E-2</c:v>
                </c:pt>
                <c:pt idx="137">
                  <c:v>1.206E-2</c:v>
                </c:pt>
                <c:pt idx="138">
                  <c:v>1.089E-2</c:v>
                </c:pt>
                <c:pt idx="139">
                  <c:v>9.9340000000000001E-3</c:v>
                </c:pt>
                <c:pt idx="140">
                  <c:v>9.1409999999999998E-3</c:v>
                </c:pt>
                <c:pt idx="141">
                  <c:v>8.4709999999999994E-3</c:v>
                </c:pt>
                <c:pt idx="142">
                  <c:v>7.8969999999999995E-3</c:v>
                </c:pt>
                <c:pt idx="143">
                  <c:v>7.4000000000000003E-3</c:v>
                </c:pt>
                <c:pt idx="144">
                  <c:v>6.5799999999999999E-3</c:v>
                </c:pt>
                <c:pt idx="145">
                  <c:v>5.9309999999999996E-3</c:v>
                </c:pt>
                <c:pt idx="146">
                  <c:v>5.4050000000000001E-3</c:v>
                </c:pt>
                <c:pt idx="147">
                  <c:v>4.9680000000000002E-3</c:v>
                </c:pt>
                <c:pt idx="148">
                  <c:v>4.5999999999999999E-3</c:v>
                </c:pt>
                <c:pt idx="149">
                  <c:v>4.2849999999999997E-3</c:v>
                </c:pt>
                <c:pt idx="150">
                  <c:v>4.0119999999999999E-3</c:v>
                </c:pt>
                <c:pt idx="151">
                  <c:v>3.774E-3</c:v>
                </c:pt>
                <c:pt idx="152">
                  <c:v>3.5630000000000002E-3</c:v>
                </c:pt>
                <c:pt idx="153">
                  <c:v>3.3760000000000001E-3</c:v>
                </c:pt>
                <c:pt idx="154">
                  <c:v>3.2079999999999999E-3</c:v>
                </c:pt>
                <c:pt idx="155">
                  <c:v>2.921E-3</c:v>
                </c:pt>
                <c:pt idx="156">
                  <c:v>2.6289999999999998E-3</c:v>
                </c:pt>
                <c:pt idx="157">
                  <c:v>2.3930000000000002E-3</c:v>
                </c:pt>
                <c:pt idx="158">
                  <c:v>2.1970000000000002E-3</c:v>
                </c:pt>
                <c:pt idx="159">
                  <c:v>2.032E-3</c:v>
                </c:pt>
                <c:pt idx="160">
                  <c:v>1.8910000000000001E-3</c:v>
                </c:pt>
                <c:pt idx="161">
                  <c:v>1.7700000000000001E-3</c:v>
                </c:pt>
                <c:pt idx="162">
                  <c:v>1.663E-3</c:v>
                </c:pt>
                <c:pt idx="163">
                  <c:v>1.5690000000000001E-3</c:v>
                </c:pt>
                <c:pt idx="164">
                  <c:v>1.4109999999999999E-3</c:v>
                </c:pt>
                <c:pt idx="165">
                  <c:v>1.284E-3</c:v>
                </c:pt>
                <c:pt idx="166">
                  <c:v>1.178E-3</c:v>
                </c:pt>
                <c:pt idx="167">
                  <c:v>1.0889999999999999E-3</c:v>
                </c:pt>
                <c:pt idx="168">
                  <c:v>1.013E-3</c:v>
                </c:pt>
                <c:pt idx="169">
                  <c:v>9.4700000000000003E-4</c:v>
                </c:pt>
                <c:pt idx="170">
                  <c:v>8.3909999999999996E-4</c:v>
                </c:pt>
                <c:pt idx="171">
                  <c:v>7.5409999999999995E-4</c:v>
                </c:pt>
                <c:pt idx="172">
                  <c:v>6.8530000000000002E-4</c:v>
                </c:pt>
                <c:pt idx="173">
                  <c:v>6.2850000000000004E-4</c:v>
                </c:pt>
                <c:pt idx="174">
                  <c:v>5.8060000000000002E-4</c:v>
                </c:pt>
                <c:pt idx="175">
                  <c:v>5.398E-4</c:v>
                </c:pt>
                <c:pt idx="176">
                  <c:v>5.0460000000000001E-4</c:v>
                </c:pt>
                <c:pt idx="177">
                  <c:v>4.7380000000000002E-4</c:v>
                </c:pt>
                <c:pt idx="178">
                  <c:v>4.4680000000000002E-4</c:v>
                </c:pt>
                <c:pt idx="179">
                  <c:v>4.2269999999999997E-4</c:v>
                </c:pt>
                <c:pt idx="180">
                  <c:v>4.0119999999999999E-4</c:v>
                </c:pt>
                <c:pt idx="181">
                  <c:v>3.6440000000000002E-4</c:v>
                </c:pt>
                <c:pt idx="182">
                  <c:v>3.2719999999999998E-4</c:v>
                </c:pt>
                <c:pt idx="183">
                  <c:v>2.9710000000000001E-4</c:v>
                </c:pt>
                <c:pt idx="184">
                  <c:v>2.7230000000000001E-4</c:v>
                </c:pt>
                <c:pt idx="185">
                  <c:v>2.5139999999999999E-4</c:v>
                </c:pt>
                <c:pt idx="186">
                  <c:v>2.3360000000000001E-4</c:v>
                </c:pt>
                <c:pt idx="187">
                  <c:v>2.1819999999999999E-4</c:v>
                </c:pt>
                <c:pt idx="188">
                  <c:v>2.0489999999999999E-4</c:v>
                </c:pt>
                <c:pt idx="189">
                  <c:v>1.931E-4</c:v>
                </c:pt>
                <c:pt idx="190">
                  <c:v>1.7320000000000001E-4</c:v>
                </c:pt>
                <c:pt idx="191">
                  <c:v>1.572E-4</c:v>
                </c:pt>
                <c:pt idx="192">
                  <c:v>1.44E-4</c:v>
                </c:pt>
                <c:pt idx="193">
                  <c:v>1.329E-4</c:v>
                </c:pt>
                <c:pt idx="194">
                  <c:v>1.2349999999999999E-4</c:v>
                </c:pt>
                <c:pt idx="195">
                  <c:v>1.153E-4</c:v>
                </c:pt>
                <c:pt idx="196">
                  <c:v>1.02E-4</c:v>
                </c:pt>
                <c:pt idx="197">
                  <c:v>9.145E-5</c:v>
                </c:pt>
                <c:pt idx="198">
                  <c:v>8.2960000000000005E-5</c:v>
                </c:pt>
                <c:pt idx="199">
                  <c:v>7.5959999999999998E-5</c:v>
                </c:pt>
                <c:pt idx="200">
                  <c:v>7.0090000000000001E-5</c:v>
                </c:pt>
                <c:pt idx="201">
                  <c:v>6.5079999999999994E-5</c:v>
                </c:pt>
                <c:pt idx="202">
                  <c:v>6.0760000000000001E-5</c:v>
                </c:pt>
                <c:pt idx="203">
                  <c:v>5.7000000000000003E-5</c:v>
                </c:pt>
                <c:pt idx="204">
                  <c:v>5.3690000000000003E-5</c:v>
                </c:pt>
                <c:pt idx="205">
                  <c:v>5.0760000000000002E-5</c:v>
                </c:pt>
                <c:pt idx="206">
                  <c:v>4.8130000000000002E-5</c:v>
                </c:pt>
                <c:pt idx="207">
                  <c:v>4.3649999999999997E-5</c:v>
                </c:pt>
                <c:pt idx="208">
                  <c:v>3.9950000000000002E-5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47-4B21-B884-256E3F98A141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srim22Na_Epoxy!$D$20:$D$300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srim22Na_Epoxy!$G$20:$G$300</c:f>
              <c:numCache>
                <c:formatCode>0.000E+00</c:formatCode>
                <c:ptCount val="281"/>
                <c:pt idx="0">
                  <c:v>1.1887399999999999</c:v>
                </c:pt>
                <c:pt idx="1">
                  <c:v>1.23705</c:v>
                </c:pt>
                <c:pt idx="2">
                  <c:v>1.28216</c:v>
                </c:pt>
                <c:pt idx="3">
                  <c:v>1.3240799999999999</c:v>
                </c:pt>
                <c:pt idx="4">
                  <c:v>1.3638399999999999</c:v>
                </c:pt>
                <c:pt idx="5">
                  <c:v>1.3994500000000001</c:v>
                </c:pt>
                <c:pt idx="6">
                  <c:v>1.4339</c:v>
                </c:pt>
                <c:pt idx="7">
                  <c:v>1.4663000000000002</c:v>
                </c:pt>
                <c:pt idx="8">
                  <c:v>1.5258</c:v>
                </c:pt>
                <c:pt idx="9">
                  <c:v>1.5799000000000001</c:v>
                </c:pt>
                <c:pt idx="10">
                  <c:v>1.6287</c:v>
                </c:pt>
                <c:pt idx="11">
                  <c:v>1.6732</c:v>
                </c:pt>
                <c:pt idx="12">
                  <c:v>1.7155</c:v>
                </c:pt>
                <c:pt idx="13">
                  <c:v>1.7536</c:v>
                </c:pt>
                <c:pt idx="14">
                  <c:v>1.8224</c:v>
                </c:pt>
                <c:pt idx="15">
                  <c:v>1.8835</c:v>
                </c:pt>
                <c:pt idx="16">
                  <c:v>1.9380999999999999</c:v>
                </c:pt>
                <c:pt idx="17">
                  <c:v>1.9863</c:v>
                </c:pt>
                <c:pt idx="18">
                  <c:v>2.0302000000000002</c:v>
                </c:pt>
                <c:pt idx="19">
                  <c:v>2.0707</c:v>
                </c:pt>
                <c:pt idx="20">
                  <c:v>2.1069</c:v>
                </c:pt>
                <c:pt idx="21">
                  <c:v>2.1409000000000002</c:v>
                </c:pt>
                <c:pt idx="22">
                  <c:v>2.1716000000000002</c:v>
                </c:pt>
                <c:pt idx="23">
                  <c:v>2.2012</c:v>
                </c:pt>
                <c:pt idx="24">
                  <c:v>2.2274999999999996</c:v>
                </c:pt>
                <c:pt idx="25">
                  <c:v>2.2766999999999999</c:v>
                </c:pt>
                <c:pt idx="26">
                  <c:v>2.3292000000000002</c:v>
                </c:pt>
                <c:pt idx="27">
                  <c:v>2.3738000000000001</c:v>
                </c:pt>
                <c:pt idx="28">
                  <c:v>2.4137999999999997</c:v>
                </c:pt>
                <c:pt idx="29">
                  <c:v>2.4481999999999999</c:v>
                </c:pt>
                <c:pt idx="30">
                  <c:v>2.4781</c:v>
                </c:pt>
                <c:pt idx="31">
                  <c:v>2.5054999999999996</c:v>
                </c:pt>
                <c:pt idx="32">
                  <c:v>2.5295000000000001</c:v>
                </c:pt>
                <c:pt idx="33">
                  <c:v>2.5511999999999997</c:v>
                </c:pt>
                <c:pt idx="34">
                  <c:v>2.5886</c:v>
                </c:pt>
                <c:pt idx="35">
                  <c:v>2.6189</c:v>
                </c:pt>
                <c:pt idx="36">
                  <c:v>2.6442999999999999</c:v>
                </c:pt>
                <c:pt idx="37">
                  <c:v>2.6648000000000001</c:v>
                </c:pt>
                <c:pt idx="38">
                  <c:v>2.6825999999999999</c:v>
                </c:pt>
                <c:pt idx="39">
                  <c:v>2.6967999999999996</c:v>
                </c:pt>
                <c:pt idx="40">
                  <c:v>2.7195</c:v>
                </c:pt>
                <c:pt idx="41">
                  <c:v>2.7352999999999996</c:v>
                </c:pt>
                <c:pt idx="42">
                  <c:v>2.7465999999999999</c:v>
                </c:pt>
                <c:pt idx="43">
                  <c:v>2.7536</c:v>
                </c:pt>
                <c:pt idx="44">
                  <c:v>2.7584</c:v>
                </c:pt>
                <c:pt idx="45">
                  <c:v>2.7610999999999999</c:v>
                </c:pt>
                <c:pt idx="46">
                  <c:v>2.762</c:v>
                </c:pt>
                <c:pt idx="47">
                  <c:v>2.7621000000000002</c:v>
                </c:pt>
                <c:pt idx="48">
                  <c:v>2.7614999999999998</c:v>
                </c:pt>
                <c:pt idx="49">
                  <c:v>2.7602000000000002</c:v>
                </c:pt>
                <c:pt idx="50">
                  <c:v>2.7583000000000002</c:v>
                </c:pt>
                <c:pt idx="51">
                  <c:v>2.7527999999999997</c:v>
                </c:pt>
                <c:pt idx="52">
                  <c:v>2.7454999999999998</c:v>
                </c:pt>
                <c:pt idx="53">
                  <c:v>2.7385999999999999</c:v>
                </c:pt>
                <c:pt idx="54">
                  <c:v>2.7316000000000003</c:v>
                </c:pt>
                <c:pt idx="55">
                  <c:v>2.7248000000000001</c:v>
                </c:pt>
                <c:pt idx="56">
                  <c:v>2.7183999999999999</c:v>
                </c:pt>
                <c:pt idx="57">
                  <c:v>2.7136</c:v>
                </c:pt>
                <c:pt idx="58">
                  <c:v>2.71</c:v>
                </c:pt>
                <c:pt idx="59">
                  <c:v>2.706</c:v>
                </c:pt>
                <c:pt idx="60">
                  <c:v>2.702</c:v>
                </c:pt>
                <c:pt idx="61">
                  <c:v>2.7</c:v>
                </c:pt>
                <c:pt idx="62">
                  <c:v>2.6920000000000002</c:v>
                </c:pt>
                <c:pt idx="63">
                  <c:v>2.681</c:v>
                </c:pt>
                <c:pt idx="64">
                  <c:v>2.6710000000000003</c:v>
                </c:pt>
                <c:pt idx="65">
                  <c:v>2.6630000000000003</c:v>
                </c:pt>
                <c:pt idx="66">
                  <c:v>2.6520000000000001</c:v>
                </c:pt>
                <c:pt idx="67">
                  <c:v>2.6470000000000002</c:v>
                </c:pt>
                <c:pt idx="68">
                  <c:v>2.6509999999999998</c:v>
                </c:pt>
                <c:pt idx="69">
                  <c:v>2.6619999999999999</c:v>
                </c:pt>
                <c:pt idx="70">
                  <c:v>2.677</c:v>
                </c:pt>
                <c:pt idx="71">
                  <c:v>2.6974</c:v>
                </c:pt>
                <c:pt idx="72">
                  <c:v>2.7227000000000001</c:v>
                </c:pt>
                <c:pt idx="73">
                  <c:v>2.7495000000000003</c:v>
                </c:pt>
                <c:pt idx="74">
                  <c:v>2.7793000000000001</c:v>
                </c:pt>
                <c:pt idx="75">
                  <c:v>2.8107000000000002</c:v>
                </c:pt>
                <c:pt idx="76">
                  <c:v>2.8443999999999998</c:v>
                </c:pt>
                <c:pt idx="77">
                  <c:v>2.9127000000000001</c:v>
                </c:pt>
                <c:pt idx="78">
                  <c:v>3.0017999999999998</c:v>
                </c:pt>
                <c:pt idx="79">
                  <c:v>3.0904999999999996</c:v>
                </c:pt>
                <c:pt idx="80">
                  <c:v>3.1782000000000004</c:v>
                </c:pt>
                <c:pt idx="81">
                  <c:v>3.2658</c:v>
                </c:pt>
                <c:pt idx="82">
                  <c:v>3.3522999999999996</c:v>
                </c:pt>
                <c:pt idx="83">
                  <c:v>3.4400000000000004</c:v>
                </c:pt>
                <c:pt idx="84">
                  <c:v>3.5265</c:v>
                </c:pt>
                <c:pt idx="85">
                  <c:v>3.6143000000000001</c:v>
                </c:pt>
                <c:pt idx="86">
                  <c:v>3.7913999999999999</c:v>
                </c:pt>
                <c:pt idx="87">
                  <c:v>3.9683999999999999</c:v>
                </c:pt>
                <c:pt idx="88">
                  <c:v>4.1470000000000002</c:v>
                </c:pt>
                <c:pt idx="89">
                  <c:v>4.3250999999999999</c:v>
                </c:pt>
                <c:pt idx="90">
                  <c:v>4.5020999999999995</c:v>
                </c:pt>
                <c:pt idx="91">
                  <c:v>4.6783999999999999</c:v>
                </c:pt>
                <c:pt idx="92">
                  <c:v>5.0255999999999998</c:v>
                </c:pt>
                <c:pt idx="93">
                  <c:v>5.3673999999999999</c:v>
                </c:pt>
                <c:pt idx="94">
                  <c:v>5.7031999999999998</c:v>
                </c:pt>
                <c:pt idx="95">
                  <c:v>6.0340999999999996</c:v>
                </c:pt>
                <c:pt idx="96">
                  <c:v>6.3604000000000003</c:v>
                </c:pt>
                <c:pt idx="97">
                  <c:v>6.6806999999999999</c:v>
                </c:pt>
                <c:pt idx="98">
                  <c:v>6.9974999999999996</c:v>
                </c:pt>
                <c:pt idx="99">
                  <c:v>7.3095999999999997</c:v>
                </c:pt>
                <c:pt idx="100">
                  <c:v>7.6166999999999998</c:v>
                </c:pt>
                <c:pt idx="101">
                  <c:v>7.9188000000000001</c:v>
                </c:pt>
                <c:pt idx="102">
                  <c:v>8.2165999999999997</c:v>
                </c:pt>
                <c:pt idx="103">
                  <c:v>8.7971000000000004</c:v>
                </c:pt>
                <c:pt idx="104">
                  <c:v>9.4922000000000004</c:v>
                </c:pt>
                <c:pt idx="105">
                  <c:v>10.1525</c:v>
                </c:pt>
                <c:pt idx="106">
                  <c:v>10.7736</c:v>
                </c:pt>
                <c:pt idx="107">
                  <c:v>11.366</c:v>
                </c:pt>
                <c:pt idx="108">
                  <c:v>11.909410000000001</c:v>
                </c:pt>
                <c:pt idx="109">
                  <c:v>12.41366</c:v>
                </c:pt>
                <c:pt idx="110">
                  <c:v>12.888590000000001</c:v>
                </c:pt>
                <c:pt idx="111">
                  <c:v>13.32408</c:v>
                </c:pt>
                <c:pt idx="112">
                  <c:v>14.106399999999999</c:v>
                </c:pt>
                <c:pt idx="113">
                  <c:v>14.760109999999999</c:v>
                </c:pt>
                <c:pt idx="114">
                  <c:v>15.31484</c:v>
                </c:pt>
                <c:pt idx="115">
                  <c:v>15.78036</c:v>
                </c:pt>
                <c:pt idx="116">
                  <c:v>16.176500000000001</c:v>
                </c:pt>
                <c:pt idx="117">
                  <c:v>16.51314</c:v>
                </c:pt>
                <c:pt idx="118">
                  <c:v>17.01756</c:v>
                </c:pt>
                <c:pt idx="119">
                  <c:v>17.373109999999997</c:v>
                </c:pt>
                <c:pt idx="120">
                  <c:v>17.59947</c:v>
                </c:pt>
                <c:pt idx="121">
                  <c:v>17.736429999999999</c:v>
                </c:pt>
                <c:pt idx="122">
                  <c:v>17.793850000000003</c:v>
                </c:pt>
                <c:pt idx="123">
                  <c:v>17.781639999999999</c:v>
                </c:pt>
                <c:pt idx="124">
                  <c:v>17.72972</c:v>
                </c:pt>
                <c:pt idx="125">
                  <c:v>17.638030000000001</c:v>
                </c:pt>
                <c:pt idx="126">
                  <c:v>17.506530000000001</c:v>
                </c:pt>
                <c:pt idx="127">
                  <c:v>17.365200000000002</c:v>
                </c:pt>
                <c:pt idx="128">
                  <c:v>17.204000000000001</c:v>
                </c:pt>
                <c:pt idx="129">
                  <c:v>16.841930000000001</c:v>
                </c:pt>
                <c:pt idx="130">
                  <c:v>16.36983</c:v>
                </c:pt>
                <c:pt idx="131">
                  <c:v>15.87811</c:v>
                </c:pt>
                <c:pt idx="132">
                  <c:v>15.406690000000001</c:v>
                </c:pt>
                <c:pt idx="133">
                  <c:v>14.94548</c:v>
                </c:pt>
                <c:pt idx="134">
                  <c:v>14.504440000000001</c:v>
                </c:pt>
                <c:pt idx="135">
                  <c:v>14.09355</c:v>
                </c:pt>
                <c:pt idx="136">
                  <c:v>13.69276</c:v>
                </c:pt>
                <c:pt idx="137">
                  <c:v>13.32206</c:v>
                </c:pt>
                <c:pt idx="138">
                  <c:v>12.69089</c:v>
                </c:pt>
                <c:pt idx="139">
                  <c:v>12.229934</c:v>
                </c:pt>
                <c:pt idx="140">
                  <c:v>11.689140999999999</c:v>
                </c:pt>
                <c:pt idx="141">
                  <c:v>11.188471</c:v>
                </c:pt>
                <c:pt idx="142">
                  <c:v>10.737897</c:v>
                </c:pt>
                <c:pt idx="143">
                  <c:v>10.327400000000001</c:v>
                </c:pt>
                <c:pt idx="144">
                  <c:v>9.6095799999999993</c:v>
                </c:pt>
                <c:pt idx="145">
                  <c:v>8.9999310000000001</c:v>
                </c:pt>
                <c:pt idx="146">
                  <c:v>8.4744049999999991</c:v>
                </c:pt>
                <c:pt idx="147">
                  <c:v>8.0139680000000002</c:v>
                </c:pt>
                <c:pt idx="148">
                  <c:v>7.6075999999999997</c:v>
                </c:pt>
                <c:pt idx="149">
                  <c:v>7.2442850000000005</c:v>
                </c:pt>
                <c:pt idx="150">
                  <c:v>6.9170120000000006</c:v>
                </c:pt>
                <c:pt idx="151">
                  <c:v>6.6207739999999999</c:v>
                </c:pt>
                <c:pt idx="152">
                  <c:v>6.3515629999999996</c:v>
                </c:pt>
                <c:pt idx="153">
                  <c:v>6.1043760000000002</c:v>
                </c:pt>
                <c:pt idx="154">
                  <c:v>5.8782079999999999</c:v>
                </c:pt>
                <c:pt idx="155">
                  <c:v>5.4749210000000001</c:v>
                </c:pt>
                <c:pt idx="156">
                  <c:v>5.0466289999999994</c:v>
                </c:pt>
                <c:pt idx="157">
                  <c:v>4.6853929999999995</c:v>
                </c:pt>
                <c:pt idx="158">
                  <c:v>4.375197</c:v>
                </c:pt>
                <c:pt idx="159">
                  <c:v>4.1060319999999999</c:v>
                </c:pt>
                <c:pt idx="160">
                  <c:v>3.8708910000000003</c:v>
                </c:pt>
                <c:pt idx="161">
                  <c:v>3.66377</c:v>
                </c:pt>
                <c:pt idx="162">
                  <c:v>3.4796630000000004</c:v>
                </c:pt>
                <c:pt idx="163">
                  <c:v>3.3145690000000001</c:v>
                </c:pt>
                <c:pt idx="164">
                  <c:v>3.0324110000000002</c:v>
                </c:pt>
                <c:pt idx="165">
                  <c:v>2.7992840000000001</c:v>
                </c:pt>
                <c:pt idx="166">
                  <c:v>2.6031779999999998</c:v>
                </c:pt>
                <c:pt idx="167">
                  <c:v>2.4350890000000001</c:v>
                </c:pt>
                <c:pt idx="168">
                  <c:v>2.2900130000000001</c:v>
                </c:pt>
                <c:pt idx="169">
                  <c:v>2.1579470000000001</c:v>
                </c:pt>
                <c:pt idx="170">
                  <c:v>1.9368391</c:v>
                </c:pt>
                <c:pt idx="171">
                  <c:v>1.7617540999999999</c:v>
                </c:pt>
                <c:pt idx="172">
                  <c:v>1.6186853000000001</c:v>
                </c:pt>
                <c:pt idx="173">
                  <c:v>1.4996285</c:v>
                </c:pt>
                <c:pt idx="174">
                  <c:v>1.3985805999999998</c:v>
                </c:pt>
                <c:pt idx="175">
                  <c:v>1.3125398000000001</c:v>
                </c:pt>
                <c:pt idx="176">
                  <c:v>1.2375046000000001</c:v>
                </c:pt>
                <c:pt idx="177">
                  <c:v>1.1724737999999999</c:v>
                </c:pt>
                <c:pt idx="178">
                  <c:v>1.1144468000000001</c:v>
                </c:pt>
                <c:pt idx="179">
                  <c:v>1.0634227000000001</c:v>
                </c:pt>
                <c:pt idx="180">
                  <c:v>1.0174011999999999</c:v>
                </c:pt>
                <c:pt idx="181">
                  <c:v>0.93876440000000005</c:v>
                </c:pt>
                <c:pt idx="182">
                  <c:v>0.85882720000000001</c:v>
                </c:pt>
                <c:pt idx="183">
                  <c:v>0.7940971</c:v>
                </c:pt>
                <c:pt idx="184">
                  <c:v>0.74057229999999996</c:v>
                </c:pt>
                <c:pt idx="185">
                  <c:v>0.69555140000000004</c:v>
                </c:pt>
                <c:pt idx="186">
                  <c:v>0.65713359999999998</c:v>
                </c:pt>
                <c:pt idx="187">
                  <c:v>0.62411819999999996</c:v>
                </c:pt>
                <c:pt idx="188">
                  <c:v>0.59520489999999993</c:v>
                </c:pt>
                <c:pt idx="189">
                  <c:v>0.56979309999999994</c:v>
                </c:pt>
                <c:pt idx="190">
                  <c:v>0.5272732</c:v>
                </c:pt>
                <c:pt idx="191">
                  <c:v>0.49305720000000003</c:v>
                </c:pt>
                <c:pt idx="192">
                  <c:v>0.46484399999999998</c:v>
                </c:pt>
                <c:pt idx="193">
                  <c:v>0.44133289999999997</c:v>
                </c:pt>
                <c:pt idx="194">
                  <c:v>0.42132350000000002</c:v>
                </c:pt>
                <c:pt idx="195">
                  <c:v>0.4042153</c:v>
                </c:pt>
                <c:pt idx="196">
                  <c:v>0.37640200000000001</c:v>
                </c:pt>
                <c:pt idx="197">
                  <c:v>0.35479145000000001</c:v>
                </c:pt>
                <c:pt idx="198">
                  <c:v>0.33768296000000003</c:v>
                </c:pt>
                <c:pt idx="199">
                  <c:v>0.32367595999999998</c:v>
                </c:pt>
                <c:pt idx="200">
                  <c:v>0.31227009</c:v>
                </c:pt>
                <c:pt idx="201">
                  <c:v>0.30266507999999998</c:v>
                </c:pt>
                <c:pt idx="202">
                  <c:v>0.29446075999999999</c:v>
                </c:pt>
                <c:pt idx="203">
                  <c:v>0.28755699999999995</c:v>
                </c:pt>
                <c:pt idx="204">
                  <c:v>0.28155368999999997</c:v>
                </c:pt>
                <c:pt idx="205">
                  <c:v>0.27635075999999997</c:v>
                </c:pt>
                <c:pt idx="206">
                  <c:v>0.27184812999999997</c:v>
                </c:pt>
                <c:pt idx="207">
                  <c:v>0.26434364999999999</c:v>
                </c:pt>
                <c:pt idx="208">
                  <c:v>0.25863995000000001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47-4B21-B884-256E3F98A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srim22Na_Epoxy!$P$5</c:f>
          <c:strCache>
            <c:ptCount val="1"/>
            <c:pt idx="0">
              <c:v>srim22Na_Epoxy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srim22Na_Epoxy!$D$20:$D$300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srim22Na_Epoxy!$J$20:$J$300</c:f>
              <c:numCache>
                <c:formatCode>0.00000</c:formatCode>
                <c:ptCount val="281"/>
                <c:pt idx="0">
                  <c:v>1.4E-3</c:v>
                </c:pt>
                <c:pt idx="1">
                  <c:v>1.4E-3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1.7000000000000001E-3</c:v>
                </c:pt>
                <c:pt idx="5">
                  <c:v>1.7000000000000001E-3</c:v>
                </c:pt>
                <c:pt idx="6">
                  <c:v>1.8E-3</c:v>
                </c:pt>
                <c:pt idx="7">
                  <c:v>1.9E-3</c:v>
                </c:pt>
                <c:pt idx="8">
                  <c:v>2E-3</c:v>
                </c:pt>
                <c:pt idx="9">
                  <c:v>2.1000000000000003E-3</c:v>
                </c:pt>
                <c:pt idx="10">
                  <c:v>2.3E-3</c:v>
                </c:pt>
                <c:pt idx="11">
                  <c:v>2.4000000000000002E-3</c:v>
                </c:pt>
                <c:pt idx="12">
                  <c:v>2.5000000000000001E-3</c:v>
                </c:pt>
                <c:pt idx="13">
                  <c:v>2.5999999999999999E-3</c:v>
                </c:pt>
                <c:pt idx="14">
                  <c:v>2.8E-3</c:v>
                </c:pt>
                <c:pt idx="15">
                  <c:v>3.0999999999999999E-3</c:v>
                </c:pt>
                <c:pt idx="16">
                  <c:v>3.3E-3</c:v>
                </c:pt>
                <c:pt idx="17">
                  <c:v>3.5000000000000005E-3</c:v>
                </c:pt>
                <c:pt idx="18">
                  <c:v>3.6999999999999997E-3</c:v>
                </c:pt>
                <c:pt idx="19">
                  <c:v>3.8999999999999998E-3</c:v>
                </c:pt>
                <c:pt idx="20">
                  <c:v>4.1000000000000003E-3</c:v>
                </c:pt>
                <c:pt idx="21">
                  <c:v>4.3E-3</c:v>
                </c:pt>
                <c:pt idx="22">
                  <c:v>4.4999999999999997E-3</c:v>
                </c:pt>
                <c:pt idx="23">
                  <c:v>4.7000000000000002E-3</c:v>
                </c:pt>
                <c:pt idx="24">
                  <c:v>4.8999999999999998E-3</c:v>
                </c:pt>
                <c:pt idx="25">
                  <c:v>5.1999999999999998E-3</c:v>
                </c:pt>
                <c:pt idx="26">
                  <c:v>5.7000000000000002E-3</c:v>
                </c:pt>
                <c:pt idx="27">
                  <c:v>6.1999999999999998E-3</c:v>
                </c:pt>
                <c:pt idx="28">
                  <c:v>6.6E-3</c:v>
                </c:pt>
                <c:pt idx="29">
                  <c:v>7.0999999999999995E-3</c:v>
                </c:pt>
                <c:pt idx="30">
                  <c:v>7.4999999999999997E-3</c:v>
                </c:pt>
                <c:pt idx="31">
                  <c:v>7.9000000000000008E-3</c:v>
                </c:pt>
                <c:pt idx="32">
                  <c:v>8.4000000000000012E-3</c:v>
                </c:pt>
                <c:pt idx="33">
                  <c:v>8.7999999999999988E-3</c:v>
                </c:pt>
                <c:pt idx="34">
                  <c:v>9.6000000000000009E-3</c:v>
                </c:pt>
                <c:pt idx="35">
                  <c:v>1.0499999999999999E-2</c:v>
                </c:pt>
                <c:pt idx="36">
                  <c:v>1.1300000000000001E-2</c:v>
                </c:pt>
                <c:pt idx="37">
                  <c:v>1.2199999999999999E-2</c:v>
                </c:pt>
                <c:pt idx="38">
                  <c:v>1.3000000000000001E-2</c:v>
                </c:pt>
                <c:pt idx="39">
                  <c:v>1.3800000000000002E-2</c:v>
                </c:pt>
                <c:pt idx="40">
                  <c:v>1.55E-2</c:v>
                </c:pt>
                <c:pt idx="41">
                  <c:v>1.7100000000000001E-2</c:v>
                </c:pt>
                <c:pt idx="42">
                  <c:v>1.8800000000000001E-2</c:v>
                </c:pt>
                <c:pt idx="43">
                  <c:v>2.0399999999999998E-2</c:v>
                </c:pt>
                <c:pt idx="44">
                  <c:v>2.2100000000000002E-2</c:v>
                </c:pt>
                <c:pt idx="45">
                  <c:v>2.3799999999999998E-2</c:v>
                </c:pt>
                <c:pt idx="46">
                  <c:v>2.5399999999999999E-2</c:v>
                </c:pt>
                <c:pt idx="47">
                  <c:v>2.7100000000000003E-2</c:v>
                </c:pt>
                <c:pt idx="48">
                  <c:v>2.8799999999999999E-2</c:v>
                </c:pt>
                <c:pt idx="49">
                  <c:v>3.0499999999999999E-2</c:v>
                </c:pt>
                <c:pt idx="50">
                  <c:v>3.2100000000000004E-2</c:v>
                </c:pt>
                <c:pt idx="51">
                  <c:v>3.5499999999999997E-2</c:v>
                </c:pt>
                <c:pt idx="52">
                  <c:v>3.9800000000000002E-2</c:v>
                </c:pt>
                <c:pt idx="53">
                  <c:v>4.41E-2</c:v>
                </c:pt>
                <c:pt idx="54">
                  <c:v>4.8399999999999999E-2</c:v>
                </c:pt>
                <c:pt idx="55">
                  <c:v>5.28E-2</c:v>
                </c:pt>
                <c:pt idx="56">
                  <c:v>5.7199999999999994E-2</c:v>
                </c:pt>
                <c:pt idx="57">
                  <c:v>6.1600000000000002E-2</c:v>
                </c:pt>
                <c:pt idx="58">
                  <c:v>6.6000000000000003E-2</c:v>
                </c:pt>
                <c:pt idx="59">
                  <c:v>7.039999999999999E-2</c:v>
                </c:pt>
                <c:pt idx="60">
                  <c:v>7.9399999999999998E-2</c:v>
                </c:pt>
                <c:pt idx="61">
                  <c:v>8.8300000000000003E-2</c:v>
                </c:pt>
                <c:pt idx="62">
                  <c:v>9.74E-2</c:v>
                </c:pt>
                <c:pt idx="63">
                  <c:v>0.1065</c:v>
                </c:pt>
                <c:pt idx="64">
                  <c:v>0.1157</c:v>
                </c:pt>
                <c:pt idx="65">
                  <c:v>0.12490000000000001</c:v>
                </c:pt>
                <c:pt idx="66">
                  <c:v>0.14350000000000002</c:v>
                </c:pt>
                <c:pt idx="67">
                  <c:v>0.16220000000000001</c:v>
                </c:pt>
                <c:pt idx="68">
                  <c:v>0.18099999999999999</c:v>
                </c:pt>
                <c:pt idx="69">
                  <c:v>0.19990000000000002</c:v>
                </c:pt>
                <c:pt idx="70">
                  <c:v>0.21869999999999998</c:v>
                </c:pt>
                <c:pt idx="71">
                  <c:v>0.2374</c:v>
                </c:pt>
                <c:pt idx="72">
                  <c:v>0.25600000000000001</c:v>
                </c:pt>
                <c:pt idx="73">
                  <c:v>0.27450000000000002</c:v>
                </c:pt>
                <c:pt idx="74">
                  <c:v>0.29289999999999999</c:v>
                </c:pt>
                <c:pt idx="75">
                  <c:v>0.31110000000000004</c:v>
                </c:pt>
                <c:pt idx="76">
                  <c:v>0.3291</c:v>
                </c:pt>
                <c:pt idx="77">
                  <c:v>0.36449999999999999</c:v>
                </c:pt>
                <c:pt idx="78">
                  <c:v>0.40789999999999998</c:v>
                </c:pt>
                <c:pt idx="79">
                  <c:v>0.45010000000000006</c:v>
                </c:pt>
                <c:pt idx="80">
                  <c:v>0.49130000000000001</c:v>
                </c:pt>
                <c:pt idx="81">
                  <c:v>0.53139999999999998</c:v>
                </c:pt>
                <c:pt idx="82">
                  <c:v>0.5706</c:v>
                </c:pt>
                <c:pt idx="83">
                  <c:v>0.6089</c:v>
                </c:pt>
                <c:pt idx="84">
                  <c:v>0.64629999999999999</c:v>
                </c:pt>
                <c:pt idx="85">
                  <c:v>0.68289999999999995</c:v>
                </c:pt>
                <c:pt idx="86">
                  <c:v>0.75359999999999994</c:v>
                </c:pt>
                <c:pt idx="87">
                  <c:v>0.82119999999999993</c:v>
                </c:pt>
                <c:pt idx="88">
                  <c:v>0.8859999999999999</c:v>
                </c:pt>
                <c:pt idx="89">
                  <c:v>0.94830000000000003</c:v>
                </c:pt>
                <c:pt idx="90" formatCode="0.000">
                  <c:v>1.01</c:v>
                </c:pt>
                <c:pt idx="91" formatCode="0.000">
                  <c:v>1.07</c:v>
                </c:pt>
                <c:pt idx="92" formatCode="0.000">
                  <c:v>1.18</c:v>
                </c:pt>
                <c:pt idx="93" formatCode="0.000">
                  <c:v>1.28</c:v>
                </c:pt>
                <c:pt idx="94" formatCode="0.000">
                  <c:v>1.37</c:v>
                </c:pt>
                <c:pt idx="95" formatCode="0.000">
                  <c:v>1.46</c:v>
                </c:pt>
                <c:pt idx="96" formatCode="0.000">
                  <c:v>1.55</c:v>
                </c:pt>
                <c:pt idx="97" formatCode="0.000">
                  <c:v>1.63</c:v>
                </c:pt>
                <c:pt idx="98" formatCode="0.000">
                  <c:v>1.71</c:v>
                </c:pt>
                <c:pt idx="99" formatCode="0.000">
                  <c:v>1.79</c:v>
                </c:pt>
                <c:pt idx="100" formatCode="0.000">
                  <c:v>1.86</c:v>
                </c:pt>
                <c:pt idx="101" formatCode="0.000">
                  <c:v>1.93</c:v>
                </c:pt>
                <c:pt idx="102" formatCode="0.000">
                  <c:v>1.99</c:v>
                </c:pt>
                <c:pt idx="103" formatCode="0.000">
                  <c:v>2.12</c:v>
                </c:pt>
                <c:pt idx="104" formatCode="0.000">
                  <c:v>2.27</c:v>
                </c:pt>
                <c:pt idx="105" formatCode="0.000">
                  <c:v>2.4</c:v>
                </c:pt>
                <c:pt idx="106" formatCode="0.000">
                  <c:v>2.5299999999999998</c:v>
                </c:pt>
                <c:pt idx="107" formatCode="0.000">
                  <c:v>2.65</c:v>
                </c:pt>
                <c:pt idx="108" formatCode="0.000">
                  <c:v>2.77</c:v>
                </c:pt>
                <c:pt idx="109" formatCode="0.000">
                  <c:v>2.88</c:v>
                </c:pt>
                <c:pt idx="110" formatCode="0.000">
                  <c:v>2.99</c:v>
                </c:pt>
                <c:pt idx="111" formatCode="0.000">
                  <c:v>3.09</c:v>
                </c:pt>
                <c:pt idx="112" formatCode="0.000">
                  <c:v>3.28</c:v>
                </c:pt>
                <c:pt idx="113" formatCode="0.000">
                  <c:v>3.47</c:v>
                </c:pt>
                <c:pt idx="114" formatCode="0.000">
                  <c:v>3.65</c:v>
                </c:pt>
                <c:pt idx="115" formatCode="0.000">
                  <c:v>3.82</c:v>
                </c:pt>
                <c:pt idx="116" formatCode="0.000">
                  <c:v>3.99</c:v>
                </c:pt>
                <c:pt idx="117" formatCode="0.000">
                  <c:v>4.16</c:v>
                </c:pt>
                <c:pt idx="118" formatCode="0.000">
                  <c:v>4.4800000000000004</c:v>
                </c:pt>
                <c:pt idx="119" formatCode="0.000">
                  <c:v>4.79</c:v>
                </c:pt>
                <c:pt idx="120" formatCode="0.000">
                  <c:v>5.0999999999999996</c:v>
                </c:pt>
                <c:pt idx="121" formatCode="0.000">
                  <c:v>5.41</c:v>
                </c:pt>
                <c:pt idx="122" formatCode="0.000">
                  <c:v>5.71</c:v>
                </c:pt>
                <c:pt idx="123" formatCode="0.000">
                  <c:v>6.02</c:v>
                </c:pt>
                <c:pt idx="124" formatCode="0.000">
                  <c:v>6.32</c:v>
                </c:pt>
                <c:pt idx="125" formatCode="0.000">
                  <c:v>6.63</c:v>
                </c:pt>
                <c:pt idx="126" formatCode="0.000">
                  <c:v>6.93</c:v>
                </c:pt>
                <c:pt idx="127" formatCode="0.000">
                  <c:v>7.24</c:v>
                </c:pt>
                <c:pt idx="128" formatCode="0.000">
                  <c:v>7.56</c:v>
                </c:pt>
                <c:pt idx="129" formatCode="0.000">
                  <c:v>8.19</c:v>
                </c:pt>
                <c:pt idx="130" formatCode="0.000">
                  <c:v>9</c:v>
                </c:pt>
                <c:pt idx="131" formatCode="0.000">
                  <c:v>9.84</c:v>
                </c:pt>
                <c:pt idx="132" formatCode="0.000">
                  <c:v>10.71</c:v>
                </c:pt>
                <c:pt idx="133" formatCode="0.000">
                  <c:v>11.6</c:v>
                </c:pt>
                <c:pt idx="134" formatCode="0.000">
                  <c:v>12.51</c:v>
                </c:pt>
                <c:pt idx="135" formatCode="0.000">
                  <c:v>13.46</c:v>
                </c:pt>
                <c:pt idx="136" formatCode="0.000">
                  <c:v>14.43</c:v>
                </c:pt>
                <c:pt idx="137" formatCode="0.000">
                  <c:v>15.43</c:v>
                </c:pt>
                <c:pt idx="138" formatCode="0.000">
                  <c:v>17.510000000000002</c:v>
                </c:pt>
                <c:pt idx="139" formatCode="0.000">
                  <c:v>19.68</c:v>
                </c:pt>
                <c:pt idx="140" formatCode="0.000">
                  <c:v>21.94</c:v>
                </c:pt>
                <c:pt idx="141" formatCode="0.000">
                  <c:v>24.31</c:v>
                </c:pt>
                <c:pt idx="142" formatCode="0.000">
                  <c:v>26.77</c:v>
                </c:pt>
                <c:pt idx="143" formatCode="0.000">
                  <c:v>29.34</c:v>
                </c:pt>
                <c:pt idx="144" formatCode="0.000">
                  <c:v>34.770000000000003</c:v>
                </c:pt>
                <c:pt idx="145" formatCode="0.000">
                  <c:v>40.58</c:v>
                </c:pt>
                <c:pt idx="146" formatCode="0.000">
                  <c:v>46.77</c:v>
                </c:pt>
                <c:pt idx="147" formatCode="0.000">
                  <c:v>53.33</c:v>
                </c:pt>
                <c:pt idx="148" formatCode="0.000">
                  <c:v>60.26</c:v>
                </c:pt>
                <c:pt idx="149" formatCode="0.000">
                  <c:v>67.540000000000006</c:v>
                </c:pt>
                <c:pt idx="150" formatCode="0.000">
                  <c:v>75.180000000000007</c:v>
                </c:pt>
                <c:pt idx="151" formatCode="0.000">
                  <c:v>83.17</c:v>
                </c:pt>
                <c:pt idx="152" formatCode="0.000">
                  <c:v>91.51</c:v>
                </c:pt>
                <c:pt idx="153" formatCode="0.000">
                  <c:v>100.19</c:v>
                </c:pt>
                <c:pt idx="154" formatCode="0.000">
                  <c:v>109.22</c:v>
                </c:pt>
                <c:pt idx="155" formatCode="0.000">
                  <c:v>128.28</c:v>
                </c:pt>
                <c:pt idx="156" formatCode="0.000">
                  <c:v>154</c:v>
                </c:pt>
                <c:pt idx="157" formatCode="0.000">
                  <c:v>181.8</c:v>
                </c:pt>
                <c:pt idx="158" formatCode="0.000">
                  <c:v>211.66</c:v>
                </c:pt>
                <c:pt idx="159" formatCode="0.000">
                  <c:v>243.55</c:v>
                </c:pt>
                <c:pt idx="160" formatCode="0.000">
                  <c:v>277.45999999999998</c:v>
                </c:pt>
                <c:pt idx="161" formatCode="0.000">
                  <c:v>313.35000000000002</c:v>
                </c:pt>
                <c:pt idx="162" formatCode="0.000">
                  <c:v>351.21</c:v>
                </c:pt>
                <c:pt idx="163" formatCode="0.000">
                  <c:v>391.02</c:v>
                </c:pt>
                <c:pt idx="164" formatCode="0.000">
                  <c:v>476.31</c:v>
                </c:pt>
                <c:pt idx="165" formatCode="0.000">
                  <c:v>569.13</c:v>
                </c:pt>
                <c:pt idx="166" formatCode="0.000">
                  <c:v>669.3</c:v>
                </c:pt>
                <c:pt idx="167" formatCode="0.000">
                  <c:v>776.7</c:v>
                </c:pt>
                <c:pt idx="168" formatCode="0.000">
                  <c:v>891.19</c:v>
                </c:pt>
                <c:pt idx="169" formatCode="0.0">
                  <c:v>1010</c:v>
                </c:pt>
                <c:pt idx="170" formatCode="0.0">
                  <c:v>1280</c:v>
                </c:pt>
                <c:pt idx="171" formatCode="0.0">
                  <c:v>1570</c:v>
                </c:pt>
                <c:pt idx="172" formatCode="0.0">
                  <c:v>1890</c:v>
                </c:pt>
                <c:pt idx="173" formatCode="0.0">
                  <c:v>2240</c:v>
                </c:pt>
                <c:pt idx="174" formatCode="0.0">
                  <c:v>2610</c:v>
                </c:pt>
                <c:pt idx="175" formatCode="0.0">
                  <c:v>3010</c:v>
                </c:pt>
                <c:pt idx="176" formatCode="0.0">
                  <c:v>3430</c:v>
                </c:pt>
                <c:pt idx="177" formatCode="0.0">
                  <c:v>3880</c:v>
                </c:pt>
                <c:pt idx="178" formatCode="0.0">
                  <c:v>4360</c:v>
                </c:pt>
                <c:pt idx="179" formatCode="0.0">
                  <c:v>4850</c:v>
                </c:pt>
                <c:pt idx="180" formatCode="0.0">
                  <c:v>5370</c:v>
                </c:pt>
                <c:pt idx="181" formatCode="0.0">
                  <c:v>6480</c:v>
                </c:pt>
                <c:pt idx="182" formatCode="0.0">
                  <c:v>7980</c:v>
                </c:pt>
                <c:pt idx="183" formatCode="0.0">
                  <c:v>9620</c:v>
                </c:pt>
                <c:pt idx="184" formatCode="0.0">
                  <c:v>11390</c:v>
                </c:pt>
                <c:pt idx="185" formatCode="0.0">
                  <c:v>13270</c:v>
                </c:pt>
                <c:pt idx="186" formatCode="0.0">
                  <c:v>15270</c:v>
                </c:pt>
                <c:pt idx="187" formatCode="0.0">
                  <c:v>17380</c:v>
                </c:pt>
                <c:pt idx="188" formatCode="0.0">
                  <c:v>19600</c:v>
                </c:pt>
                <c:pt idx="189" formatCode="0.0">
                  <c:v>21920</c:v>
                </c:pt>
                <c:pt idx="190" formatCode="0.0">
                  <c:v>26850</c:v>
                </c:pt>
                <c:pt idx="191" formatCode="0.0">
                  <c:v>32150</c:v>
                </c:pt>
                <c:pt idx="192" formatCode="0.0">
                  <c:v>37800</c:v>
                </c:pt>
                <c:pt idx="193" formatCode="0.0">
                  <c:v>43770</c:v>
                </c:pt>
                <c:pt idx="194" formatCode="0.0">
                  <c:v>50040</c:v>
                </c:pt>
                <c:pt idx="195" formatCode="0.0">
                  <c:v>56590</c:v>
                </c:pt>
                <c:pt idx="196" formatCode="0.0">
                  <c:v>70460</c:v>
                </c:pt>
                <c:pt idx="197" formatCode="0.0">
                  <c:v>85250</c:v>
                </c:pt>
                <c:pt idx="198" formatCode="0.0">
                  <c:v>100880</c:v>
                </c:pt>
                <c:pt idx="199" formatCode="0.0">
                  <c:v>117230</c:v>
                </c:pt>
                <c:pt idx="200" formatCode="0.0">
                  <c:v>134240</c:v>
                </c:pt>
                <c:pt idx="201" formatCode="0.0">
                  <c:v>151830</c:v>
                </c:pt>
                <c:pt idx="202" formatCode="0.0">
                  <c:v>169940</c:v>
                </c:pt>
                <c:pt idx="203" formatCode="0.0">
                  <c:v>188520</c:v>
                </c:pt>
                <c:pt idx="204" formatCode="0.0">
                  <c:v>207520</c:v>
                </c:pt>
                <c:pt idx="205" formatCode="0.0">
                  <c:v>226900</c:v>
                </c:pt>
                <c:pt idx="206" formatCode="0.0">
                  <c:v>246620</c:v>
                </c:pt>
                <c:pt idx="207" formatCode="0.0">
                  <c:v>286960</c:v>
                </c:pt>
                <c:pt idx="208" formatCode="0.0">
                  <c:v>328310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BC-44A8-A63E-5A406B5DE7C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srim22Na_Epoxy!$D$20:$D$300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srim22Na_Epoxy!$M$20:$M$300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1.8E-3</c:v>
                </c:pt>
                <c:pt idx="24">
                  <c:v>1.9E-3</c:v>
                </c:pt>
                <c:pt idx="25">
                  <c:v>2E-3</c:v>
                </c:pt>
                <c:pt idx="26">
                  <c:v>2.1999999999999997E-3</c:v>
                </c:pt>
                <c:pt idx="27">
                  <c:v>2.3E-3</c:v>
                </c:pt>
                <c:pt idx="28">
                  <c:v>2.5000000000000001E-3</c:v>
                </c:pt>
                <c:pt idx="29">
                  <c:v>2.5999999999999999E-3</c:v>
                </c:pt>
                <c:pt idx="30">
                  <c:v>2.7000000000000001E-3</c:v>
                </c:pt>
                <c:pt idx="31">
                  <c:v>2.9000000000000002E-3</c:v>
                </c:pt>
                <c:pt idx="32">
                  <c:v>3.0000000000000001E-3</c:v>
                </c:pt>
                <c:pt idx="33">
                  <c:v>3.2000000000000002E-3</c:v>
                </c:pt>
                <c:pt idx="34">
                  <c:v>3.4000000000000002E-3</c:v>
                </c:pt>
                <c:pt idx="35">
                  <c:v>3.6999999999999997E-3</c:v>
                </c:pt>
                <c:pt idx="36">
                  <c:v>3.8999999999999998E-3</c:v>
                </c:pt>
                <c:pt idx="37">
                  <c:v>4.2000000000000006E-3</c:v>
                </c:pt>
                <c:pt idx="38">
                  <c:v>4.3999999999999994E-3</c:v>
                </c:pt>
                <c:pt idx="39">
                  <c:v>4.7000000000000002E-3</c:v>
                </c:pt>
                <c:pt idx="40">
                  <c:v>5.1999999999999998E-3</c:v>
                </c:pt>
                <c:pt idx="41">
                  <c:v>5.5999999999999999E-3</c:v>
                </c:pt>
                <c:pt idx="42">
                  <c:v>6.0999999999999995E-3</c:v>
                </c:pt>
                <c:pt idx="43">
                  <c:v>6.6E-3</c:v>
                </c:pt>
                <c:pt idx="44">
                  <c:v>7.000000000000001E-3</c:v>
                </c:pt>
                <c:pt idx="45">
                  <c:v>7.4999999999999997E-3</c:v>
                </c:pt>
                <c:pt idx="46">
                  <c:v>7.9000000000000008E-3</c:v>
                </c:pt>
                <c:pt idx="47">
                  <c:v>8.4000000000000012E-3</c:v>
                </c:pt>
                <c:pt idx="48">
                  <c:v>8.7999999999999988E-3</c:v>
                </c:pt>
                <c:pt idx="49">
                  <c:v>9.1999999999999998E-3</c:v>
                </c:pt>
                <c:pt idx="50">
                  <c:v>9.7000000000000003E-3</c:v>
                </c:pt>
                <c:pt idx="51">
                  <c:v>1.0499999999999999E-2</c:v>
                </c:pt>
                <c:pt idx="52">
                  <c:v>1.1600000000000001E-2</c:v>
                </c:pt>
                <c:pt idx="53">
                  <c:v>1.26E-2</c:v>
                </c:pt>
                <c:pt idx="54">
                  <c:v>1.3600000000000001E-2</c:v>
                </c:pt>
                <c:pt idx="55">
                  <c:v>1.4599999999999998E-2</c:v>
                </c:pt>
                <c:pt idx="56">
                  <c:v>1.5599999999999999E-2</c:v>
                </c:pt>
                <c:pt idx="57">
                  <c:v>1.66E-2</c:v>
                </c:pt>
                <c:pt idx="58">
                  <c:v>1.7499999999999998E-2</c:v>
                </c:pt>
                <c:pt idx="59">
                  <c:v>1.8499999999999999E-2</c:v>
                </c:pt>
                <c:pt idx="60">
                  <c:v>2.0300000000000002E-2</c:v>
                </c:pt>
                <c:pt idx="61">
                  <c:v>2.2100000000000002E-2</c:v>
                </c:pt>
                <c:pt idx="62">
                  <c:v>2.3799999999999998E-2</c:v>
                </c:pt>
                <c:pt idx="63">
                  <c:v>2.5500000000000002E-2</c:v>
                </c:pt>
                <c:pt idx="64">
                  <c:v>2.7100000000000003E-2</c:v>
                </c:pt>
                <c:pt idx="65">
                  <c:v>2.8799999999999999E-2</c:v>
                </c:pt>
                <c:pt idx="66">
                  <c:v>3.1899999999999998E-2</c:v>
                </c:pt>
                <c:pt idx="67">
                  <c:v>3.4999999999999996E-2</c:v>
                </c:pt>
                <c:pt idx="68">
                  <c:v>3.78E-2</c:v>
                </c:pt>
                <c:pt idx="69">
                  <c:v>4.0600000000000004E-2</c:v>
                </c:pt>
                <c:pt idx="70">
                  <c:v>4.3299999999999998E-2</c:v>
                </c:pt>
                <c:pt idx="71">
                  <c:v>4.58E-2</c:v>
                </c:pt>
                <c:pt idx="72">
                  <c:v>4.82E-2</c:v>
                </c:pt>
                <c:pt idx="73">
                  <c:v>5.0500000000000003E-2</c:v>
                </c:pt>
                <c:pt idx="74">
                  <c:v>5.2700000000000004E-2</c:v>
                </c:pt>
                <c:pt idx="75">
                  <c:v>5.4800000000000001E-2</c:v>
                </c:pt>
                <c:pt idx="76">
                  <c:v>5.6899999999999992E-2</c:v>
                </c:pt>
                <c:pt idx="77">
                  <c:v>6.0699999999999997E-2</c:v>
                </c:pt>
                <c:pt idx="78">
                  <c:v>6.5200000000000008E-2</c:v>
                </c:pt>
                <c:pt idx="79">
                  <c:v>6.9199999999999998E-2</c:v>
                </c:pt>
                <c:pt idx="80">
                  <c:v>7.2800000000000004E-2</c:v>
                </c:pt>
                <c:pt idx="81">
                  <c:v>7.6200000000000004E-2</c:v>
                </c:pt>
                <c:pt idx="82">
                  <c:v>7.9200000000000007E-2</c:v>
                </c:pt>
                <c:pt idx="83">
                  <c:v>8.2099999999999992E-2</c:v>
                </c:pt>
                <c:pt idx="84">
                  <c:v>8.4699999999999998E-2</c:v>
                </c:pt>
                <c:pt idx="85">
                  <c:v>8.7099999999999997E-2</c:v>
                </c:pt>
                <c:pt idx="86">
                  <c:v>9.1800000000000007E-2</c:v>
                </c:pt>
                <c:pt idx="87">
                  <c:v>9.5799999999999996E-2</c:v>
                </c:pt>
                <c:pt idx="88">
                  <c:v>9.9299999999999999E-2</c:v>
                </c:pt>
                <c:pt idx="89">
                  <c:v>0.10249999999999999</c:v>
                </c:pt>
                <c:pt idx="90">
                  <c:v>0.10529999999999999</c:v>
                </c:pt>
                <c:pt idx="91">
                  <c:v>0.10780000000000001</c:v>
                </c:pt>
                <c:pt idx="92">
                  <c:v>0.11269999999999999</c:v>
                </c:pt>
                <c:pt idx="93">
                  <c:v>0.11679999999999999</c:v>
                </c:pt>
                <c:pt idx="94">
                  <c:v>0.1202</c:v>
                </c:pt>
                <c:pt idx="95">
                  <c:v>0.12310000000000001</c:v>
                </c:pt>
                <c:pt idx="96">
                  <c:v>0.12559999999999999</c:v>
                </c:pt>
                <c:pt idx="97">
                  <c:v>0.1278</c:v>
                </c:pt>
                <c:pt idx="98">
                  <c:v>0.1298</c:v>
                </c:pt>
                <c:pt idx="99">
                  <c:v>0.13159999999999999</c:v>
                </c:pt>
                <c:pt idx="100">
                  <c:v>0.1331</c:v>
                </c:pt>
                <c:pt idx="101">
                  <c:v>0.13450000000000001</c:v>
                </c:pt>
                <c:pt idx="102">
                  <c:v>0.1358</c:v>
                </c:pt>
                <c:pt idx="103">
                  <c:v>0.1386</c:v>
                </c:pt>
                <c:pt idx="104">
                  <c:v>0.14179999999999998</c:v>
                </c:pt>
                <c:pt idx="105">
                  <c:v>0.14450000000000002</c:v>
                </c:pt>
                <c:pt idx="106">
                  <c:v>0.14679999999999999</c:v>
                </c:pt>
                <c:pt idx="107">
                  <c:v>0.14879999999999999</c:v>
                </c:pt>
                <c:pt idx="108">
                  <c:v>0.15049999999999999</c:v>
                </c:pt>
                <c:pt idx="109">
                  <c:v>0.15209999999999999</c:v>
                </c:pt>
                <c:pt idx="110">
                  <c:v>0.15340000000000001</c:v>
                </c:pt>
                <c:pt idx="111">
                  <c:v>0.1547</c:v>
                </c:pt>
                <c:pt idx="112">
                  <c:v>0.15820000000000001</c:v>
                </c:pt>
                <c:pt idx="113">
                  <c:v>0.16120000000000001</c:v>
                </c:pt>
                <c:pt idx="114">
                  <c:v>0.16389999999999999</c:v>
                </c:pt>
                <c:pt idx="115">
                  <c:v>0.16639999999999999</c:v>
                </c:pt>
                <c:pt idx="116">
                  <c:v>0.1686</c:v>
                </c:pt>
                <c:pt idx="117">
                  <c:v>0.17070000000000002</c:v>
                </c:pt>
                <c:pt idx="118">
                  <c:v>0.17760000000000001</c:v>
                </c:pt>
                <c:pt idx="119">
                  <c:v>0.18380000000000002</c:v>
                </c:pt>
                <c:pt idx="120">
                  <c:v>0.1895</c:v>
                </c:pt>
                <c:pt idx="121">
                  <c:v>0.19500000000000001</c:v>
                </c:pt>
                <c:pt idx="122">
                  <c:v>0.20019999999999999</c:v>
                </c:pt>
                <c:pt idx="123">
                  <c:v>0.20529999999999998</c:v>
                </c:pt>
                <c:pt idx="124">
                  <c:v>0.2102</c:v>
                </c:pt>
                <c:pt idx="125">
                  <c:v>0.215</c:v>
                </c:pt>
                <c:pt idx="126">
                  <c:v>0.2198</c:v>
                </c:pt>
                <c:pt idx="127">
                  <c:v>0.22450000000000001</c:v>
                </c:pt>
                <c:pt idx="128">
                  <c:v>0.2293</c:v>
                </c:pt>
                <c:pt idx="129">
                  <c:v>0.24689999999999998</c:v>
                </c:pt>
                <c:pt idx="130">
                  <c:v>0.27329999999999999</c:v>
                </c:pt>
                <c:pt idx="131">
                  <c:v>0.29860000000000003</c:v>
                </c:pt>
                <c:pt idx="132">
                  <c:v>0.32340000000000002</c:v>
                </c:pt>
                <c:pt idx="133">
                  <c:v>0.34770000000000001</c:v>
                </c:pt>
                <c:pt idx="134">
                  <c:v>0.37180000000000002</c:v>
                </c:pt>
                <c:pt idx="135">
                  <c:v>0.39580000000000004</c:v>
                </c:pt>
                <c:pt idx="136">
                  <c:v>0.41970000000000002</c:v>
                </c:pt>
                <c:pt idx="137">
                  <c:v>0.44349999999999995</c:v>
                </c:pt>
                <c:pt idx="138">
                  <c:v>0.5333</c:v>
                </c:pt>
                <c:pt idx="139">
                  <c:v>0.61639999999999995</c:v>
                </c:pt>
                <c:pt idx="140">
                  <c:v>0.69540000000000002</c:v>
                </c:pt>
                <c:pt idx="141">
                  <c:v>0.77259999999999995</c:v>
                </c:pt>
                <c:pt idx="142">
                  <c:v>0.84870000000000001</c:v>
                </c:pt>
                <c:pt idx="143">
                  <c:v>0.92409999999999992</c:v>
                </c:pt>
                <c:pt idx="144" formatCode="0.000">
                  <c:v>1.2</c:v>
                </c:pt>
                <c:pt idx="145" formatCode="0.000">
                  <c:v>1.46</c:v>
                </c:pt>
                <c:pt idx="146" formatCode="0.000">
                  <c:v>1.7</c:v>
                </c:pt>
                <c:pt idx="147" formatCode="0.000">
                  <c:v>1.94</c:v>
                </c:pt>
                <c:pt idx="148" formatCode="0.000">
                  <c:v>2.1800000000000002</c:v>
                </c:pt>
                <c:pt idx="149" formatCode="0.000">
                  <c:v>2.41</c:v>
                </c:pt>
                <c:pt idx="150" formatCode="0.000">
                  <c:v>2.64</c:v>
                </c:pt>
                <c:pt idx="151" formatCode="0.000">
                  <c:v>2.88</c:v>
                </c:pt>
                <c:pt idx="152" formatCode="0.000">
                  <c:v>3.11</c:v>
                </c:pt>
                <c:pt idx="153" formatCode="0.000">
                  <c:v>3.35</c:v>
                </c:pt>
                <c:pt idx="154" formatCode="0.000">
                  <c:v>3.58</c:v>
                </c:pt>
                <c:pt idx="155" formatCode="0.000">
                  <c:v>4.49</c:v>
                </c:pt>
                <c:pt idx="156" formatCode="0.000">
                  <c:v>5.78</c:v>
                </c:pt>
                <c:pt idx="157" formatCode="0.000">
                  <c:v>7</c:v>
                </c:pt>
                <c:pt idx="158" formatCode="0.000">
                  <c:v>8.18</c:v>
                </c:pt>
                <c:pt idx="159" formatCode="0.000">
                  <c:v>9.35</c:v>
                </c:pt>
                <c:pt idx="160" formatCode="0.000">
                  <c:v>10.51</c:v>
                </c:pt>
                <c:pt idx="161" formatCode="0.000">
                  <c:v>11.68</c:v>
                </c:pt>
                <c:pt idx="162" formatCode="0.000">
                  <c:v>12.85</c:v>
                </c:pt>
                <c:pt idx="163" formatCode="0.000">
                  <c:v>14.04</c:v>
                </c:pt>
                <c:pt idx="164" formatCode="0.000">
                  <c:v>18.53</c:v>
                </c:pt>
                <c:pt idx="165" formatCode="0.000">
                  <c:v>22.72</c:v>
                </c:pt>
                <c:pt idx="166" formatCode="0.000">
                  <c:v>26.79</c:v>
                </c:pt>
                <c:pt idx="167" formatCode="0.000">
                  <c:v>30.81</c:v>
                </c:pt>
                <c:pt idx="168" formatCode="0.000">
                  <c:v>34.82</c:v>
                </c:pt>
                <c:pt idx="169" formatCode="0.000">
                  <c:v>38.86</c:v>
                </c:pt>
                <c:pt idx="170" formatCode="0.000">
                  <c:v>53.98</c:v>
                </c:pt>
                <c:pt idx="171" formatCode="0.000">
                  <c:v>68.069999999999993</c:v>
                </c:pt>
                <c:pt idx="172" formatCode="0.000">
                  <c:v>81.81</c:v>
                </c:pt>
                <c:pt idx="173" formatCode="0.000">
                  <c:v>95.46</c:v>
                </c:pt>
                <c:pt idx="174" formatCode="0.000">
                  <c:v>109.14</c:v>
                </c:pt>
                <c:pt idx="175" formatCode="0.000">
                  <c:v>122.92</c:v>
                </c:pt>
                <c:pt idx="176" formatCode="0.000">
                  <c:v>136.83000000000001</c:v>
                </c:pt>
                <c:pt idx="177" formatCode="0.000">
                  <c:v>150.88999999999999</c:v>
                </c:pt>
                <c:pt idx="178" formatCode="0.000">
                  <c:v>165.11</c:v>
                </c:pt>
                <c:pt idx="179" formatCode="0.000">
                  <c:v>179.49</c:v>
                </c:pt>
                <c:pt idx="180" formatCode="0.000">
                  <c:v>194.02</c:v>
                </c:pt>
                <c:pt idx="181" formatCode="0.000">
                  <c:v>249.42</c:v>
                </c:pt>
                <c:pt idx="182" formatCode="0.000">
                  <c:v>328.15</c:v>
                </c:pt>
                <c:pt idx="183" formatCode="0.000">
                  <c:v>401.79</c:v>
                </c:pt>
                <c:pt idx="184" formatCode="0.000">
                  <c:v>473.05</c:v>
                </c:pt>
                <c:pt idx="185" formatCode="0.000">
                  <c:v>543.1</c:v>
                </c:pt>
                <c:pt idx="186" formatCode="0.000">
                  <c:v>612.5</c:v>
                </c:pt>
                <c:pt idx="187" formatCode="0.000">
                  <c:v>681.59</c:v>
                </c:pt>
                <c:pt idx="188" formatCode="0.000">
                  <c:v>750.52</c:v>
                </c:pt>
                <c:pt idx="189" formatCode="0.000">
                  <c:v>819.39</c:v>
                </c:pt>
                <c:pt idx="190" formatCode="0.0">
                  <c:v>1080</c:v>
                </c:pt>
                <c:pt idx="191" formatCode="0.0">
                  <c:v>1310</c:v>
                </c:pt>
                <c:pt idx="192" formatCode="0.0">
                  <c:v>1540</c:v>
                </c:pt>
                <c:pt idx="193" formatCode="0.0">
                  <c:v>1750</c:v>
                </c:pt>
                <c:pt idx="194" formatCode="0.0">
                  <c:v>1970</c:v>
                </c:pt>
                <c:pt idx="195" formatCode="0.0">
                  <c:v>2170</c:v>
                </c:pt>
                <c:pt idx="196" formatCode="0.0">
                  <c:v>2930</c:v>
                </c:pt>
                <c:pt idx="197" formatCode="0.0">
                  <c:v>3600</c:v>
                </c:pt>
                <c:pt idx="198" formatCode="0.0">
                  <c:v>4230</c:v>
                </c:pt>
                <c:pt idx="199" formatCode="0.0">
                  <c:v>4820</c:v>
                </c:pt>
                <c:pt idx="200" formatCode="0.0">
                  <c:v>5390</c:v>
                </c:pt>
                <c:pt idx="201" formatCode="0.0">
                  <c:v>5930</c:v>
                </c:pt>
                <c:pt idx="202" formatCode="0.0">
                  <c:v>6460</c:v>
                </c:pt>
                <c:pt idx="203" formatCode="0.0">
                  <c:v>6980</c:v>
                </c:pt>
                <c:pt idx="204" formatCode="0.0">
                  <c:v>7480</c:v>
                </c:pt>
                <c:pt idx="205" formatCode="0.0">
                  <c:v>7970</c:v>
                </c:pt>
                <c:pt idx="206" formatCode="0.0">
                  <c:v>8440</c:v>
                </c:pt>
                <c:pt idx="207" formatCode="0.0">
                  <c:v>10190</c:v>
                </c:pt>
                <c:pt idx="208" formatCode="0.0">
                  <c:v>11750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BC-44A8-A63E-5A406B5DE7C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srim22Na_Epoxy!$D$20:$D$300</c:f>
              <c:numCache>
                <c:formatCode>0.000000</c:formatCode>
                <c:ptCount val="281"/>
                <c:pt idx="0">
                  <c:v>1.0227227272727273E-5</c:v>
                </c:pt>
                <c:pt idx="1">
                  <c:v>1.1363590909090909E-5</c:v>
                </c:pt>
                <c:pt idx="2">
                  <c:v>1.2499954545454545E-5</c:v>
                </c:pt>
                <c:pt idx="3">
                  <c:v>1.3636318181818183E-5</c:v>
                </c:pt>
                <c:pt idx="4">
                  <c:v>1.4772681818181819E-5</c:v>
                </c:pt>
                <c:pt idx="5">
                  <c:v>1.5909045454545455E-5</c:v>
                </c:pt>
                <c:pt idx="6">
                  <c:v>1.7045409090909094E-5</c:v>
                </c:pt>
                <c:pt idx="7">
                  <c:v>1.8181772727272727E-5</c:v>
                </c:pt>
                <c:pt idx="8">
                  <c:v>2.0454500000000002E-5</c:v>
                </c:pt>
                <c:pt idx="9">
                  <c:v>2.2727227272727274E-5</c:v>
                </c:pt>
                <c:pt idx="10">
                  <c:v>2.4999954545454546E-5</c:v>
                </c:pt>
                <c:pt idx="11">
                  <c:v>2.7272681818181821E-5</c:v>
                </c:pt>
                <c:pt idx="12">
                  <c:v>2.9545409090909093E-5</c:v>
                </c:pt>
                <c:pt idx="13">
                  <c:v>3.1818136363636365E-5</c:v>
                </c:pt>
                <c:pt idx="14">
                  <c:v>3.6363590909090909E-5</c:v>
                </c:pt>
                <c:pt idx="15">
                  <c:v>4.0909045454545459E-5</c:v>
                </c:pt>
                <c:pt idx="16">
                  <c:v>4.5454500000000003E-5</c:v>
                </c:pt>
                <c:pt idx="17">
                  <c:v>5.0000000000000002E-5</c:v>
                </c:pt>
                <c:pt idx="18">
                  <c:v>5.4545454545454539E-5</c:v>
                </c:pt>
                <c:pt idx="19">
                  <c:v>5.909090909090909E-5</c:v>
                </c:pt>
                <c:pt idx="20">
                  <c:v>6.3636363636363641E-5</c:v>
                </c:pt>
                <c:pt idx="21">
                  <c:v>6.8181818181818184E-5</c:v>
                </c:pt>
                <c:pt idx="22">
                  <c:v>7.2727272727272728E-5</c:v>
                </c:pt>
                <c:pt idx="23">
                  <c:v>7.7272727272727272E-5</c:v>
                </c:pt>
                <c:pt idx="24">
                  <c:v>8.1818181818181816E-5</c:v>
                </c:pt>
                <c:pt idx="25">
                  <c:v>9.0909090909090917E-5</c:v>
                </c:pt>
                <c:pt idx="26">
                  <c:v>1.0227272727272727E-4</c:v>
                </c:pt>
                <c:pt idx="27">
                  <c:v>1.1363636363636364E-4</c:v>
                </c:pt>
                <c:pt idx="28">
                  <c:v>1.25E-4</c:v>
                </c:pt>
                <c:pt idx="29">
                  <c:v>1.3636363636363637E-4</c:v>
                </c:pt>
                <c:pt idx="30">
                  <c:v>1.4772727272727271E-4</c:v>
                </c:pt>
                <c:pt idx="31">
                  <c:v>1.590909090909091E-4</c:v>
                </c:pt>
                <c:pt idx="32">
                  <c:v>1.7045454545454544E-4</c:v>
                </c:pt>
                <c:pt idx="33">
                  <c:v>1.8181818181818183E-4</c:v>
                </c:pt>
                <c:pt idx="34">
                  <c:v>2.0454545454545454E-4</c:v>
                </c:pt>
                <c:pt idx="35">
                  <c:v>2.2727272727272727E-4</c:v>
                </c:pt>
                <c:pt idx="36">
                  <c:v>2.5000000000000001E-4</c:v>
                </c:pt>
                <c:pt idx="37">
                  <c:v>2.7272727272727274E-4</c:v>
                </c:pt>
                <c:pt idx="38">
                  <c:v>2.9545454545454542E-4</c:v>
                </c:pt>
                <c:pt idx="39">
                  <c:v>3.181818181818182E-4</c:v>
                </c:pt>
                <c:pt idx="40">
                  <c:v>3.6363636363636367E-4</c:v>
                </c:pt>
                <c:pt idx="41">
                  <c:v>4.0909090909090908E-4</c:v>
                </c:pt>
                <c:pt idx="42">
                  <c:v>4.5454545454545455E-4</c:v>
                </c:pt>
                <c:pt idx="43">
                  <c:v>5.0000000000000001E-4</c:v>
                </c:pt>
                <c:pt idx="44">
                  <c:v>5.4545454545454548E-4</c:v>
                </c:pt>
                <c:pt idx="45">
                  <c:v>5.9090909090909083E-4</c:v>
                </c:pt>
                <c:pt idx="46">
                  <c:v>6.3636363636363641E-4</c:v>
                </c:pt>
                <c:pt idx="47">
                  <c:v>6.8181818181818176E-4</c:v>
                </c:pt>
                <c:pt idx="48">
                  <c:v>7.2727272727272734E-4</c:v>
                </c:pt>
                <c:pt idx="49">
                  <c:v>7.727272727272728E-4</c:v>
                </c:pt>
                <c:pt idx="50">
                  <c:v>8.1818181818181816E-4</c:v>
                </c:pt>
                <c:pt idx="51">
                  <c:v>9.0909090909090909E-4</c:v>
                </c:pt>
                <c:pt idx="52">
                  <c:v>1.0227272727272726E-3</c:v>
                </c:pt>
                <c:pt idx="53">
                  <c:v>1.1363636363636365E-3</c:v>
                </c:pt>
                <c:pt idx="54">
                  <c:v>1.25E-3</c:v>
                </c:pt>
                <c:pt idx="55">
                  <c:v>1.3636363636363635E-3</c:v>
                </c:pt>
                <c:pt idx="56">
                  <c:v>1.4772727272727272E-3</c:v>
                </c:pt>
                <c:pt idx="57">
                  <c:v>1.590909090909091E-3</c:v>
                </c:pt>
                <c:pt idx="58">
                  <c:v>1.7045454545454545E-3</c:v>
                </c:pt>
                <c:pt idx="59">
                  <c:v>1.8181818181818182E-3</c:v>
                </c:pt>
                <c:pt idx="60">
                  <c:v>2.0454545454545452E-3</c:v>
                </c:pt>
                <c:pt idx="61">
                  <c:v>2.2727272727272731E-3</c:v>
                </c:pt>
                <c:pt idx="62">
                  <c:v>2.5000000000000001E-3</c:v>
                </c:pt>
                <c:pt idx="63">
                  <c:v>2.7272727272727271E-3</c:v>
                </c:pt>
                <c:pt idx="64">
                  <c:v>2.9545454545454545E-3</c:v>
                </c:pt>
                <c:pt idx="65">
                  <c:v>3.1818181818181819E-3</c:v>
                </c:pt>
                <c:pt idx="66">
                  <c:v>3.6363636363636364E-3</c:v>
                </c:pt>
                <c:pt idx="67">
                  <c:v>4.0909090909090904E-3</c:v>
                </c:pt>
                <c:pt idx="68">
                  <c:v>4.5454545454545461E-3</c:v>
                </c:pt>
                <c:pt idx="69">
                  <c:v>5.0000000000000001E-3</c:v>
                </c:pt>
                <c:pt idx="70">
                  <c:v>5.4545454545454541E-3</c:v>
                </c:pt>
                <c:pt idx="71">
                  <c:v>5.909090909090909E-3</c:v>
                </c:pt>
                <c:pt idx="72">
                  <c:v>6.3636363636363638E-3</c:v>
                </c:pt>
                <c:pt idx="73">
                  <c:v>6.8181818181818179E-3</c:v>
                </c:pt>
                <c:pt idx="74">
                  <c:v>7.2727272727272727E-3</c:v>
                </c:pt>
                <c:pt idx="75">
                  <c:v>7.7272727272727276E-3</c:v>
                </c:pt>
                <c:pt idx="76">
                  <c:v>8.1818181818181807E-3</c:v>
                </c:pt>
                <c:pt idx="77">
                  <c:v>9.0909090909090922E-3</c:v>
                </c:pt>
                <c:pt idx="78">
                  <c:v>1.0227272727272727E-2</c:v>
                </c:pt>
                <c:pt idx="79">
                  <c:v>1.1363636363636364E-2</c:v>
                </c:pt>
                <c:pt idx="80">
                  <c:v>1.2500000000000001E-2</c:v>
                </c:pt>
                <c:pt idx="81">
                  <c:v>1.3636363636363636E-2</c:v>
                </c:pt>
                <c:pt idx="82">
                  <c:v>1.4772727272727272E-2</c:v>
                </c:pt>
                <c:pt idx="83">
                  <c:v>1.5909090909090907E-2</c:v>
                </c:pt>
                <c:pt idx="84">
                  <c:v>1.7045454545454544E-2</c:v>
                </c:pt>
                <c:pt idx="85">
                  <c:v>1.8181818181818184E-2</c:v>
                </c:pt>
                <c:pt idx="86">
                  <c:v>2.0454545454545454E-2</c:v>
                </c:pt>
                <c:pt idx="87">
                  <c:v>2.2727272727272728E-2</c:v>
                </c:pt>
                <c:pt idx="88">
                  <c:v>2.5000000000000001E-2</c:v>
                </c:pt>
                <c:pt idx="89">
                  <c:v>2.7272727272727271E-2</c:v>
                </c:pt>
                <c:pt idx="90">
                  <c:v>2.9545454545454545E-2</c:v>
                </c:pt>
                <c:pt idx="91">
                  <c:v>3.1818181818181815E-2</c:v>
                </c:pt>
                <c:pt idx="92">
                  <c:v>3.6363636363636369E-2</c:v>
                </c:pt>
                <c:pt idx="93">
                  <c:v>4.0909090909090909E-2</c:v>
                </c:pt>
                <c:pt idx="94">
                  <c:v>4.5454545454545456E-2</c:v>
                </c:pt>
                <c:pt idx="95">
                  <c:v>0.05</c:v>
                </c:pt>
                <c:pt idx="96">
                  <c:v>5.4545454545454543E-2</c:v>
                </c:pt>
                <c:pt idx="97">
                  <c:v>5.909090909090909E-2</c:v>
                </c:pt>
                <c:pt idx="98">
                  <c:v>6.363636363636363E-2</c:v>
                </c:pt>
                <c:pt idx="99">
                  <c:v>6.8181818181818177E-2</c:v>
                </c:pt>
                <c:pt idx="100">
                  <c:v>7.2727272727272738E-2</c:v>
                </c:pt>
                <c:pt idx="101">
                  <c:v>7.7272727272727271E-2</c:v>
                </c:pt>
                <c:pt idx="102">
                  <c:v>8.1818181818181818E-2</c:v>
                </c:pt>
                <c:pt idx="103">
                  <c:v>9.0909090909090912E-2</c:v>
                </c:pt>
                <c:pt idx="104">
                  <c:v>0.10227272727272728</c:v>
                </c:pt>
                <c:pt idx="105">
                  <c:v>0.11363636363636363</c:v>
                </c:pt>
                <c:pt idx="106">
                  <c:v>0.125</c:v>
                </c:pt>
                <c:pt idx="107">
                  <c:v>0.13636363636363635</c:v>
                </c:pt>
                <c:pt idx="108">
                  <c:v>0.14772727272727273</c:v>
                </c:pt>
                <c:pt idx="109">
                  <c:v>0.15909090909090909</c:v>
                </c:pt>
                <c:pt idx="110">
                  <c:v>0.17045454545454544</c:v>
                </c:pt>
                <c:pt idx="111">
                  <c:v>0.18181818181818182</c:v>
                </c:pt>
                <c:pt idx="112">
                  <c:v>0.20454545454545456</c:v>
                </c:pt>
                <c:pt idx="113">
                  <c:v>0.22727272727272727</c:v>
                </c:pt>
                <c:pt idx="114">
                  <c:v>0.25</c:v>
                </c:pt>
                <c:pt idx="115">
                  <c:v>0.27272727272727271</c:v>
                </c:pt>
                <c:pt idx="116">
                  <c:v>0.29545454545454547</c:v>
                </c:pt>
                <c:pt idx="117">
                  <c:v>0.31818181818181818</c:v>
                </c:pt>
                <c:pt idx="118">
                  <c:v>0.36363636363636365</c:v>
                </c:pt>
                <c:pt idx="119">
                  <c:v>0.40909090909090912</c:v>
                </c:pt>
                <c:pt idx="120">
                  <c:v>0.45454545454545453</c:v>
                </c:pt>
                <c:pt idx="121">
                  <c:v>0.5</c:v>
                </c:pt>
                <c:pt idx="122">
                  <c:v>0.54545454545454541</c:v>
                </c:pt>
                <c:pt idx="123">
                  <c:v>0.59090909090909094</c:v>
                </c:pt>
                <c:pt idx="124">
                  <c:v>0.63636363636363635</c:v>
                </c:pt>
                <c:pt idx="125">
                  <c:v>0.68181818181818177</c:v>
                </c:pt>
                <c:pt idx="126">
                  <c:v>0.72727272727272729</c:v>
                </c:pt>
                <c:pt idx="127">
                  <c:v>0.77272727272727271</c:v>
                </c:pt>
                <c:pt idx="128">
                  <c:v>0.81818181818181823</c:v>
                </c:pt>
                <c:pt idx="129">
                  <c:v>0.90909090909090906</c:v>
                </c:pt>
                <c:pt idx="130" formatCode="0.00000">
                  <c:v>1.0227272727272727</c:v>
                </c:pt>
                <c:pt idx="131" formatCode="0.00000">
                  <c:v>1.1363636363636365</c:v>
                </c:pt>
                <c:pt idx="132" formatCode="0.00000">
                  <c:v>1.25</c:v>
                </c:pt>
                <c:pt idx="133" formatCode="0.00000">
                  <c:v>1.3636363636363635</c:v>
                </c:pt>
                <c:pt idx="134" formatCode="0.00000">
                  <c:v>1.4772727272727273</c:v>
                </c:pt>
                <c:pt idx="135" formatCode="0.00000">
                  <c:v>1.5909090909090908</c:v>
                </c:pt>
                <c:pt idx="136" formatCode="0.00000">
                  <c:v>1.7045454545454546</c:v>
                </c:pt>
                <c:pt idx="137" formatCode="0.00000">
                  <c:v>1.8181818181818181</c:v>
                </c:pt>
                <c:pt idx="138" formatCode="0.00000">
                  <c:v>2.0454545454545454</c:v>
                </c:pt>
                <c:pt idx="139" formatCode="0.00000">
                  <c:v>2.2727272727272729</c:v>
                </c:pt>
                <c:pt idx="140" formatCode="0.00000">
                  <c:v>2.5</c:v>
                </c:pt>
                <c:pt idx="141" formatCode="0.00000">
                  <c:v>2.7272727272727271</c:v>
                </c:pt>
                <c:pt idx="142" formatCode="0.00000">
                  <c:v>2.9545454545454546</c:v>
                </c:pt>
                <c:pt idx="143" formatCode="0.00000">
                  <c:v>3.1818181818181817</c:v>
                </c:pt>
                <c:pt idx="144" formatCode="0.00000">
                  <c:v>3.6363636363636362</c:v>
                </c:pt>
                <c:pt idx="145" formatCode="0.00000">
                  <c:v>4.0909090909090908</c:v>
                </c:pt>
                <c:pt idx="146" formatCode="0.00000">
                  <c:v>4.5454545454545459</c:v>
                </c:pt>
                <c:pt idx="147" formatCode="0.00000">
                  <c:v>5</c:v>
                </c:pt>
                <c:pt idx="148" formatCode="0.00000">
                  <c:v>5.4545454545454541</c:v>
                </c:pt>
                <c:pt idx="149" formatCode="0.00000">
                  <c:v>5.9090909090909092</c:v>
                </c:pt>
                <c:pt idx="150" formatCode="0.00000">
                  <c:v>6.3636363636363633</c:v>
                </c:pt>
                <c:pt idx="151" formatCode="0.00000">
                  <c:v>6.8181818181818183</c:v>
                </c:pt>
                <c:pt idx="152" formatCode="0.00000">
                  <c:v>7.2727272727272725</c:v>
                </c:pt>
                <c:pt idx="153" formatCode="0.00000">
                  <c:v>7.7272727272727275</c:v>
                </c:pt>
                <c:pt idx="154" formatCode="0.00000">
                  <c:v>8.1818181818181817</c:v>
                </c:pt>
                <c:pt idx="155" formatCode="0.00000">
                  <c:v>9.0909090909090917</c:v>
                </c:pt>
                <c:pt idx="156" formatCode="0.00000">
                  <c:v>10.227272727272727</c:v>
                </c:pt>
                <c:pt idx="157" formatCode="0.00000">
                  <c:v>11.363636363636363</c:v>
                </c:pt>
                <c:pt idx="158" formatCode="0.00000">
                  <c:v>12.5</c:v>
                </c:pt>
                <c:pt idx="159" formatCode="0.00000">
                  <c:v>13.636363636363637</c:v>
                </c:pt>
                <c:pt idx="160" formatCode="0.00000">
                  <c:v>14.772727272727273</c:v>
                </c:pt>
                <c:pt idx="161" formatCode="0.00000">
                  <c:v>15.909090909090908</c:v>
                </c:pt>
                <c:pt idx="162" formatCode="0.00000">
                  <c:v>17.045454545454547</c:v>
                </c:pt>
                <c:pt idx="163" formatCode="0.00000">
                  <c:v>18.181818181818183</c:v>
                </c:pt>
                <c:pt idx="164" formatCode="0.00000">
                  <c:v>20.454545454545453</c:v>
                </c:pt>
                <c:pt idx="165" formatCode="0.00000">
                  <c:v>22.727272727272727</c:v>
                </c:pt>
                <c:pt idx="166" formatCode="0.00000">
                  <c:v>25</c:v>
                </c:pt>
                <c:pt idx="167" formatCode="0.00000">
                  <c:v>27.272727272727273</c:v>
                </c:pt>
                <c:pt idx="168" formatCode="0.00000">
                  <c:v>29.545454545454547</c:v>
                </c:pt>
                <c:pt idx="169" formatCode="0.00000">
                  <c:v>31.818181818181817</c:v>
                </c:pt>
                <c:pt idx="170" formatCode="0.00000">
                  <c:v>36.363636363636367</c:v>
                </c:pt>
                <c:pt idx="171" formatCode="0.00000">
                  <c:v>40.909090909090907</c:v>
                </c:pt>
                <c:pt idx="172" formatCode="0.00000">
                  <c:v>45.454545454545453</c:v>
                </c:pt>
                <c:pt idx="173" formatCode="0.00000">
                  <c:v>50</c:v>
                </c:pt>
                <c:pt idx="174" formatCode="0.00000">
                  <c:v>54.545454545454547</c:v>
                </c:pt>
                <c:pt idx="175" formatCode="0.00000">
                  <c:v>59.090909090909093</c:v>
                </c:pt>
                <c:pt idx="176" formatCode="0.00000">
                  <c:v>63.636363636363633</c:v>
                </c:pt>
                <c:pt idx="177" formatCode="0.00000">
                  <c:v>68.181818181818187</c:v>
                </c:pt>
                <c:pt idx="178" formatCode="0.00000">
                  <c:v>72.727272727272734</c:v>
                </c:pt>
                <c:pt idx="179" formatCode="0.00000">
                  <c:v>77.272727272727266</c:v>
                </c:pt>
                <c:pt idx="180" formatCode="0.00000">
                  <c:v>81.818181818181813</c:v>
                </c:pt>
                <c:pt idx="181" formatCode="0.00000">
                  <c:v>90.909090909090907</c:v>
                </c:pt>
                <c:pt idx="182" formatCode="0.0000">
                  <c:v>102.27272727272727</c:v>
                </c:pt>
                <c:pt idx="183" formatCode="0.0000">
                  <c:v>113.63636363636364</c:v>
                </c:pt>
                <c:pt idx="184" formatCode="0.0000">
                  <c:v>125</c:v>
                </c:pt>
                <c:pt idx="185" formatCode="0.0000">
                  <c:v>136.36363636363637</c:v>
                </c:pt>
                <c:pt idx="186" formatCode="0.0000">
                  <c:v>147.72727272727272</c:v>
                </c:pt>
                <c:pt idx="187" formatCode="0.0000">
                  <c:v>159.09090909090909</c:v>
                </c:pt>
                <c:pt idx="188" formatCode="0.0000">
                  <c:v>170.45454545454547</c:v>
                </c:pt>
                <c:pt idx="189" formatCode="0.0000">
                  <c:v>181.81818181818181</c:v>
                </c:pt>
                <c:pt idx="190" formatCode="0.0000">
                  <c:v>204.54545454545453</c:v>
                </c:pt>
                <c:pt idx="191" formatCode="0.0000">
                  <c:v>227.27272727272728</c:v>
                </c:pt>
                <c:pt idx="192" formatCode="0.0000">
                  <c:v>250</c:v>
                </c:pt>
                <c:pt idx="193" formatCode="0.0000">
                  <c:v>272.72727272727275</c:v>
                </c:pt>
                <c:pt idx="194" formatCode="0.0000">
                  <c:v>295.45454545454544</c:v>
                </c:pt>
                <c:pt idx="195" formatCode="0.0000">
                  <c:v>318.18181818181819</c:v>
                </c:pt>
                <c:pt idx="196" formatCode="0.0000">
                  <c:v>363.63636363636363</c:v>
                </c:pt>
                <c:pt idx="197" formatCode="0.0000">
                  <c:v>409.09090909090907</c:v>
                </c:pt>
                <c:pt idx="198" formatCode="0.0000">
                  <c:v>454.54545454545456</c:v>
                </c:pt>
                <c:pt idx="199" formatCode="0.0000">
                  <c:v>500</c:v>
                </c:pt>
                <c:pt idx="200" formatCode="0.0000">
                  <c:v>545.4545454545455</c:v>
                </c:pt>
                <c:pt idx="201" formatCode="0.0000">
                  <c:v>590.90909090909088</c:v>
                </c:pt>
                <c:pt idx="202" formatCode="0.0000">
                  <c:v>636.36363636363637</c:v>
                </c:pt>
                <c:pt idx="203" formatCode="0.0000">
                  <c:v>681.81818181818187</c:v>
                </c:pt>
                <c:pt idx="204" formatCode="0.0000">
                  <c:v>727.27272727272725</c:v>
                </c:pt>
                <c:pt idx="205" formatCode="0.0000">
                  <c:v>772.72727272727275</c:v>
                </c:pt>
                <c:pt idx="206" formatCode="0.0000">
                  <c:v>818.18181818181813</c:v>
                </c:pt>
                <c:pt idx="207" formatCode="0.0000">
                  <c:v>909.09090909090912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srim22Na_Epoxy!$P$20:$P$300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5.0000000000000001E-4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6.0000000000000006E-4</c:v>
                </c:pt>
                <c:pt idx="7">
                  <c:v>6.0000000000000006E-4</c:v>
                </c:pt>
                <c:pt idx="8">
                  <c:v>6.9999999999999999E-4</c:v>
                </c:pt>
                <c:pt idx="9">
                  <c:v>6.9999999999999999E-4</c:v>
                </c:pt>
                <c:pt idx="10">
                  <c:v>6.9999999999999999E-4</c:v>
                </c:pt>
                <c:pt idx="11">
                  <c:v>8.0000000000000004E-4</c:v>
                </c:pt>
                <c:pt idx="12">
                  <c:v>8.0000000000000004E-4</c:v>
                </c:pt>
                <c:pt idx="13">
                  <c:v>8.0000000000000004E-4</c:v>
                </c:pt>
                <c:pt idx="14">
                  <c:v>8.9999999999999998E-4</c:v>
                </c:pt>
                <c:pt idx="15">
                  <c:v>1E-3</c:v>
                </c:pt>
                <c:pt idx="16">
                  <c:v>1E-3</c:v>
                </c:pt>
                <c:pt idx="17">
                  <c:v>1.0999999999999998E-3</c:v>
                </c:pt>
                <c:pt idx="18">
                  <c:v>1.0999999999999998E-3</c:v>
                </c:pt>
                <c:pt idx="19">
                  <c:v>1.2000000000000001E-3</c:v>
                </c:pt>
                <c:pt idx="20">
                  <c:v>1.2000000000000001E-3</c:v>
                </c:pt>
                <c:pt idx="21">
                  <c:v>1.2999999999999999E-3</c:v>
                </c:pt>
                <c:pt idx="22">
                  <c:v>1.2999999999999999E-3</c:v>
                </c:pt>
                <c:pt idx="23">
                  <c:v>1.4E-3</c:v>
                </c:pt>
                <c:pt idx="24">
                  <c:v>1.4E-3</c:v>
                </c:pt>
                <c:pt idx="25">
                  <c:v>1.5E-3</c:v>
                </c:pt>
                <c:pt idx="26">
                  <c:v>1.6000000000000001E-3</c:v>
                </c:pt>
                <c:pt idx="27">
                  <c:v>1.8E-3</c:v>
                </c:pt>
                <c:pt idx="28">
                  <c:v>1.9E-3</c:v>
                </c:pt>
                <c:pt idx="29">
                  <c:v>2E-3</c:v>
                </c:pt>
                <c:pt idx="30">
                  <c:v>2.1000000000000003E-3</c:v>
                </c:pt>
                <c:pt idx="31">
                  <c:v>2.1999999999999997E-3</c:v>
                </c:pt>
                <c:pt idx="32">
                  <c:v>2.3E-3</c:v>
                </c:pt>
                <c:pt idx="33">
                  <c:v>2.4000000000000002E-3</c:v>
                </c:pt>
                <c:pt idx="34">
                  <c:v>2.5999999999999999E-3</c:v>
                </c:pt>
                <c:pt idx="35">
                  <c:v>2.8E-3</c:v>
                </c:pt>
                <c:pt idx="36">
                  <c:v>3.0000000000000001E-3</c:v>
                </c:pt>
                <c:pt idx="37">
                  <c:v>3.0999999999999999E-3</c:v>
                </c:pt>
                <c:pt idx="38">
                  <c:v>3.3E-3</c:v>
                </c:pt>
                <c:pt idx="39">
                  <c:v>3.5000000000000005E-3</c:v>
                </c:pt>
                <c:pt idx="40">
                  <c:v>3.8999999999999998E-3</c:v>
                </c:pt>
                <c:pt idx="41">
                  <c:v>4.2000000000000006E-3</c:v>
                </c:pt>
                <c:pt idx="42">
                  <c:v>4.5999999999999999E-3</c:v>
                </c:pt>
                <c:pt idx="43">
                  <c:v>4.8999999999999998E-3</c:v>
                </c:pt>
                <c:pt idx="44">
                  <c:v>5.1999999999999998E-3</c:v>
                </c:pt>
                <c:pt idx="45">
                  <c:v>5.5999999999999999E-3</c:v>
                </c:pt>
                <c:pt idx="46">
                  <c:v>5.8999999999999999E-3</c:v>
                </c:pt>
                <c:pt idx="47">
                  <c:v>6.1999999999999998E-3</c:v>
                </c:pt>
                <c:pt idx="48">
                  <c:v>6.5000000000000006E-3</c:v>
                </c:pt>
                <c:pt idx="49">
                  <c:v>6.9000000000000008E-3</c:v>
                </c:pt>
                <c:pt idx="50">
                  <c:v>7.1999999999999998E-3</c:v>
                </c:pt>
                <c:pt idx="51">
                  <c:v>7.7999999999999996E-3</c:v>
                </c:pt>
                <c:pt idx="52">
                  <c:v>8.6E-3</c:v>
                </c:pt>
                <c:pt idx="53">
                  <c:v>9.4000000000000004E-3</c:v>
                </c:pt>
                <c:pt idx="54">
                  <c:v>1.0199999999999999E-2</c:v>
                </c:pt>
                <c:pt idx="55">
                  <c:v>1.09E-2</c:v>
                </c:pt>
                <c:pt idx="56">
                  <c:v>1.17E-2</c:v>
                </c:pt>
                <c:pt idx="57">
                  <c:v>1.2500000000000001E-2</c:v>
                </c:pt>
                <c:pt idx="58">
                  <c:v>1.32E-2</c:v>
                </c:pt>
                <c:pt idx="59">
                  <c:v>1.4000000000000002E-2</c:v>
                </c:pt>
                <c:pt idx="60">
                  <c:v>1.55E-2</c:v>
                </c:pt>
                <c:pt idx="61">
                  <c:v>1.7000000000000001E-2</c:v>
                </c:pt>
                <c:pt idx="62">
                  <c:v>1.8499999999999999E-2</c:v>
                </c:pt>
                <c:pt idx="63">
                  <c:v>0.02</c:v>
                </c:pt>
                <c:pt idx="64">
                  <c:v>2.1499999999999998E-2</c:v>
                </c:pt>
                <c:pt idx="65">
                  <c:v>2.3E-2</c:v>
                </c:pt>
                <c:pt idx="66">
                  <c:v>2.5899999999999999E-2</c:v>
                </c:pt>
                <c:pt idx="67">
                  <c:v>2.8699999999999996E-2</c:v>
                </c:pt>
                <c:pt idx="68">
                  <c:v>3.1600000000000003E-2</c:v>
                </c:pt>
                <c:pt idx="69">
                  <c:v>3.44E-2</c:v>
                </c:pt>
                <c:pt idx="70">
                  <c:v>3.7100000000000001E-2</c:v>
                </c:pt>
                <c:pt idx="71">
                  <c:v>3.9800000000000002E-2</c:v>
                </c:pt>
                <c:pt idx="72">
                  <c:v>4.24E-2</c:v>
                </c:pt>
                <c:pt idx="73">
                  <c:v>4.4999999999999998E-2</c:v>
                </c:pt>
                <c:pt idx="74">
                  <c:v>4.7500000000000001E-2</c:v>
                </c:pt>
                <c:pt idx="75">
                  <c:v>0.05</c:v>
                </c:pt>
                <c:pt idx="76">
                  <c:v>5.2400000000000002E-2</c:v>
                </c:pt>
                <c:pt idx="77">
                  <c:v>5.6999999999999995E-2</c:v>
                </c:pt>
                <c:pt idx="78">
                  <c:v>6.2399999999999997E-2</c:v>
                </c:pt>
                <c:pt idx="79">
                  <c:v>6.7500000000000004E-2</c:v>
                </c:pt>
                <c:pt idx="80">
                  <c:v>7.2399999999999992E-2</c:v>
                </c:pt>
                <c:pt idx="81">
                  <c:v>7.6899999999999996E-2</c:v>
                </c:pt>
                <c:pt idx="82">
                  <c:v>8.1200000000000008E-2</c:v>
                </c:pt>
                <c:pt idx="83">
                  <c:v>8.5199999999999998E-2</c:v>
                </c:pt>
                <c:pt idx="84">
                  <c:v>8.8999999999999996E-2</c:v>
                </c:pt>
                <c:pt idx="85">
                  <c:v>9.2700000000000005E-2</c:v>
                </c:pt>
                <c:pt idx="86">
                  <c:v>9.9400000000000002E-2</c:v>
                </c:pt>
                <c:pt idx="87">
                  <c:v>0.10540000000000001</c:v>
                </c:pt>
                <c:pt idx="88">
                  <c:v>0.11100000000000002</c:v>
                </c:pt>
                <c:pt idx="89">
                  <c:v>0.11599999999999999</c:v>
                </c:pt>
                <c:pt idx="90">
                  <c:v>0.1207</c:v>
                </c:pt>
                <c:pt idx="91">
                  <c:v>0.12490000000000001</c:v>
                </c:pt>
                <c:pt idx="92">
                  <c:v>0.13250000000000001</c:v>
                </c:pt>
                <c:pt idx="93">
                  <c:v>0.1391</c:v>
                </c:pt>
                <c:pt idx="94">
                  <c:v>0.1449</c:v>
                </c:pt>
                <c:pt idx="95">
                  <c:v>0.15</c:v>
                </c:pt>
                <c:pt idx="96">
                  <c:v>0.1545</c:v>
                </c:pt>
                <c:pt idx="97">
                  <c:v>0.1585</c:v>
                </c:pt>
                <c:pt idx="98">
                  <c:v>0.16220000000000001</c:v>
                </c:pt>
                <c:pt idx="99">
                  <c:v>0.16550000000000001</c:v>
                </c:pt>
                <c:pt idx="100">
                  <c:v>0.16850000000000001</c:v>
                </c:pt>
                <c:pt idx="101">
                  <c:v>0.17130000000000001</c:v>
                </c:pt>
                <c:pt idx="102">
                  <c:v>0.17380000000000001</c:v>
                </c:pt>
                <c:pt idx="103">
                  <c:v>0.17829999999999999</c:v>
                </c:pt>
                <c:pt idx="104">
                  <c:v>0.1832</c:v>
                </c:pt>
                <c:pt idx="105">
                  <c:v>0.18720000000000001</c:v>
                </c:pt>
                <c:pt idx="106">
                  <c:v>0.1908</c:v>
                </c:pt>
                <c:pt idx="107">
                  <c:v>0.19390000000000002</c:v>
                </c:pt>
                <c:pt idx="108">
                  <c:v>0.1966</c:v>
                </c:pt>
                <c:pt idx="109">
                  <c:v>0.19900000000000001</c:v>
                </c:pt>
                <c:pt idx="110">
                  <c:v>0.20119999999999999</c:v>
                </c:pt>
                <c:pt idx="111">
                  <c:v>0.20319999999999999</c:v>
                </c:pt>
                <c:pt idx="112">
                  <c:v>0.20680000000000001</c:v>
                </c:pt>
                <c:pt idx="113">
                  <c:v>0.20979999999999999</c:v>
                </c:pt>
                <c:pt idx="114">
                  <c:v>0.21249999999999999</c:v>
                </c:pt>
                <c:pt idx="115">
                  <c:v>0.21490000000000001</c:v>
                </c:pt>
                <c:pt idx="116">
                  <c:v>0.217</c:v>
                </c:pt>
                <c:pt idx="117">
                  <c:v>0.219</c:v>
                </c:pt>
                <c:pt idx="118">
                  <c:v>0.2225</c:v>
                </c:pt>
                <c:pt idx="119">
                  <c:v>0.22559999999999997</c:v>
                </c:pt>
                <c:pt idx="120">
                  <c:v>0.22839999999999999</c:v>
                </c:pt>
                <c:pt idx="121">
                  <c:v>0.23100000000000001</c:v>
                </c:pt>
                <c:pt idx="122">
                  <c:v>0.23330000000000001</c:v>
                </c:pt>
                <c:pt idx="123">
                  <c:v>0.23559999999999998</c:v>
                </c:pt>
                <c:pt idx="124">
                  <c:v>0.23769999999999997</c:v>
                </c:pt>
                <c:pt idx="125">
                  <c:v>0.23980000000000001</c:v>
                </c:pt>
                <c:pt idx="126">
                  <c:v>0.24169999999999997</c:v>
                </c:pt>
                <c:pt idx="127">
                  <c:v>0.24369999999999997</c:v>
                </c:pt>
                <c:pt idx="128">
                  <c:v>0.2455</c:v>
                </c:pt>
                <c:pt idx="129">
                  <c:v>0.2492</c:v>
                </c:pt>
                <c:pt idx="130">
                  <c:v>0.25359999999999999</c:v>
                </c:pt>
                <c:pt idx="131">
                  <c:v>0.25800000000000001</c:v>
                </c:pt>
                <c:pt idx="132">
                  <c:v>0.26240000000000002</c:v>
                </c:pt>
                <c:pt idx="133">
                  <c:v>0.26680000000000004</c:v>
                </c:pt>
                <c:pt idx="134">
                  <c:v>0.2712</c:v>
                </c:pt>
                <c:pt idx="135">
                  <c:v>0.2757</c:v>
                </c:pt>
                <c:pt idx="136">
                  <c:v>0.28029999999999999</c:v>
                </c:pt>
                <c:pt idx="137">
                  <c:v>0.28500000000000003</c:v>
                </c:pt>
                <c:pt idx="138">
                  <c:v>0.29480000000000001</c:v>
                </c:pt>
                <c:pt idx="139">
                  <c:v>0.3049</c:v>
                </c:pt>
                <c:pt idx="140">
                  <c:v>0.31540000000000001</c:v>
                </c:pt>
                <c:pt idx="141">
                  <c:v>0.32650000000000001</c:v>
                </c:pt>
                <c:pt idx="142">
                  <c:v>0.33809999999999996</c:v>
                </c:pt>
                <c:pt idx="143">
                  <c:v>0.3503</c:v>
                </c:pt>
                <c:pt idx="144">
                  <c:v>0.37629999999999997</c:v>
                </c:pt>
                <c:pt idx="145">
                  <c:v>0.40460000000000002</c:v>
                </c:pt>
                <c:pt idx="146">
                  <c:v>0.43509999999999999</c:v>
                </c:pt>
                <c:pt idx="147">
                  <c:v>0.46769999999999995</c:v>
                </c:pt>
                <c:pt idx="148">
                  <c:v>0.50239999999999996</c:v>
                </c:pt>
                <c:pt idx="149">
                  <c:v>0.53910000000000002</c:v>
                </c:pt>
                <c:pt idx="150">
                  <c:v>0.57789999999999997</c:v>
                </c:pt>
                <c:pt idx="151">
                  <c:v>0.61849999999999994</c:v>
                </c:pt>
                <c:pt idx="152">
                  <c:v>0.66100000000000003</c:v>
                </c:pt>
                <c:pt idx="153">
                  <c:v>0.70540000000000003</c:v>
                </c:pt>
                <c:pt idx="154">
                  <c:v>0.75149999999999995</c:v>
                </c:pt>
                <c:pt idx="155">
                  <c:v>0.84909999999999997</c:v>
                </c:pt>
                <c:pt idx="156">
                  <c:v>0.98059999999999992</c:v>
                </c:pt>
                <c:pt idx="157" formatCode="0.000">
                  <c:v>1.1200000000000001</c:v>
                </c:pt>
                <c:pt idx="158" formatCode="0.000">
                  <c:v>1.27</c:v>
                </c:pt>
                <c:pt idx="159" formatCode="0.000">
                  <c:v>1.44</c:v>
                </c:pt>
                <c:pt idx="160" formatCode="0.000">
                  <c:v>1.61</c:v>
                </c:pt>
                <c:pt idx="161" formatCode="0.000">
                  <c:v>1.79</c:v>
                </c:pt>
                <c:pt idx="162" formatCode="0.000">
                  <c:v>1.98</c:v>
                </c:pt>
                <c:pt idx="163" formatCode="0.000">
                  <c:v>2.1800000000000002</c:v>
                </c:pt>
                <c:pt idx="164" formatCode="0.000">
                  <c:v>2.6</c:v>
                </c:pt>
                <c:pt idx="165" formatCode="0.000">
                  <c:v>3.06</c:v>
                </c:pt>
                <c:pt idx="166" formatCode="0.000">
                  <c:v>3.55</c:v>
                </c:pt>
                <c:pt idx="167" formatCode="0.000">
                  <c:v>4.07</c:v>
                </c:pt>
                <c:pt idx="168" formatCode="0.000">
                  <c:v>4.63</c:v>
                </c:pt>
                <c:pt idx="169" formatCode="0.000">
                  <c:v>5.22</c:v>
                </c:pt>
                <c:pt idx="170" formatCode="0.000">
                  <c:v>6.49</c:v>
                </c:pt>
                <c:pt idx="171" formatCode="0.000">
                  <c:v>7.89</c:v>
                </c:pt>
                <c:pt idx="172" formatCode="0.000">
                  <c:v>9.41</c:v>
                </c:pt>
                <c:pt idx="173" formatCode="0.000">
                  <c:v>11.05</c:v>
                </c:pt>
                <c:pt idx="174" formatCode="0.000">
                  <c:v>12.8</c:v>
                </c:pt>
                <c:pt idx="175" formatCode="0.000">
                  <c:v>14.67</c:v>
                </c:pt>
                <c:pt idx="176" formatCode="0.000">
                  <c:v>16.649999999999999</c:v>
                </c:pt>
                <c:pt idx="177" formatCode="0.000">
                  <c:v>18.739999999999998</c:v>
                </c:pt>
                <c:pt idx="178" formatCode="0.000">
                  <c:v>20.93</c:v>
                </c:pt>
                <c:pt idx="179" formatCode="0.000">
                  <c:v>23.22</c:v>
                </c:pt>
                <c:pt idx="180" formatCode="0.000">
                  <c:v>25.61</c:v>
                </c:pt>
                <c:pt idx="181" formatCode="0.000">
                  <c:v>30.69</c:v>
                </c:pt>
                <c:pt idx="182" formatCode="0.000">
                  <c:v>37.549999999999997</c:v>
                </c:pt>
                <c:pt idx="183" formatCode="0.000">
                  <c:v>44.96</c:v>
                </c:pt>
                <c:pt idx="184" formatCode="0.000">
                  <c:v>52.88</c:v>
                </c:pt>
                <c:pt idx="185" formatCode="0.000">
                  <c:v>61.29</c:v>
                </c:pt>
                <c:pt idx="186" formatCode="0.000">
                  <c:v>70.150000000000006</c:v>
                </c:pt>
                <c:pt idx="187" formatCode="0.000">
                  <c:v>79.45</c:v>
                </c:pt>
                <c:pt idx="188" formatCode="0.000">
                  <c:v>89.16</c:v>
                </c:pt>
                <c:pt idx="189" formatCode="0.000">
                  <c:v>99.26</c:v>
                </c:pt>
                <c:pt idx="190" formatCode="0.000">
                  <c:v>120.56</c:v>
                </c:pt>
                <c:pt idx="191" formatCode="0.000">
                  <c:v>143.18</c:v>
                </c:pt>
                <c:pt idx="192" formatCode="0.000">
                  <c:v>167</c:v>
                </c:pt>
                <c:pt idx="193" formatCode="0.000">
                  <c:v>191.89</c:v>
                </c:pt>
                <c:pt idx="194" formatCode="0.000">
                  <c:v>217.76</c:v>
                </c:pt>
                <c:pt idx="195" formatCode="0.000">
                  <c:v>244.49</c:v>
                </c:pt>
                <c:pt idx="196" formatCode="0.000">
                  <c:v>300.25</c:v>
                </c:pt>
                <c:pt idx="197" formatCode="0.000">
                  <c:v>358.56</c:v>
                </c:pt>
                <c:pt idx="198" formatCode="0.000">
                  <c:v>418.92</c:v>
                </c:pt>
                <c:pt idx="199" formatCode="0.000">
                  <c:v>480.91</c:v>
                </c:pt>
                <c:pt idx="200" formatCode="0.000">
                  <c:v>544.19000000000005</c:v>
                </c:pt>
                <c:pt idx="201" formatCode="0.000">
                  <c:v>608.48</c:v>
                </c:pt>
                <c:pt idx="202" formatCode="0.000">
                  <c:v>673.53</c:v>
                </c:pt>
                <c:pt idx="203" formatCode="0.000">
                  <c:v>739.14</c:v>
                </c:pt>
                <c:pt idx="204" formatCode="0.000">
                  <c:v>805.15</c:v>
                </c:pt>
                <c:pt idx="205" formatCode="0.000">
                  <c:v>871.39</c:v>
                </c:pt>
                <c:pt idx="206" formatCode="0.000">
                  <c:v>937.76</c:v>
                </c:pt>
                <c:pt idx="207" formatCode="0.0">
                  <c:v>1070</c:v>
                </c:pt>
                <c:pt idx="208" formatCode="0.0">
                  <c:v>1200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BC-44A8-A63E-5A406B5DE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srim40Ar_Epoxy!$P$5</c:f>
          <c:strCache>
            <c:ptCount val="1"/>
            <c:pt idx="0">
              <c:v>srim40Ar_Epoxy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srim40Ar_Epoxy!$D$20:$D$300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srim40Ar_Epoxy!$E$20:$E$300</c:f>
              <c:numCache>
                <c:formatCode>0.000E+00</c:formatCode>
                <c:ptCount val="281"/>
                <c:pt idx="0">
                  <c:v>0.1706</c:v>
                </c:pt>
                <c:pt idx="1">
                  <c:v>0.18090000000000001</c:v>
                </c:pt>
                <c:pt idx="2">
                  <c:v>0.19070000000000001</c:v>
                </c:pt>
                <c:pt idx="3">
                  <c:v>0.2</c:v>
                </c:pt>
                <c:pt idx="4">
                  <c:v>0.2089</c:v>
                </c:pt>
                <c:pt idx="5">
                  <c:v>0.21740000000000001</c:v>
                </c:pt>
                <c:pt idx="6">
                  <c:v>0.22559999999999999</c:v>
                </c:pt>
                <c:pt idx="7">
                  <c:v>0.2412</c:v>
                </c:pt>
                <c:pt idx="8">
                  <c:v>0.25580000000000003</c:v>
                </c:pt>
                <c:pt idx="9">
                  <c:v>0.2697</c:v>
                </c:pt>
                <c:pt idx="10">
                  <c:v>0.2828</c:v>
                </c:pt>
                <c:pt idx="11">
                  <c:v>0.2954</c:v>
                </c:pt>
                <c:pt idx="12">
                  <c:v>0.3075</c:v>
                </c:pt>
                <c:pt idx="13">
                  <c:v>0.31909999999999999</c:v>
                </c:pt>
                <c:pt idx="14">
                  <c:v>0.33029999999999998</c:v>
                </c:pt>
                <c:pt idx="15">
                  <c:v>0.34110000000000001</c:v>
                </c:pt>
                <c:pt idx="16">
                  <c:v>0.35160000000000002</c:v>
                </c:pt>
                <c:pt idx="17">
                  <c:v>0.36180000000000001</c:v>
                </c:pt>
                <c:pt idx="18">
                  <c:v>0.38140000000000002</c:v>
                </c:pt>
                <c:pt idx="19">
                  <c:v>0.40450000000000003</c:v>
                </c:pt>
                <c:pt idx="20">
                  <c:v>0.4264</c:v>
                </c:pt>
                <c:pt idx="21">
                  <c:v>0.44719999999999999</c:v>
                </c:pt>
                <c:pt idx="22">
                  <c:v>0.46710000000000002</c:v>
                </c:pt>
                <c:pt idx="23">
                  <c:v>0.48620000000000002</c:v>
                </c:pt>
                <c:pt idx="24">
                  <c:v>0.50449999999999995</c:v>
                </c:pt>
                <c:pt idx="25">
                  <c:v>0.5222</c:v>
                </c:pt>
                <c:pt idx="26">
                  <c:v>0.53939999999999999</c:v>
                </c:pt>
                <c:pt idx="27">
                  <c:v>0.57210000000000005</c:v>
                </c:pt>
                <c:pt idx="28">
                  <c:v>0.60299999999999998</c:v>
                </c:pt>
                <c:pt idx="29">
                  <c:v>0.63249999999999995</c:v>
                </c:pt>
                <c:pt idx="30">
                  <c:v>0.66059999999999997</c:v>
                </c:pt>
                <c:pt idx="31">
                  <c:v>0.68759999999999999</c:v>
                </c:pt>
                <c:pt idx="32">
                  <c:v>0.71350000000000002</c:v>
                </c:pt>
                <c:pt idx="33">
                  <c:v>0.76280000000000003</c:v>
                </c:pt>
                <c:pt idx="34">
                  <c:v>0.80910000000000004</c:v>
                </c:pt>
                <c:pt idx="35">
                  <c:v>0.8528</c:v>
                </c:pt>
                <c:pt idx="36">
                  <c:v>0.89449999999999996</c:v>
                </c:pt>
                <c:pt idx="37">
                  <c:v>0.93420000000000003</c:v>
                </c:pt>
                <c:pt idx="38">
                  <c:v>0.97240000000000004</c:v>
                </c:pt>
                <c:pt idx="39">
                  <c:v>1.0089999999999999</c:v>
                </c:pt>
                <c:pt idx="40">
                  <c:v>1.0449999999999999</c:v>
                </c:pt>
                <c:pt idx="41">
                  <c:v>1.079</c:v>
                </c:pt>
                <c:pt idx="42">
                  <c:v>1.1120000000000001</c:v>
                </c:pt>
                <c:pt idx="43">
                  <c:v>1.1439999999999999</c:v>
                </c:pt>
                <c:pt idx="44">
                  <c:v>1.206</c:v>
                </c:pt>
                <c:pt idx="45">
                  <c:v>1.2789999999999999</c:v>
                </c:pt>
                <c:pt idx="46">
                  <c:v>1.3480000000000001</c:v>
                </c:pt>
                <c:pt idx="47">
                  <c:v>1.4139999999999999</c:v>
                </c:pt>
                <c:pt idx="48">
                  <c:v>1.4770000000000001</c:v>
                </c:pt>
                <c:pt idx="49">
                  <c:v>1.538</c:v>
                </c:pt>
                <c:pt idx="50">
                  <c:v>1.5960000000000001</c:v>
                </c:pt>
                <c:pt idx="51">
                  <c:v>1.6519999999999999</c:v>
                </c:pt>
                <c:pt idx="52">
                  <c:v>1.706</c:v>
                </c:pt>
                <c:pt idx="53">
                  <c:v>1.8089999999999999</c:v>
                </c:pt>
                <c:pt idx="54">
                  <c:v>1.907</c:v>
                </c:pt>
                <c:pt idx="55">
                  <c:v>2</c:v>
                </c:pt>
                <c:pt idx="56">
                  <c:v>2.089</c:v>
                </c:pt>
                <c:pt idx="57">
                  <c:v>2.1739999999999999</c:v>
                </c:pt>
                <c:pt idx="58">
                  <c:v>2.2570000000000001</c:v>
                </c:pt>
                <c:pt idx="59">
                  <c:v>2.4119999999999999</c:v>
                </c:pt>
                <c:pt idx="60">
                  <c:v>2.5139999999999998</c:v>
                </c:pt>
                <c:pt idx="61">
                  <c:v>2.6160000000000001</c:v>
                </c:pt>
                <c:pt idx="62">
                  <c:v>2.7130000000000001</c:v>
                </c:pt>
                <c:pt idx="63">
                  <c:v>2.8050000000000002</c:v>
                </c:pt>
                <c:pt idx="64">
                  <c:v>2.89</c:v>
                </c:pt>
                <c:pt idx="65">
                  <c:v>2.97</c:v>
                </c:pt>
                <c:pt idx="66">
                  <c:v>3.0449999999999999</c:v>
                </c:pt>
                <c:pt idx="67">
                  <c:v>3.1150000000000002</c:v>
                </c:pt>
                <c:pt idx="68">
                  <c:v>3.181</c:v>
                </c:pt>
                <c:pt idx="69">
                  <c:v>3.2440000000000002</c:v>
                </c:pt>
                <c:pt idx="70">
                  <c:v>3.3620000000000001</c:v>
                </c:pt>
                <c:pt idx="71">
                  <c:v>3.4980000000000002</c:v>
                </c:pt>
                <c:pt idx="72">
                  <c:v>3.6240000000000001</c:v>
                </c:pt>
                <c:pt idx="73">
                  <c:v>3.7429999999999999</c:v>
                </c:pt>
                <c:pt idx="74">
                  <c:v>3.8570000000000002</c:v>
                </c:pt>
                <c:pt idx="75">
                  <c:v>3.9670000000000001</c:v>
                </c:pt>
                <c:pt idx="76">
                  <c:v>4.0720000000000001</c:v>
                </c:pt>
                <c:pt idx="77">
                  <c:v>4.1740000000000004</c:v>
                </c:pt>
                <c:pt idx="78">
                  <c:v>4.2729999999999997</c:v>
                </c:pt>
                <c:pt idx="79">
                  <c:v>4.4610000000000003</c:v>
                </c:pt>
                <c:pt idx="80">
                  <c:v>4.6379999999999999</c:v>
                </c:pt>
                <c:pt idx="81">
                  <c:v>4.8070000000000004</c:v>
                </c:pt>
                <c:pt idx="82">
                  <c:v>4.97</c:v>
                </c:pt>
                <c:pt idx="83">
                  <c:v>5.1289999999999996</c:v>
                </c:pt>
                <c:pt idx="84">
                  <c:v>5.2850000000000001</c:v>
                </c:pt>
                <c:pt idx="85">
                  <c:v>5.5880000000000001</c:v>
                </c:pt>
                <c:pt idx="86">
                  <c:v>5.8810000000000002</c:v>
                </c:pt>
                <c:pt idx="87">
                  <c:v>6.165</c:v>
                </c:pt>
                <c:pt idx="88">
                  <c:v>6.4379999999999997</c:v>
                </c:pt>
                <c:pt idx="89">
                  <c:v>6.7</c:v>
                </c:pt>
                <c:pt idx="90">
                  <c:v>6.9530000000000003</c:v>
                </c:pt>
                <c:pt idx="91">
                  <c:v>7.1970000000000001</c:v>
                </c:pt>
                <c:pt idx="92">
                  <c:v>7.4329999999999998</c:v>
                </c:pt>
                <c:pt idx="93">
                  <c:v>7.6619999999999999</c:v>
                </c:pt>
                <c:pt idx="94">
                  <c:v>7.8849999999999998</c:v>
                </c:pt>
                <c:pt idx="95">
                  <c:v>8.1039999999999992</c:v>
                </c:pt>
                <c:pt idx="96">
                  <c:v>8.5280000000000005</c:v>
                </c:pt>
                <c:pt idx="97">
                  <c:v>9.0429999999999993</c:v>
                </c:pt>
                <c:pt idx="98">
                  <c:v>9.5470000000000006</c:v>
                </c:pt>
                <c:pt idx="99">
                  <c:v>10.050000000000001</c:v>
                </c:pt>
                <c:pt idx="100">
                  <c:v>10.54</c:v>
                </c:pt>
                <c:pt idx="101">
                  <c:v>11.04</c:v>
                </c:pt>
                <c:pt idx="102">
                  <c:v>11.53</c:v>
                </c:pt>
                <c:pt idx="103">
                  <c:v>12.02</c:v>
                </c:pt>
                <c:pt idx="104">
                  <c:v>12.52</c:v>
                </c:pt>
                <c:pt idx="105">
                  <c:v>13.5</c:v>
                </c:pt>
                <c:pt idx="106">
                  <c:v>14.47</c:v>
                </c:pt>
                <c:pt idx="107">
                  <c:v>15.42</c:v>
                </c:pt>
                <c:pt idx="108">
                  <c:v>16.34</c:v>
                </c:pt>
                <c:pt idx="109">
                  <c:v>17.23</c:v>
                </c:pt>
                <c:pt idx="110">
                  <c:v>18.09</c:v>
                </c:pt>
                <c:pt idx="111">
                  <c:v>19.690000000000001</c:v>
                </c:pt>
                <c:pt idx="112">
                  <c:v>21.13</c:v>
                </c:pt>
                <c:pt idx="113">
                  <c:v>22.43</c:v>
                </c:pt>
                <c:pt idx="114">
                  <c:v>23.58</c:v>
                </c:pt>
                <c:pt idx="115">
                  <c:v>24.61</c:v>
                </c:pt>
                <c:pt idx="116">
                  <c:v>25.52</c:v>
                </c:pt>
                <c:pt idx="117">
                  <c:v>26.33</c:v>
                </c:pt>
                <c:pt idx="118">
                  <c:v>27.04</c:v>
                </c:pt>
                <c:pt idx="119">
                  <c:v>27.67</c:v>
                </c:pt>
                <c:pt idx="120">
                  <c:v>28.23</c:v>
                </c:pt>
                <c:pt idx="121">
                  <c:v>28.71</c:v>
                </c:pt>
                <c:pt idx="122">
                  <c:v>29.49</c:v>
                </c:pt>
                <c:pt idx="123">
                  <c:v>30.18</c:v>
                </c:pt>
                <c:pt idx="124">
                  <c:v>30.61</c:v>
                </c:pt>
                <c:pt idx="125">
                  <c:v>30.83</c:v>
                </c:pt>
                <c:pt idx="126">
                  <c:v>30.91</c:v>
                </c:pt>
                <c:pt idx="127">
                  <c:v>30.87</c:v>
                </c:pt>
                <c:pt idx="128">
                  <c:v>30.74</c:v>
                </c:pt>
                <c:pt idx="129">
                  <c:v>30.56</c:v>
                </c:pt>
                <c:pt idx="130">
                  <c:v>30.33</c:v>
                </c:pt>
                <c:pt idx="131">
                  <c:v>29.77</c:v>
                </c:pt>
                <c:pt idx="132">
                  <c:v>29.16</c:v>
                </c:pt>
                <c:pt idx="133">
                  <c:v>28.52</c:v>
                </c:pt>
                <c:pt idx="134">
                  <c:v>27.88</c:v>
                </c:pt>
                <c:pt idx="135">
                  <c:v>27.25</c:v>
                </c:pt>
                <c:pt idx="136">
                  <c:v>26.65</c:v>
                </c:pt>
                <c:pt idx="137">
                  <c:v>25.5</c:v>
                </c:pt>
                <c:pt idx="138">
                  <c:v>24.87</c:v>
                </c:pt>
                <c:pt idx="139">
                  <c:v>23.98</c:v>
                </c:pt>
                <c:pt idx="140">
                  <c:v>23.11</c:v>
                </c:pt>
                <c:pt idx="141">
                  <c:v>22.33</c:v>
                </c:pt>
                <c:pt idx="142">
                  <c:v>21.63</c:v>
                </c:pt>
                <c:pt idx="143">
                  <c:v>20.98</c:v>
                </c:pt>
                <c:pt idx="144">
                  <c:v>20.38</c:v>
                </c:pt>
                <c:pt idx="145">
                  <c:v>19.829999999999998</c:v>
                </c:pt>
                <c:pt idx="146">
                  <c:v>19.32</c:v>
                </c:pt>
                <c:pt idx="147">
                  <c:v>18.84</c:v>
                </c:pt>
                <c:pt idx="148">
                  <c:v>17.97</c:v>
                </c:pt>
                <c:pt idx="149">
                  <c:v>17.010000000000002</c:v>
                </c:pt>
                <c:pt idx="150">
                  <c:v>16.170000000000002</c:v>
                </c:pt>
                <c:pt idx="151">
                  <c:v>15.42</c:v>
                </c:pt>
                <c:pt idx="152">
                  <c:v>14.74</c:v>
                </c:pt>
                <c:pt idx="153">
                  <c:v>14.12</c:v>
                </c:pt>
                <c:pt idx="154">
                  <c:v>13.55</c:v>
                </c:pt>
                <c:pt idx="155">
                  <c:v>13.03</c:v>
                </c:pt>
                <c:pt idx="156">
                  <c:v>12.55</c:v>
                </c:pt>
                <c:pt idx="157">
                  <c:v>11.68</c:v>
                </c:pt>
                <c:pt idx="158">
                  <c:v>10.93</c:v>
                </c:pt>
                <c:pt idx="159">
                  <c:v>10.27</c:v>
                </c:pt>
                <c:pt idx="160">
                  <c:v>9.6790000000000003</c:v>
                </c:pt>
                <c:pt idx="161">
                  <c:v>9.1560000000000006</c:v>
                </c:pt>
                <c:pt idx="162">
                  <c:v>8.6869999999999994</c:v>
                </c:pt>
                <c:pt idx="163">
                  <c:v>7.89</c:v>
                </c:pt>
                <c:pt idx="164">
                  <c:v>7.242</c:v>
                </c:pt>
                <c:pt idx="165">
                  <c:v>6.7140000000000004</c:v>
                </c:pt>
                <c:pt idx="166">
                  <c:v>6.282</c:v>
                </c:pt>
                <c:pt idx="167">
                  <c:v>5.9290000000000003</c:v>
                </c:pt>
                <c:pt idx="168">
                  <c:v>5.5880000000000001</c:v>
                </c:pt>
                <c:pt idx="169">
                  <c:v>5.2889999999999997</c:v>
                </c:pt>
                <c:pt idx="170">
                  <c:v>5.0250000000000004</c:v>
                </c:pt>
                <c:pt idx="171">
                  <c:v>4.7889999999999997</c:v>
                </c:pt>
                <c:pt idx="172">
                  <c:v>4.5780000000000003</c:v>
                </c:pt>
                <c:pt idx="173">
                  <c:v>4.3879999999999999</c:v>
                </c:pt>
                <c:pt idx="174">
                  <c:v>4.0469999999999997</c:v>
                </c:pt>
                <c:pt idx="175">
                  <c:v>3.69</c:v>
                </c:pt>
                <c:pt idx="176">
                  <c:v>3.399</c:v>
                </c:pt>
                <c:pt idx="177">
                  <c:v>3.157</c:v>
                </c:pt>
                <c:pt idx="178">
                  <c:v>2.952</c:v>
                </c:pt>
                <c:pt idx="179">
                  <c:v>2.7770000000000001</c:v>
                </c:pt>
                <c:pt idx="180">
                  <c:v>2.625</c:v>
                </c:pt>
                <c:pt idx="181">
                  <c:v>2.4910000000000001</c:v>
                </c:pt>
                <c:pt idx="182">
                  <c:v>2.3740000000000001</c:v>
                </c:pt>
                <c:pt idx="183">
                  <c:v>2.1760000000000002</c:v>
                </c:pt>
                <c:pt idx="184">
                  <c:v>2.0150000000000001</c:v>
                </c:pt>
                <c:pt idx="185">
                  <c:v>1.8819999999999999</c:v>
                </c:pt>
                <c:pt idx="186">
                  <c:v>1.7709999999999999</c:v>
                </c:pt>
                <c:pt idx="187">
                  <c:v>1.675</c:v>
                </c:pt>
                <c:pt idx="188">
                  <c:v>1.593</c:v>
                </c:pt>
                <c:pt idx="189">
                  <c:v>1.458</c:v>
                </c:pt>
                <c:pt idx="190">
                  <c:v>1.3520000000000001</c:v>
                </c:pt>
                <c:pt idx="191">
                  <c:v>1.2669999999999999</c:v>
                </c:pt>
                <c:pt idx="192">
                  <c:v>1.1970000000000001</c:v>
                </c:pt>
                <c:pt idx="193">
                  <c:v>1.139</c:v>
                </c:pt>
                <c:pt idx="194">
                  <c:v>1.0900000000000001</c:v>
                </c:pt>
                <c:pt idx="195">
                  <c:v>1.0469999999999999</c:v>
                </c:pt>
                <c:pt idx="196">
                  <c:v>1.01</c:v>
                </c:pt>
                <c:pt idx="197">
                  <c:v>0.97829999999999995</c:v>
                </c:pt>
                <c:pt idx="198">
                  <c:v>0.95009999999999994</c:v>
                </c:pt>
                <c:pt idx="199">
                  <c:v>0.92510000000000003</c:v>
                </c:pt>
                <c:pt idx="200">
                  <c:v>0.88290000000000002</c:v>
                </c:pt>
                <c:pt idx="201">
                  <c:v>0.84119999999999995</c:v>
                </c:pt>
                <c:pt idx="202">
                  <c:v>0.80830000000000002</c:v>
                </c:pt>
                <c:pt idx="203">
                  <c:v>0.78190000000000004</c:v>
                </c:pt>
                <c:pt idx="204">
                  <c:v>0.76039999999999996</c:v>
                </c:pt>
                <c:pt idx="205">
                  <c:v>0.74270000000000003</c:v>
                </c:pt>
                <c:pt idx="206">
                  <c:v>0.7278</c:v>
                </c:pt>
                <c:pt idx="207">
                  <c:v>0.71530000000000005</c:v>
                </c:pt>
                <c:pt idx="208">
                  <c:v>0.70469999999999999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29-4D4D-941E-BA584FF4A112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srim40Ar_Epoxy!$D$20:$D$300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srim40Ar_Epoxy!$F$20:$F$300</c:f>
              <c:numCache>
                <c:formatCode>0.000E+00</c:formatCode>
                <c:ptCount val="281"/>
                <c:pt idx="0">
                  <c:v>1.6679999999999999</c:v>
                </c:pt>
                <c:pt idx="1">
                  <c:v>1.75</c:v>
                </c:pt>
                <c:pt idx="2">
                  <c:v>1.825</c:v>
                </c:pt>
                <c:pt idx="3">
                  <c:v>1.895</c:v>
                </c:pt>
                <c:pt idx="4">
                  <c:v>1.9590000000000001</c:v>
                </c:pt>
                <c:pt idx="5">
                  <c:v>2.0190000000000001</c:v>
                </c:pt>
                <c:pt idx="6">
                  <c:v>2.0760000000000001</c:v>
                </c:pt>
                <c:pt idx="7">
                  <c:v>2.1789999999999998</c:v>
                </c:pt>
                <c:pt idx="8">
                  <c:v>2.2709999999999999</c:v>
                </c:pt>
                <c:pt idx="9">
                  <c:v>2.3540000000000001</c:v>
                </c:pt>
                <c:pt idx="10">
                  <c:v>2.4300000000000002</c:v>
                </c:pt>
                <c:pt idx="11">
                  <c:v>2.5</c:v>
                </c:pt>
                <c:pt idx="12">
                  <c:v>2.5640000000000001</c:v>
                </c:pt>
                <c:pt idx="13">
                  <c:v>2.6240000000000001</c:v>
                </c:pt>
                <c:pt idx="14">
                  <c:v>2.68</c:v>
                </c:pt>
                <c:pt idx="15">
                  <c:v>2.7320000000000002</c:v>
                </c:pt>
                <c:pt idx="16">
                  <c:v>2.78</c:v>
                </c:pt>
                <c:pt idx="17">
                  <c:v>2.8260000000000001</c:v>
                </c:pt>
                <c:pt idx="18">
                  <c:v>2.91</c:v>
                </c:pt>
                <c:pt idx="19">
                  <c:v>3.0030000000000001</c:v>
                </c:pt>
                <c:pt idx="20">
                  <c:v>3.085</c:v>
                </c:pt>
                <c:pt idx="21">
                  <c:v>3.1579999999999999</c:v>
                </c:pt>
                <c:pt idx="22">
                  <c:v>3.2240000000000002</c:v>
                </c:pt>
                <c:pt idx="23">
                  <c:v>3.2829999999999999</c:v>
                </c:pt>
                <c:pt idx="24">
                  <c:v>3.3370000000000002</c:v>
                </c:pt>
                <c:pt idx="25">
                  <c:v>3.3860000000000001</c:v>
                </c:pt>
                <c:pt idx="26">
                  <c:v>3.43</c:v>
                </c:pt>
                <c:pt idx="27">
                  <c:v>3.5089999999999999</c:v>
                </c:pt>
                <c:pt idx="28">
                  <c:v>3.577</c:v>
                </c:pt>
                <c:pt idx="29">
                  <c:v>3.6349999999999998</c:v>
                </c:pt>
                <c:pt idx="30">
                  <c:v>3.6850000000000001</c:v>
                </c:pt>
                <c:pt idx="31">
                  <c:v>3.7290000000000001</c:v>
                </c:pt>
                <c:pt idx="32">
                  <c:v>3.7669999999999999</c:v>
                </c:pt>
                <c:pt idx="33">
                  <c:v>3.83</c:v>
                </c:pt>
                <c:pt idx="34">
                  <c:v>3.8780000000000001</c:v>
                </c:pt>
                <c:pt idx="35">
                  <c:v>3.9159999999999999</c:v>
                </c:pt>
                <c:pt idx="36">
                  <c:v>3.9449999999999998</c:v>
                </c:pt>
                <c:pt idx="37">
                  <c:v>3.968</c:v>
                </c:pt>
                <c:pt idx="38">
                  <c:v>3.984</c:v>
                </c:pt>
                <c:pt idx="39">
                  <c:v>3.996</c:v>
                </c:pt>
                <c:pt idx="40">
                  <c:v>4.0039999999999996</c:v>
                </c:pt>
                <c:pt idx="41">
                  <c:v>4.0090000000000003</c:v>
                </c:pt>
                <c:pt idx="42">
                  <c:v>4.0110000000000001</c:v>
                </c:pt>
                <c:pt idx="43">
                  <c:v>4.01</c:v>
                </c:pt>
                <c:pt idx="44">
                  <c:v>4.0039999999999996</c:v>
                </c:pt>
                <c:pt idx="45">
                  <c:v>3.988</c:v>
                </c:pt>
                <c:pt idx="46">
                  <c:v>3.9649999999999999</c:v>
                </c:pt>
                <c:pt idx="47">
                  <c:v>3.9369999999999998</c:v>
                </c:pt>
                <c:pt idx="48">
                  <c:v>3.907</c:v>
                </c:pt>
                <c:pt idx="49">
                  <c:v>3.8740000000000001</c:v>
                </c:pt>
                <c:pt idx="50">
                  <c:v>3.84</c:v>
                </c:pt>
                <c:pt idx="51">
                  <c:v>3.8050000000000002</c:v>
                </c:pt>
                <c:pt idx="52">
                  <c:v>3.7690000000000001</c:v>
                </c:pt>
                <c:pt idx="53">
                  <c:v>3.6960000000000002</c:v>
                </c:pt>
                <c:pt idx="54">
                  <c:v>3.6240000000000001</c:v>
                </c:pt>
                <c:pt idx="55">
                  <c:v>3.5529999999999999</c:v>
                </c:pt>
                <c:pt idx="56">
                  <c:v>3.484</c:v>
                </c:pt>
                <c:pt idx="57">
                  <c:v>3.4169999999999998</c:v>
                </c:pt>
                <c:pt idx="58">
                  <c:v>3.3519999999999999</c:v>
                </c:pt>
                <c:pt idx="59">
                  <c:v>3.23</c:v>
                </c:pt>
                <c:pt idx="60">
                  <c:v>3.1160000000000001</c:v>
                </c:pt>
                <c:pt idx="61">
                  <c:v>3.0110000000000001</c:v>
                </c:pt>
                <c:pt idx="62">
                  <c:v>2.9129999999999998</c:v>
                </c:pt>
                <c:pt idx="63">
                  <c:v>2.823</c:v>
                </c:pt>
                <c:pt idx="64">
                  <c:v>2.738</c:v>
                </c:pt>
                <c:pt idx="65">
                  <c:v>2.66</c:v>
                </c:pt>
                <c:pt idx="66">
                  <c:v>2.5859999999999999</c:v>
                </c:pt>
                <c:pt idx="67">
                  <c:v>2.5169999999999999</c:v>
                </c:pt>
                <c:pt idx="68">
                  <c:v>2.452</c:v>
                </c:pt>
                <c:pt idx="69">
                  <c:v>2.3919999999999999</c:v>
                </c:pt>
                <c:pt idx="70">
                  <c:v>2.2799999999999998</c:v>
                </c:pt>
                <c:pt idx="71">
                  <c:v>2.1560000000000001</c:v>
                </c:pt>
                <c:pt idx="72">
                  <c:v>2.048</c:v>
                </c:pt>
                <c:pt idx="73">
                  <c:v>1.9510000000000001</c:v>
                </c:pt>
                <c:pt idx="74">
                  <c:v>1.865</c:v>
                </c:pt>
                <c:pt idx="75">
                  <c:v>1.7869999999999999</c:v>
                </c:pt>
                <c:pt idx="76">
                  <c:v>1.716</c:v>
                </c:pt>
                <c:pt idx="77">
                  <c:v>1.6519999999999999</c:v>
                </c:pt>
                <c:pt idx="78">
                  <c:v>1.593</c:v>
                </c:pt>
                <c:pt idx="79">
                  <c:v>1.4890000000000001</c:v>
                </c:pt>
                <c:pt idx="80">
                  <c:v>1.399</c:v>
                </c:pt>
                <c:pt idx="81">
                  <c:v>1.321</c:v>
                </c:pt>
                <c:pt idx="82">
                  <c:v>1.2529999999999999</c:v>
                </c:pt>
                <c:pt idx="83">
                  <c:v>1.1919999999999999</c:v>
                </c:pt>
                <c:pt idx="84">
                  <c:v>1.137</c:v>
                </c:pt>
                <c:pt idx="85">
                  <c:v>1.044</c:v>
                </c:pt>
                <c:pt idx="86">
                  <c:v>0.9667</c:v>
                </c:pt>
                <c:pt idx="87">
                  <c:v>0.90139999999999998</c:v>
                </c:pt>
                <c:pt idx="88">
                  <c:v>0.84530000000000005</c:v>
                </c:pt>
                <c:pt idx="89">
                  <c:v>0.79659999999999997</c:v>
                </c:pt>
                <c:pt idx="90">
                  <c:v>0.75390000000000001</c:v>
                </c:pt>
                <c:pt idx="91">
                  <c:v>0.71599999999999997</c:v>
                </c:pt>
                <c:pt idx="92">
                  <c:v>0.68220000000000003</c:v>
                </c:pt>
                <c:pt idx="93">
                  <c:v>0.65180000000000005</c:v>
                </c:pt>
                <c:pt idx="94">
                  <c:v>0.62429999999999997</c:v>
                </c:pt>
                <c:pt idx="95">
                  <c:v>0.59930000000000005</c:v>
                </c:pt>
                <c:pt idx="96">
                  <c:v>0.55549999999999999</c:v>
                </c:pt>
                <c:pt idx="97">
                  <c:v>0.50980000000000003</c:v>
                </c:pt>
                <c:pt idx="98">
                  <c:v>0.47170000000000001</c:v>
                </c:pt>
                <c:pt idx="99">
                  <c:v>0.4395</c:v>
                </c:pt>
                <c:pt idx="100">
                  <c:v>0.4118</c:v>
                </c:pt>
                <c:pt idx="101">
                  <c:v>0.38769999999999999</c:v>
                </c:pt>
                <c:pt idx="102">
                  <c:v>0.36659999999999998</c:v>
                </c:pt>
                <c:pt idx="103">
                  <c:v>0.3478</c:v>
                </c:pt>
                <c:pt idx="104">
                  <c:v>0.33110000000000001</c:v>
                </c:pt>
                <c:pt idx="105">
                  <c:v>0.3024</c:v>
                </c:pt>
                <c:pt idx="106">
                  <c:v>0.2787</c:v>
                </c:pt>
                <c:pt idx="107">
                  <c:v>0.25869999999999999</c:v>
                </c:pt>
                <c:pt idx="108">
                  <c:v>0.24160000000000001</c:v>
                </c:pt>
                <c:pt idx="109">
                  <c:v>0.22689999999999999</c:v>
                </c:pt>
                <c:pt idx="110">
                  <c:v>0.21390000000000001</c:v>
                </c:pt>
                <c:pt idx="111">
                  <c:v>0.19239999999999999</c:v>
                </c:pt>
                <c:pt idx="112">
                  <c:v>0.17510000000000001</c:v>
                </c:pt>
                <c:pt idx="113">
                  <c:v>0.1608</c:v>
                </c:pt>
                <c:pt idx="114">
                  <c:v>0.1489</c:v>
                </c:pt>
                <c:pt idx="115">
                  <c:v>0.13869999999999999</c:v>
                </c:pt>
                <c:pt idx="116">
                  <c:v>0.13</c:v>
                </c:pt>
                <c:pt idx="117">
                  <c:v>0.12230000000000001</c:v>
                </c:pt>
                <c:pt idx="118">
                  <c:v>0.11559999999999999</c:v>
                </c:pt>
                <c:pt idx="119">
                  <c:v>0.1096</c:v>
                </c:pt>
                <c:pt idx="120">
                  <c:v>0.1043</c:v>
                </c:pt>
                <c:pt idx="121">
                  <c:v>9.9470000000000003E-2</c:v>
                </c:pt>
                <c:pt idx="122">
                  <c:v>9.1160000000000005E-2</c:v>
                </c:pt>
                <c:pt idx="123">
                  <c:v>8.2650000000000001E-2</c:v>
                </c:pt>
                <c:pt idx="124">
                  <c:v>7.5689999999999993E-2</c:v>
                </c:pt>
                <c:pt idx="125">
                  <c:v>6.9879999999999998E-2</c:v>
                </c:pt>
                <c:pt idx="126">
                  <c:v>6.4960000000000004E-2</c:v>
                </c:pt>
                <c:pt idx="127">
                  <c:v>6.0720000000000003E-2</c:v>
                </c:pt>
                <c:pt idx="128">
                  <c:v>5.704E-2</c:v>
                </c:pt>
                <c:pt idx="129">
                  <c:v>5.3809999999999997E-2</c:v>
                </c:pt>
                <c:pt idx="130">
                  <c:v>5.0939999999999999E-2</c:v>
                </c:pt>
                <c:pt idx="131">
                  <c:v>4.6089999999999999E-2</c:v>
                </c:pt>
                <c:pt idx="132">
                  <c:v>4.2130000000000001E-2</c:v>
                </c:pt>
                <c:pt idx="133">
                  <c:v>3.884E-2</c:v>
                </c:pt>
                <c:pt idx="134">
                  <c:v>3.6049999999999999E-2</c:v>
                </c:pt>
                <c:pt idx="135">
                  <c:v>3.3660000000000002E-2</c:v>
                </c:pt>
                <c:pt idx="136">
                  <c:v>3.1579999999999997E-2</c:v>
                </c:pt>
                <c:pt idx="137">
                  <c:v>2.8150000000000001E-2</c:v>
                </c:pt>
                <c:pt idx="138">
                  <c:v>2.5420000000000002E-2</c:v>
                </c:pt>
                <c:pt idx="139">
                  <c:v>2.3210000000000001E-2</c:v>
                </c:pt>
                <c:pt idx="140">
                  <c:v>2.1360000000000001E-2</c:v>
                </c:pt>
                <c:pt idx="141">
                  <c:v>1.9810000000000001E-2</c:v>
                </c:pt>
                <c:pt idx="142">
                  <c:v>1.847E-2</c:v>
                </c:pt>
                <c:pt idx="143">
                  <c:v>1.7319999999999999E-2</c:v>
                </c:pt>
                <c:pt idx="144">
                  <c:v>1.6299999999999999E-2</c:v>
                </c:pt>
                <c:pt idx="145">
                  <c:v>1.541E-2</c:v>
                </c:pt>
                <c:pt idx="146">
                  <c:v>1.461E-2</c:v>
                </c:pt>
                <c:pt idx="147">
                  <c:v>1.3899999999999999E-2</c:v>
                </c:pt>
                <c:pt idx="148">
                  <c:v>1.2670000000000001E-2</c:v>
                </c:pt>
                <c:pt idx="149">
                  <c:v>1.142E-2</c:v>
                </c:pt>
                <c:pt idx="150">
                  <c:v>1.0410000000000001E-2</c:v>
                </c:pt>
                <c:pt idx="151">
                  <c:v>9.5700000000000004E-3</c:v>
                </c:pt>
                <c:pt idx="152">
                  <c:v>8.8610000000000008E-3</c:v>
                </c:pt>
                <c:pt idx="153">
                  <c:v>8.2550000000000002E-3</c:v>
                </c:pt>
                <c:pt idx="154">
                  <c:v>7.731E-3</c:v>
                </c:pt>
                <c:pt idx="155">
                  <c:v>7.2719999999999998E-3</c:v>
                </c:pt>
                <c:pt idx="156">
                  <c:v>6.8669999999999998E-3</c:v>
                </c:pt>
                <c:pt idx="157">
                  <c:v>6.1840000000000003E-3</c:v>
                </c:pt>
                <c:pt idx="158">
                  <c:v>5.6299999999999996E-3</c:v>
                </c:pt>
                <c:pt idx="159">
                  <c:v>5.1720000000000004E-3</c:v>
                </c:pt>
                <c:pt idx="160">
                  <c:v>4.7850000000000002E-3</c:v>
                </c:pt>
                <c:pt idx="161">
                  <c:v>4.4549999999999998E-3</c:v>
                </c:pt>
                <c:pt idx="162">
                  <c:v>4.169E-3</c:v>
                </c:pt>
                <c:pt idx="163">
                  <c:v>3.699E-3</c:v>
                </c:pt>
                <c:pt idx="164">
                  <c:v>3.3279999999999998E-3</c:v>
                </c:pt>
                <c:pt idx="165">
                  <c:v>3.0270000000000002E-3</c:v>
                </c:pt>
                <c:pt idx="166">
                  <c:v>2.7789999999999998E-3</c:v>
                </c:pt>
                <c:pt idx="167">
                  <c:v>2.5690000000000001E-3</c:v>
                </c:pt>
                <c:pt idx="168">
                  <c:v>2.3909999999999999E-3</c:v>
                </c:pt>
                <c:pt idx="169">
                  <c:v>2.2360000000000001E-3</c:v>
                </c:pt>
                <c:pt idx="170">
                  <c:v>2.101E-3</c:v>
                </c:pt>
                <c:pt idx="171">
                  <c:v>1.9819999999999998E-3</c:v>
                </c:pt>
                <c:pt idx="172">
                  <c:v>1.8760000000000001E-3</c:v>
                </c:pt>
                <c:pt idx="173">
                  <c:v>1.7819999999999999E-3</c:v>
                </c:pt>
                <c:pt idx="174">
                  <c:v>1.6199999999999999E-3</c:v>
                </c:pt>
                <c:pt idx="175">
                  <c:v>1.456E-3</c:v>
                </c:pt>
                <c:pt idx="176">
                  <c:v>1.323E-3</c:v>
                </c:pt>
                <c:pt idx="177">
                  <c:v>1.2130000000000001E-3</c:v>
                </c:pt>
                <c:pt idx="178">
                  <c:v>1.121E-3</c:v>
                </c:pt>
                <c:pt idx="179">
                  <c:v>1.042E-3</c:v>
                </c:pt>
                <c:pt idx="180">
                  <c:v>9.7440000000000005E-4</c:v>
                </c:pt>
                <c:pt idx="181">
                  <c:v>9.1509999999999996E-4</c:v>
                </c:pt>
                <c:pt idx="182">
                  <c:v>8.6280000000000005E-4</c:v>
                </c:pt>
                <c:pt idx="183">
                  <c:v>7.7490000000000002E-4</c:v>
                </c:pt>
                <c:pt idx="184">
                  <c:v>7.0390000000000003E-4</c:v>
                </c:pt>
                <c:pt idx="185">
                  <c:v>6.4519999999999996E-4</c:v>
                </c:pt>
                <c:pt idx="186">
                  <c:v>5.9579999999999995E-4</c:v>
                </c:pt>
                <c:pt idx="187">
                  <c:v>5.5380000000000002E-4</c:v>
                </c:pt>
                <c:pt idx="188">
                  <c:v>5.174E-4</c:v>
                </c:pt>
                <c:pt idx="189">
                  <c:v>4.5790000000000002E-4</c:v>
                </c:pt>
                <c:pt idx="190">
                  <c:v>4.1100000000000002E-4</c:v>
                </c:pt>
                <c:pt idx="191">
                  <c:v>3.7310000000000002E-4</c:v>
                </c:pt>
                <c:pt idx="192">
                  <c:v>3.4180000000000001E-4</c:v>
                </c:pt>
                <c:pt idx="193">
                  <c:v>3.1550000000000003E-4</c:v>
                </c:pt>
                <c:pt idx="194">
                  <c:v>2.9320000000000003E-4</c:v>
                </c:pt>
                <c:pt idx="195">
                  <c:v>2.7379999999999999E-4</c:v>
                </c:pt>
                <c:pt idx="196">
                  <c:v>2.5700000000000001E-4</c:v>
                </c:pt>
                <c:pt idx="197">
                  <c:v>2.421E-4</c:v>
                </c:pt>
                <c:pt idx="198">
                  <c:v>2.2900000000000001E-4</c:v>
                </c:pt>
                <c:pt idx="199">
                  <c:v>2.1719999999999999E-4</c:v>
                </c:pt>
                <c:pt idx="200">
                  <c:v>1.9709999999999999E-4</c:v>
                </c:pt>
                <c:pt idx="201">
                  <c:v>1.7679999999999999E-4</c:v>
                </c:pt>
                <c:pt idx="202">
                  <c:v>1.604E-4</c:v>
                </c:pt>
                <c:pt idx="203">
                  <c:v>1.4689999999999999E-4</c:v>
                </c:pt>
                <c:pt idx="204">
                  <c:v>1.3549999999999999E-4</c:v>
                </c:pt>
                <c:pt idx="205">
                  <c:v>1.259E-4</c:v>
                </c:pt>
                <c:pt idx="206">
                  <c:v>1.175E-4</c:v>
                </c:pt>
                <c:pt idx="207">
                  <c:v>1.102E-4</c:v>
                </c:pt>
                <c:pt idx="208">
                  <c:v>1.038E-4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29-4D4D-941E-BA584FF4A112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srim40Ar_Epoxy!$D$20:$D$300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srim40Ar_Epoxy!$G$20:$G$300</c:f>
              <c:numCache>
                <c:formatCode>0.000E+00</c:formatCode>
                <c:ptCount val="281"/>
                <c:pt idx="0">
                  <c:v>1.8386</c:v>
                </c:pt>
                <c:pt idx="1">
                  <c:v>1.9309000000000001</c:v>
                </c:pt>
                <c:pt idx="2">
                  <c:v>2.0156999999999998</c:v>
                </c:pt>
                <c:pt idx="3">
                  <c:v>2.0950000000000002</c:v>
                </c:pt>
                <c:pt idx="4">
                  <c:v>2.1678999999999999</c:v>
                </c:pt>
                <c:pt idx="5">
                  <c:v>2.2364000000000002</c:v>
                </c:pt>
                <c:pt idx="6">
                  <c:v>2.3016000000000001</c:v>
                </c:pt>
                <c:pt idx="7">
                  <c:v>2.4201999999999999</c:v>
                </c:pt>
                <c:pt idx="8">
                  <c:v>2.5267999999999997</c:v>
                </c:pt>
                <c:pt idx="9">
                  <c:v>2.6236999999999999</c:v>
                </c:pt>
                <c:pt idx="10">
                  <c:v>2.7128000000000001</c:v>
                </c:pt>
                <c:pt idx="11">
                  <c:v>2.7953999999999999</c:v>
                </c:pt>
                <c:pt idx="12">
                  <c:v>2.8715000000000002</c:v>
                </c:pt>
                <c:pt idx="13">
                  <c:v>2.9431000000000003</c:v>
                </c:pt>
                <c:pt idx="14">
                  <c:v>3.0103</c:v>
                </c:pt>
                <c:pt idx="15">
                  <c:v>3.0731000000000002</c:v>
                </c:pt>
                <c:pt idx="16">
                  <c:v>3.1315999999999997</c:v>
                </c:pt>
                <c:pt idx="17">
                  <c:v>3.1878000000000002</c:v>
                </c:pt>
                <c:pt idx="18">
                  <c:v>3.2914000000000003</c:v>
                </c:pt>
                <c:pt idx="19">
                  <c:v>3.4075000000000002</c:v>
                </c:pt>
                <c:pt idx="20">
                  <c:v>3.5114000000000001</c:v>
                </c:pt>
                <c:pt idx="21">
                  <c:v>3.6052</c:v>
                </c:pt>
                <c:pt idx="22">
                  <c:v>3.6911</c:v>
                </c:pt>
                <c:pt idx="23">
                  <c:v>3.7692000000000001</c:v>
                </c:pt>
                <c:pt idx="24">
                  <c:v>3.8414999999999999</c:v>
                </c:pt>
                <c:pt idx="25">
                  <c:v>3.9081999999999999</c:v>
                </c:pt>
                <c:pt idx="26">
                  <c:v>3.9694000000000003</c:v>
                </c:pt>
                <c:pt idx="27">
                  <c:v>4.0811000000000002</c:v>
                </c:pt>
                <c:pt idx="28">
                  <c:v>4.18</c:v>
                </c:pt>
                <c:pt idx="29">
                  <c:v>4.2675000000000001</c:v>
                </c:pt>
                <c:pt idx="30">
                  <c:v>4.3456000000000001</c:v>
                </c:pt>
                <c:pt idx="31">
                  <c:v>4.4165999999999999</c:v>
                </c:pt>
                <c:pt idx="32">
                  <c:v>4.4805000000000001</c:v>
                </c:pt>
                <c:pt idx="33">
                  <c:v>4.5928000000000004</c:v>
                </c:pt>
                <c:pt idx="34">
                  <c:v>4.6871</c:v>
                </c:pt>
                <c:pt idx="35">
                  <c:v>4.7687999999999997</c:v>
                </c:pt>
                <c:pt idx="36">
                  <c:v>4.8395000000000001</c:v>
                </c:pt>
                <c:pt idx="37">
                  <c:v>4.9021999999999997</c:v>
                </c:pt>
                <c:pt idx="38">
                  <c:v>4.9564000000000004</c:v>
                </c:pt>
                <c:pt idx="39">
                  <c:v>5.0049999999999999</c:v>
                </c:pt>
                <c:pt idx="40">
                  <c:v>5.0489999999999995</c:v>
                </c:pt>
                <c:pt idx="41">
                  <c:v>5.0880000000000001</c:v>
                </c:pt>
                <c:pt idx="42">
                  <c:v>5.1230000000000002</c:v>
                </c:pt>
                <c:pt idx="43">
                  <c:v>5.1539999999999999</c:v>
                </c:pt>
                <c:pt idx="44">
                  <c:v>5.2099999999999991</c:v>
                </c:pt>
                <c:pt idx="45">
                  <c:v>5.2669999999999995</c:v>
                </c:pt>
                <c:pt idx="46">
                  <c:v>5.3129999999999997</c:v>
                </c:pt>
                <c:pt idx="47">
                  <c:v>5.351</c:v>
                </c:pt>
                <c:pt idx="48">
                  <c:v>5.3840000000000003</c:v>
                </c:pt>
                <c:pt idx="49">
                  <c:v>5.4119999999999999</c:v>
                </c:pt>
                <c:pt idx="50">
                  <c:v>5.4359999999999999</c:v>
                </c:pt>
                <c:pt idx="51">
                  <c:v>5.4569999999999999</c:v>
                </c:pt>
                <c:pt idx="52">
                  <c:v>5.4749999999999996</c:v>
                </c:pt>
                <c:pt idx="53">
                  <c:v>5.5049999999999999</c:v>
                </c:pt>
                <c:pt idx="54">
                  <c:v>5.5310000000000006</c:v>
                </c:pt>
                <c:pt idx="55">
                  <c:v>5.5529999999999999</c:v>
                </c:pt>
                <c:pt idx="56">
                  <c:v>5.5730000000000004</c:v>
                </c:pt>
                <c:pt idx="57">
                  <c:v>5.5909999999999993</c:v>
                </c:pt>
                <c:pt idx="58">
                  <c:v>5.609</c:v>
                </c:pt>
                <c:pt idx="59">
                  <c:v>5.6419999999999995</c:v>
                </c:pt>
                <c:pt idx="60">
                  <c:v>5.63</c:v>
                </c:pt>
                <c:pt idx="61">
                  <c:v>5.6270000000000007</c:v>
                </c:pt>
                <c:pt idx="62">
                  <c:v>5.6259999999999994</c:v>
                </c:pt>
                <c:pt idx="63">
                  <c:v>5.6280000000000001</c:v>
                </c:pt>
                <c:pt idx="64">
                  <c:v>5.6280000000000001</c:v>
                </c:pt>
                <c:pt idx="65">
                  <c:v>5.6300000000000008</c:v>
                </c:pt>
                <c:pt idx="66">
                  <c:v>5.6310000000000002</c:v>
                </c:pt>
                <c:pt idx="67">
                  <c:v>5.6319999999999997</c:v>
                </c:pt>
                <c:pt idx="68">
                  <c:v>5.633</c:v>
                </c:pt>
                <c:pt idx="69">
                  <c:v>5.6360000000000001</c:v>
                </c:pt>
                <c:pt idx="70">
                  <c:v>5.6419999999999995</c:v>
                </c:pt>
                <c:pt idx="71">
                  <c:v>5.6539999999999999</c:v>
                </c:pt>
                <c:pt idx="72">
                  <c:v>5.6720000000000006</c:v>
                </c:pt>
                <c:pt idx="73">
                  <c:v>5.694</c:v>
                </c:pt>
                <c:pt idx="74">
                  <c:v>5.7220000000000004</c:v>
                </c:pt>
                <c:pt idx="75">
                  <c:v>5.7539999999999996</c:v>
                </c:pt>
                <c:pt idx="76">
                  <c:v>5.7880000000000003</c:v>
                </c:pt>
                <c:pt idx="77">
                  <c:v>5.8260000000000005</c:v>
                </c:pt>
                <c:pt idx="78">
                  <c:v>5.8659999999999997</c:v>
                </c:pt>
                <c:pt idx="79">
                  <c:v>5.95</c:v>
                </c:pt>
                <c:pt idx="80">
                  <c:v>6.0369999999999999</c:v>
                </c:pt>
                <c:pt idx="81">
                  <c:v>6.1280000000000001</c:v>
                </c:pt>
                <c:pt idx="82">
                  <c:v>6.2229999999999999</c:v>
                </c:pt>
                <c:pt idx="83">
                  <c:v>6.3209999999999997</c:v>
                </c:pt>
                <c:pt idx="84">
                  <c:v>6.4220000000000006</c:v>
                </c:pt>
                <c:pt idx="85">
                  <c:v>6.6319999999999997</c:v>
                </c:pt>
                <c:pt idx="86">
                  <c:v>6.8477000000000006</c:v>
                </c:pt>
                <c:pt idx="87">
                  <c:v>7.0663999999999998</c:v>
                </c:pt>
                <c:pt idx="88">
                  <c:v>7.2832999999999997</c:v>
                </c:pt>
                <c:pt idx="89">
                  <c:v>7.4965999999999999</c:v>
                </c:pt>
                <c:pt idx="90">
                  <c:v>7.7069000000000001</c:v>
                </c:pt>
                <c:pt idx="91">
                  <c:v>7.9130000000000003</c:v>
                </c:pt>
                <c:pt idx="92">
                  <c:v>8.1151999999999997</c:v>
                </c:pt>
                <c:pt idx="93">
                  <c:v>8.3138000000000005</c:v>
                </c:pt>
                <c:pt idx="94">
                  <c:v>8.5092999999999996</c:v>
                </c:pt>
                <c:pt idx="95">
                  <c:v>8.7032999999999987</c:v>
                </c:pt>
                <c:pt idx="96">
                  <c:v>9.0835000000000008</c:v>
                </c:pt>
                <c:pt idx="97">
                  <c:v>9.5527999999999995</c:v>
                </c:pt>
                <c:pt idx="98">
                  <c:v>10.018700000000001</c:v>
                </c:pt>
                <c:pt idx="99">
                  <c:v>10.489500000000001</c:v>
                </c:pt>
                <c:pt idx="100">
                  <c:v>10.951799999999999</c:v>
                </c:pt>
                <c:pt idx="101">
                  <c:v>11.4277</c:v>
                </c:pt>
                <c:pt idx="102">
                  <c:v>11.896599999999999</c:v>
                </c:pt>
                <c:pt idx="103">
                  <c:v>12.367799999999999</c:v>
                </c:pt>
                <c:pt idx="104">
                  <c:v>12.851099999999999</c:v>
                </c:pt>
                <c:pt idx="105">
                  <c:v>13.8024</c:v>
                </c:pt>
                <c:pt idx="106">
                  <c:v>14.748700000000001</c:v>
                </c:pt>
                <c:pt idx="107">
                  <c:v>15.678699999999999</c:v>
                </c:pt>
                <c:pt idx="108">
                  <c:v>16.581599999999998</c:v>
                </c:pt>
                <c:pt idx="109">
                  <c:v>17.456900000000001</c:v>
                </c:pt>
                <c:pt idx="110">
                  <c:v>18.303899999999999</c:v>
                </c:pt>
                <c:pt idx="111">
                  <c:v>19.882400000000001</c:v>
                </c:pt>
                <c:pt idx="112">
                  <c:v>21.305099999999999</c:v>
                </c:pt>
                <c:pt idx="113">
                  <c:v>22.590799999999998</c:v>
                </c:pt>
                <c:pt idx="114">
                  <c:v>23.728899999999999</c:v>
                </c:pt>
                <c:pt idx="115">
                  <c:v>24.748699999999999</c:v>
                </c:pt>
                <c:pt idx="116">
                  <c:v>25.65</c:v>
                </c:pt>
                <c:pt idx="117">
                  <c:v>26.452299999999997</c:v>
                </c:pt>
                <c:pt idx="118">
                  <c:v>27.1556</c:v>
                </c:pt>
                <c:pt idx="119">
                  <c:v>27.779600000000002</c:v>
                </c:pt>
                <c:pt idx="120">
                  <c:v>28.334299999999999</c:v>
                </c:pt>
                <c:pt idx="121">
                  <c:v>28.809470000000001</c:v>
                </c:pt>
                <c:pt idx="122">
                  <c:v>29.581159999999997</c:v>
                </c:pt>
                <c:pt idx="123">
                  <c:v>30.262650000000001</c:v>
                </c:pt>
                <c:pt idx="124">
                  <c:v>30.685690000000001</c:v>
                </c:pt>
                <c:pt idx="125">
                  <c:v>30.89988</c:v>
                </c:pt>
                <c:pt idx="126">
                  <c:v>30.974959999999999</c:v>
                </c:pt>
                <c:pt idx="127">
                  <c:v>30.930720000000001</c:v>
                </c:pt>
                <c:pt idx="128">
                  <c:v>30.797039999999999</c:v>
                </c:pt>
                <c:pt idx="129">
                  <c:v>30.613809999999997</c:v>
                </c:pt>
                <c:pt idx="130">
                  <c:v>30.380939999999999</c:v>
                </c:pt>
                <c:pt idx="131">
                  <c:v>29.816089999999999</c:v>
                </c:pt>
                <c:pt idx="132">
                  <c:v>29.20213</c:v>
                </c:pt>
                <c:pt idx="133">
                  <c:v>28.55884</c:v>
                </c:pt>
                <c:pt idx="134">
                  <c:v>27.916049999999998</c:v>
                </c:pt>
                <c:pt idx="135">
                  <c:v>27.283660000000001</c:v>
                </c:pt>
                <c:pt idx="136">
                  <c:v>26.68158</c:v>
                </c:pt>
                <c:pt idx="137">
                  <c:v>25.52815</c:v>
                </c:pt>
                <c:pt idx="138">
                  <c:v>24.895420000000001</c:v>
                </c:pt>
                <c:pt idx="139">
                  <c:v>24.003209999999999</c:v>
                </c:pt>
                <c:pt idx="140">
                  <c:v>23.131360000000001</c:v>
                </c:pt>
                <c:pt idx="141">
                  <c:v>22.349809999999998</c:v>
                </c:pt>
                <c:pt idx="142">
                  <c:v>21.64847</c:v>
                </c:pt>
                <c:pt idx="143">
                  <c:v>20.997320000000002</c:v>
                </c:pt>
                <c:pt idx="144">
                  <c:v>20.3963</c:v>
                </c:pt>
                <c:pt idx="145">
                  <c:v>19.845409999999998</c:v>
                </c:pt>
                <c:pt idx="146">
                  <c:v>19.334610000000001</c:v>
                </c:pt>
                <c:pt idx="147">
                  <c:v>18.853899999999999</c:v>
                </c:pt>
                <c:pt idx="148">
                  <c:v>17.982669999999999</c:v>
                </c:pt>
                <c:pt idx="149">
                  <c:v>17.021420000000003</c:v>
                </c:pt>
                <c:pt idx="150">
                  <c:v>16.180410000000002</c:v>
                </c:pt>
                <c:pt idx="151">
                  <c:v>15.42957</c:v>
                </c:pt>
                <c:pt idx="152">
                  <c:v>14.748861</c:v>
                </c:pt>
                <c:pt idx="153">
                  <c:v>14.128254999999999</c:v>
                </c:pt>
                <c:pt idx="154">
                  <c:v>13.557731</c:v>
                </c:pt>
                <c:pt idx="155">
                  <c:v>13.037272</c:v>
                </c:pt>
                <c:pt idx="156">
                  <c:v>12.556867</c:v>
                </c:pt>
                <c:pt idx="157">
                  <c:v>11.686183999999999</c:v>
                </c:pt>
                <c:pt idx="158">
                  <c:v>10.93563</c:v>
                </c:pt>
                <c:pt idx="159">
                  <c:v>10.275172</c:v>
                </c:pt>
                <c:pt idx="160">
                  <c:v>9.6837850000000003</c:v>
                </c:pt>
                <c:pt idx="161">
                  <c:v>9.1604550000000007</c:v>
                </c:pt>
                <c:pt idx="162">
                  <c:v>8.6911689999999986</c:v>
                </c:pt>
                <c:pt idx="163">
                  <c:v>7.8936989999999998</c:v>
                </c:pt>
                <c:pt idx="164">
                  <c:v>7.2453279999999998</c:v>
                </c:pt>
                <c:pt idx="165">
                  <c:v>6.7170270000000007</c:v>
                </c:pt>
                <c:pt idx="166">
                  <c:v>6.2847790000000003</c:v>
                </c:pt>
                <c:pt idx="167">
                  <c:v>5.9315690000000005</c:v>
                </c:pt>
                <c:pt idx="168">
                  <c:v>5.5903910000000003</c:v>
                </c:pt>
                <c:pt idx="169">
                  <c:v>5.2912359999999996</c:v>
                </c:pt>
                <c:pt idx="170">
                  <c:v>5.027101</c:v>
                </c:pt>
                <c:pt idx="171">
                  <c:v>4.7909819999999996</c:v>
                </c:pt>
                <c:pt idx="172">
                  <c:v>4.5798760000000005</c:v>
                </c:pt>
                <c:pt idx="173">
                  <c:v>4.3897820000000003</c:v>
                </c:pt>
                <c:pt idx="174">
                  <c:v>4.0486199999999997</c:v>
                </c:pt>
                <c:pt idx="175">
                  <c:v>3.6914560000000001</c:v>
                </c:pt>
                <c:pt idx="176">
                  <c:v>3.4003230000000002</c:v>
                </c:pt>
                <c:pt idx="177">
                  <c:v>3.1582129999999999</c:v>
                </c:pt>
                <c:pt idx="178">
                  <c:v>2.9531209999999999</c:v>
                </c:pt>
                <c:pt idx="179">
                  <c:v>2.7780420000000001</c:v>
                </c:pt>
                <c:pt idx="180">
                  <c:v>2.6259744</c:v>
                </c:pt>
                <c:pt idx="181">
                  <c:v>2.4919150999999999</c:v>
                </c:pt>
                <c:pt idx="182">
                  <c:v>2.3748628000000003</c:v>
                </c:pt>
                <c:pt idx="183">
                  <c:v>2.1767749000000003</c:v>
                </c:pt>
                <c:pt idx="184">
                  <c:v>2.0157039000000001</c:v>
                </c:pt>
                <c:pt idx="185">
                  <c:v>1.8826451999999998</c:v>
                </c:pt>
                <c:pt idx="186">
                  <c:v>1.7715957999999998</c:v>
                </c:pt>
                <c:pt idx="187">
                  <c:v>1.6755538000000001</c:v>
                </c:pt>
                <c:pt idx="188">
                  <c:v>1.5935173999999999</c:v>
                </c:pt>
                <c:pt idx="189">
                  <c:v>1.4584579</c:v>
                </c:pt>
                <c:pt idx="190">
                  <c:v>1.352411</c:v>
                </c:pt>
                <c:pt idx="191">
                  <c:v>1.2673730999999999</c:v>
                </c:pt>
                <c:pt idx="192">
                  <c:v>1.1973418</c:v>
                </c:pt>
                <c:pt idx="193">
                  <c:v>1.1393154999999999</c:v>
                </c:pt>
                <c:pt idx="194">
                  <c:v>1.0902932000000001</c:v>
                </c:pt>
                <c:pt idx="195">
                  <c:v>1.0472737999999999</c:v>
                </c:pt>
                <c:pt idx="196">
                  <c:v>1.010257</c:v>
                </c:pt>
                <c:pt idx="197">
                  <c:v>0.97854209999999997</c:v>
                </c:pt>
                <c:pt idx="198">
                  <c:v>0.95032899999999998</c:v>
                </c:pt>
                <c:pt idx="199">
                  <c:v>0.92531720000000006</c:v>
                </c:pt>
                <c:pt idx="200">
                  <c:v>0.88309709999999997</c:v>
                </c:pt>
                <c:pt idx="201">
                  <c:v>0.84137679999999992</c:v>
                </c:pt>
                <c:pt idx="202">
                  <c:v>0.80846039999999997</c:v>
                </c:pt>
                <c:pt idx="203">
                  <c:v>0.78204689999999999</c:v>
                </c:pt>
                <c:pt idx="204">
                  <c:v>0.76053549999999992</c:v>
                </c:pt>
                <c:pt idx="205">
                  <c:v>0.74282590000000004</c:v>
                </c:pt>
                <c:pt idx="206">
                  <c:v>0.7279175</c:v>
                </c:pt>
                <c:pt idx="207">
                  <c:v>0.7154102</c:v>
                </c:pt>
                <c:pt idx="208">
                  <c:v>0.70480379999999998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29-4D4D-941E-BA584FF4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srim1H_Epoxy!$P$5</c:f>
          <c:strCache>
            <c:ptCount val="1"/>
            <c:pt idx="0">
              <c:v>srim1H_Epoxy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srim1H_Epoxy!$D$20:$D$300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srim1H_Epoxy!$J$20:$J$300</c:f>
              <c:numCache>
                <c:formatCode>0.00000</c:formatCode>
                <c:ptCount val="281"/>
                <c:pt idx="0">
                  <c:v>4.0000000000000002E-4</c:v>
                </c:pt>
                <c:pt idx="1">
                  <c:v>4.0000000000000002E-4</c:v>
                </c:pt>
                <c:pt idx="2">
                  <c:v>4.0000000000000002E-4</c:v>
                </c:pt>
                <c:pt idx="3">
                  <c:v>5.0000000000000001E-4</c:v>
                </c:pt>
                <c:pt idx="4">
                  <c:v>5.0000000000000001E-4</c:v>
                </c:pt>
                <c:pt idx="5">
                  <c:v>5.0000000000000001E-4</c:v>
                </c:pt>
                <c:pt idx="6">
                  <c:v>5.0000000000000001E-4</c:v>
                </c:pt>
                <c:pt idx="7">
                  <c:v>6.0000000000000006E-4</c:v>
                </c:pt>
                <c:pt idx="8">
                  <c:v>6.0000000000000006E-4</c:v>
                </c:pt>
                <c:pt idx="9">
                  <c:v>6.0000000000000006E-4</c:v>
                </c:pt>
                <c:pt idx="10">
                  <c:v>6.9999999999999999E-4</c:v>
                </c:pt>
                <c:pt idx="11">
                  <c:v>6.9999999999999999E-4</c:v>
                </c:pt>
                <c:pt idx="12">
                  <c:v>8.0000000000000004E-4</c:v>
                </c:pt>
                <c:pt idx="13">
                  <c:v>8.0000000000000004E-4</c:v>
                </c:pt>
                <c:pt idx="14">
                  <c:v>8.9999999999999998E-4</c:v>
                </c:pt>
                <c:pt idx="15">
                  <c:v>1E-3</c:v>
                </c:pt>
                <c:pt idx="16">
                  <c:v>1E-3</c:v>
                </c:pt>
                <c:pt idx="17">
                  <c:v>1.0999999999999998E-3</c:v>
                </c:pt>
                <c:pt idx="18">
                  <c:v>1.2000000000000001E-3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1.4E-3</c:v>
                </c:pt>
                <c:pt idx="22">
                  <c:v>1.5E-3</c:v>
                </c:pt>
                <c:pt idx="23">
                  <c:v>1.6000000000000001E-3</c:v>
                </c:pt>
                <c:pt idx="24">
                  <c:v>1.8E-3</c:v>
                </c:pt>
                <c:pt idx="25">
                  <c:v>2E-3</c:v>
                </c:pt>
                <c:pt idx="26">
                  <c:v>2.1999999999999997E-3</c:v>
                </c:pt>
                <c:pt idx="27">
                  <c:v>2.4000000000000002E-3</c:v>
                </c:pt>
                <c:pt idx="28">
                  <c:v>2.5999999999999999E-3</c:v>
                </c:pt>
                <c:pt idx="29">
                  <c:v>2.8E-3</c:v>
                </c:pt>
                <c:pt idx="30">
                  <c:v>3.0000000000000001E-3</c:v>
                </c:pt>
                <c:pt idx="31">
                  <c:v>3.0999999999999999E-3</c:v>
                </c:pt>
                <c:pt idx="32">
                  <c:v>3.3E-3</c:v>
                </c:pt>
                <c:pt idx="33">
                  <c:v>3.5000000000000005E-3</c:v>
                </c:pt>
                <c:pt idx="34">
                  <c:v>3.6999999999999997E-3</c:v>
                </c:pt>
                <c:pt idx="35">
                  <c:v>4.1000000000000003E-3</c:v>
                </c:pt>
                <c:pt idx="36">
                  <c:v>4.4999999999999997E-3</c:v>
                </c:pt>
                <c:pt idx="37">
                  <c:v>5.0000000000000001E-3</c:v>
                </c:pt>
                <c:pt idx="38">
                  <c:v>5.4000000000000003E-3</c:v>
                </c:pt>
                <c:pt idx="39">
                  <c:v>5.8999999999999999E-3</c:v>
                </c:pt>
                <c:pt idx="40">
                  <c:v>6.3E-3</c:v>
                </c:pt>
                <c:pt idx="41">
                  <c:v>6.8000000000000005E-3</c:v>
                </c:pt>
                <c:pt idx="42">
                  <c:v>7.1999999999999998E-3</c:v>
                </c:pt>
                <c:pt idx="43">
                  <c:v>7.7000000000000002E-3</c:v>
                </c:pt>
                <c:pt idx="44">
                  <c:v>8.6E-3</c:v>
                </c:pt>
                <c:pt idx="45">
                  <c:v>9.4999999999999998E-3</c:v>
                </c:pt>
                <c:pt idx="46">
                  <c:v>1.04E-2</c:v>
                </c:pt>
                <c:pt idx="47">
                  <c:v>1.1300000000000001E-2</c:v>
                </c:pt>
                <c:pt idx="48">
                  <c:v>1.2199999999999999E-2</c:v>
                </c:pt>
                <c:pt idx="49">
                  <c:v>1.3000000000000001E-2</c:v>
                </c:pt>
                <c:pt idx="50">
                  <c:v>1.4799999999999999E-2</c:v>
                </c:pt>
                <c:pt idx="51">
                  <c:v>1.6500000000000001E-2</c:v>
                </c:pt>
                <c:pt idx="52">
                  <c:v>1.8200000000000001E-2</c:v>
                </c:pt>
                <c:pt idx="53">
                  <c:v>0.02</c:v>
                </c:pt>
                <c:pt idx="54">
                  <c:v>2.1600000000000001E-2</c:v>
                </c:pt>
                <c:pt idx="55">
                  <c:v>2.3300000000000001E-2</c:v>
                </c:pt>
                <c:pt idx="56">
                  <c:v>2.5000000000000001E-2</c:v>
                </c:pt>
                <c:pt idx="57">
                  <c:v>2.6600000000000002E-2</c:v>
                </c:pt>
                <c:pt idx="58">
                  <c:v>2.8199999999999996E-2</c:v>
                </c:pt>
                <c:pt idx="59">
                  <c:v>2.98E-2</c:v>
                </c:pt>
                <c:pt idx="60">
                  <c:v>3.1399999999999997E-2</c:v>
                </c:pt>
                <c:pt idx="61">
                  <c:v>3.4499999999999996E-2</c:v>
                </c:pt>
                <c:pt idx="62">
                  <c:v>3.8400000000000004E-2</c:v>
                </c:pt>
                <c:pt idx="63">
                  <c:v>4.2099999999999999E-2</c:v>
                </c:pt>
                <c:pt idx="64">
                  <c:v>4.58E-2</c:v>
                </c:pt>
                <c:pt idx="65">
                  <c:v>4.9500000000000002E-2</c:v>
                </c:pt>
                <c:pt idx="66">
                  <c:v>5.3000000000000005E-2</c:v>
                </c:pt>
                <c:pt idx="67">
                  <c:v>5.6499999999999995E-2</c:v>
                </c:pt>
                <c:pt idx="68">
                  <c:v>5.9899999999999995E-2</c:v>
                </c:pt>
                <c:pt idx="69">
                  <c:v>6.3299999999999995E-2</c:v>
                </c:pt>
                <c:pt idx="70">
                  <c:v>6.989999999999999E-2</c:v>
                </c:pt>
                <c:pt idx="71">
                  <c:v>7.6300000000000007E-2</c:v>
                </c:pt>
                <c:pt idx="72">
                  <c:v>8.249999999999999E-2</c:v>
                </c:pt>
                <c:pt idx="73">
                  <c:v>8.8499999999999995E-2</c:v>
                </c:pt>
                <c:pt idx="74">
                  <c:v>9.4399999999999998E-2</c:v>
                </c:pt>
                <c:pt idx="75">
                  <c:v>0.10009999999999999</c:v>
                </c:pt>
                <c:pt idx="76">
                  <c:v>0.11120000000000001</c:v>
                </c:pt>
                <c:pt idx="77">
                  <c:v>0.12190000000000001</c:v>
                </c:pt>
                <c:pt idx="78">
                  <c:v>0.1321</c:v>
                </c:pt>
                <c:pt idx="79">
                  <c:v>0.14199999999999999</c:v>
                </c:pt>
                <c:pt idx="80">
                  <c:v>0.15160000000000001</c:v>
                </c:pt>
                <c:pt idx="81">
                  <c:v>0.16089999999999999</c:v>
                </c:pt>
                <c:pt idx="82">
                  <c:v>0.16999999999999998</c:v>
                </c:pt>
                <c:pt idx="83">
                  <c:v>0.17880000000000001</c:v>
                </c:pt>
                <c:pt idx="84">
                  <c:v>0.1875</c:v>
                </c:pt>
                <c:pt idx="85">
                  <c:v>0.19600000000000001</c:v>
                </c:pt>
                <c:pt idx="86">
                  <c:v>0.20430000000000001</c:v>
                </c:pt>
                <c:pt idx="87">
                  <c:v>0.22040000000000001</c:v>
                </c:pt>
                <c:pt idx="88">
                  <c:v>0.2399</c:v>
                </c:pt>
                <c:pt idx="89">
                  <c:v>0.25870000000000004</c:v>
                </c:pt>
                <c:pt idx="90">
                  <c:v>0.27700000000000002</c:v>
                </c:pt>
                <c:pt idx="91">
                  <c:v>0.29480000000000001</c:v>
                </c:pt>
                <c:pt idx="92">
                  <c:v>0.31230000000000002</c:v>
                </c:pt>
                <c:pt idx="93">
                  <c:v>0.32940000000000003</c:v>
                </c:pt>
                <c:pt idx="94">
                  <c:v>0.34620000000000001</c:v>
                </c:pt>
                <c:pt idx="95">
                  <c:v>0.36280000000000001</c:v>
                </c:pt>
                <c:pt idx="96">
                  <c:v>0.39529999999999998</c:v>
                </c:pt>
                <c:pt idx="97">
                  <c:v>0.42729999999999996</c:v>
                </c:pt>
                <c:pt idx="98">
                  <c:v>0.4587</c:v>
                </c:pt>
                <c:pt idx="99">
                  <c:v>0.4899</c:v>
                </c:pt>
                <c:pt idx="100">
                  <c:v>0.52089999999999992</c:v>
                </c:pt>
                <c:pt idx="101">
                  <c:v>0.55179999999999996</c:v>
                </c:pt>
                <c:pt idx="102">
                  <c:v>0.61360000000000003</c:v>
                </c:pt>
                <c:pt idx="103">
                  <c:v>0.67590000000000006</c:v>
                </c:pt>
                <c:pt idx="104">
                  <c:v>0.73909999999999998</c:v>
                </c:pt>
                <c:pt idx="105">
                  <c:v>0.80349999999999999</c:v>
                </c:pt>
                <c:pt idx="106">
                  <c:v>0.86940000000000006</c:v>
                </c:pt>
                <c:pt idx="107">
                  <c:v>0.93689999999999996</c:v>
                </c:pt>
                <c:pt idx="108" formatCode="0.000">
                  <c:v>1.01</c:v>
                </c:pt>
                <c:pt idx="109" formatCode="0.000">
                  <c:v>1.08</c:v>
                </c:pt>
                <c:pt idx="110" formatCode="0.000">
                  <c:v>1.1499999999999999</c:v>
                </c:pt>
                <c:pt idx="111" formatCode="0.000">
                  <c:v>1.23</c:v>
                </c:pt>
                <c:pt idx="112" formatCode="0.000">
                  <c:v>1.3</c:v>
                </c:pt>
                <c:pt idx="113" formatCode="0.000">
                  <c:v>1.46</c:v>
                </c:pt>
                <c:pt idx="114" formatCode="0.000">
                  <c:v>1.68</c:v>
                </c:pt>
                <c:pt idx="115" formatCode="0.000">
                  <c:v>1.9</c:v>
                </c:pt>
                <c:pt idx="116" formatCode="0.000">
                  <c:v>2.14</c:v>
                </c:pt>
                <c:pt idx="117" formatCode="0.000">
                  <c:v>2.39</c:v>
                </c:pt>
                <c:pt idx="118" formatCode="0.000">
                  <c:v>2.66</c:v>
                </c:pt>
                <c:pt idx="119" formatCode="0.000">
                  <c:v>2.94</c:v>
                </c:pt>
                <c:pt idx="120" formatCode="0.000">
                  <c:v>3.23</c:v>
                </c:pt>
                <c:pt idx="121" formatCode="0.000">
                  <c:v>3.53</c:v>
                </c:pt>
                <c:pt idx="122" formatCode="0.000">
                  <c:v>4.17</c:v>
                </c:pt>
                <c:pt idx="123" formatCode="0.000">
                  <c:v>4.8600000000000003</c:v>
                </c:pt>
                <c:pt idx="124" formatCode="0.000">
                  <c:v>5.59</c:v>
                </c:pt>
                <c:pt idx="125" formatCode="0.000">
                  <c:v>6.36</c:v>
                </c:pt>
                <c:pt idx="126" formatCode="0.000">
                  <c:v>7.18</c:v>
                </c:pt>
                <c:pt idx="127" formatCode="0.000">
                  <c:v>8.0399999999999991</c:v>
                </c:pt>
                <c:pt idx="128" formatCode="0.000">
                  <c:v>9.8800000000000008</c:v>
                </c:pt>
                <c:pt idx="129" formatCode="0.000">
                  <c:v>11.86</c:v>
                </c:pt>
                <c:pt idx="130" formatCode="0.000">
                  <c:v>13.99</c:v>
                </c:pt>
                <c:pt idx="131" formatCode="0.000">
                  <c:v>16.239999999999998</c:v>
                </c:pt>
                <c:pt idx="132" formatCode="0.000">
                  <c:v>18.600000000000001</c:v>
                </c:pt>
                <c:pt idx="133" formatCode="0.000">
                  <c:v>21.08</c:v>
                </c:pt>
                <c:pt idx="134" formatCode="0.000">
                  <c:v>23.69</c:v>
                </c:pt>
                <c:pt idx="135" formatCode="0.000">
                  <c:v>26.43</c:v>
                </c:pt>
                <c:pt idx="136" formatCode="0.000">
                  <c:v>29.29</c:v>
                </c:pt>
                <c:pt idx="137" formatCode="0.000">
                  <c:v>32.28</c:v>
                </c:pt>
                <c:pt idx="138" formatCode="0.000">
                  <c:v>35.4</c:v>
                </c:pt>
                <c:pt idx="139" formatCode="0.000">
                  <c:v>42</c:v>
                </c:pt>
                <c:pt idx="140" formatCode="0.000">
                  <c:v>50.96</c:v>
                </c:pt>
                <c:pt idx="141" formatCode="0.000">
                  <c:v>60.7</c:v>
                </c:pt>
                <c:pt idx="142" formatCode="0.000">
                  <c:v>71.209999999999994</c:v>
                </c:pt>
                <c:pt idx="143" formatCode="0.000">
                  <c:v>82.48</c:v>
                </c:pt>
                <c:pt idx="144" formatCode="0.000">
                  <c:v>94.49</c:v>
                </c:pt>
                <c:pt idx="145" formatCode="0.000">
                  <c:v>107.23</c:v>
                </c:pt>
                <c:pt idx="146" formatCode="0.000">
                  <c:v>120.71</c:v>
                </c:pt>
                <c:pt idx="147" formatCode="0.000">
                  <c:v>134.9</c:v>
                </c:pt>
                <c:pt idx="148" formatCode="0.000">
                  <c:v>165.39</c:v>
                </c:pt>
                <c:pt idx="149" formatCode="0.000">
                  <c:v>198.67</c:v>
                </c:pt>
                <c:pt idx="150" formatCode="0.000">
                  <c:v>234.7</c:v>
                </c:pt>
                <c:pt idx="151" formatCode="0.000">
                  <c:v>273.42</c:v>
                </c:pt>
                <c:pt idx="152" formatCode="0.000">
                  <c:v>314.81</c:v>
                </c:pt>
                <c:pt idx="153" formatCode="0.000">
                  <c:v>358.83</c:v>
                </c:pt>
                <c:pt idx="154" formatCode="0.000">
                  <c:v>454.52</c:v>
                </c:pt>
                <c:pt idx="155" formatCode="0.000">
                  <c:v>560.38</c:v>
                </c:pt>
                <c:pt idx="156" formatCode="0.000">
                  <c:v>676.23</c:v>
                </c:pt>
                <c:pt idx="157" formatCode="0.000">
                  <c:v>801.88</c:v>
                </c:pt>
                <c:pt idx="158" formatCode="0.000">
                  <c:v>937.18</c:v>
                </c:pt>
                <c:pt idx="159" formatCode="0.0">
                  <c:v>1080</c:v>
                </c:pt>
                <c:pt idx="160" formatCode="0.0">
                  <c:v>1240</c:v>
                </c:pt>
                <c:pt idx="161" formatCode="0.0">
                  <c:v>1400</c:v>
                </c:pt>
                <c:pt idx="162" formatCode="0.0">
                  <c:v>1570</c:v>
                </c:pt>
                <c:pt idx="163" formatCode="0.0">
                  <c:v>1750</c:v>
                </c:pt>
                <c:pt idx="164" formatCode="0.0">
                  <c:v>1940</c:v>
                </c:pt>
                <c:pt idx="165" formatCode="0.0">
                  <c:v>2350</c:v>
                </c:pt>
                <c:pt idx="166" formatCode="0.0">
                  <c:v>2910</c:v>
                </c:pt>
                <c:pt idx="167" formatCode="0.0">
                  <c:v>3520</c:v>
                </c:pt>
                <c:pt idx="168" formatCode="0.0">
                  <c:v>4180</c:v>
                </c:pt>
                <c:pt idx="169" formatCode="0.0">
                  <c:v>4900</c:v>
                </c:pt>
                <c:pt idx="170" formatCode="0.0">
                  <c:v>5660</c:v>
                </c:pt>
                <c:pt idx="171" formatCode="0.0">
                  <c:v>6480</c:v>
                </c:pt>
                <c:pt idx="172" formatCode="0.0">
                  <c:v>7340</c:v>
                </c:pt>
                <c:pt idx="173" formatCode="0.0">
                  <c:v>8250</c:v>
                </c:pt>
                <c:pt idx="174" formatCode="0.0">
                  <c:v>10210</c:v>
                </c:pt>
                <c:pt idx="175" formatCode="0.0">
                  <c:v>12350</c:v>
                </c:pt>
                <c:pt idx="176" formatCode="0.0">
                  <c:v>14670</c:v>
                </c:pt>
                <c:pt idx="177" formatCode="0.0">
                  <c:v>17170</c:v>
                </c:pt>
                <c:pt idx="178" formatCode="0.0">
                  <c:v>19830</c:v>
                </c:pt>
                <c:pt idx="179" formatCode="0.0">
                  <c:v>22660</c:v>
                </c:pt>
                <c:pt idx="180" formatCode="0.0">
                  <c:v>28800</c:v>
                </c:pt>
                <c:pt idx="181" formatCode="0.0">
                  <c:v>35550</c:v>
                </c:pt>
                <c:pt idx="182" formatCode="0.0">
                  <c:v>42900</c:v>
                </c:pt>
                <c:pt idx="183" formatCode="0.0">
                  <c:v>50820</c:v>
                </c:pt>
                <c:pt idx="184" formatCode="0.0">
                  <c:v>59300</c:v>
                </c:pt>
                <c:pt idx="185" formatCode="0.0">
                  <c:v>68300</c:v>
                </c:pt>
                <c:pt idx="186" formatCode="0.0">
                  <c:v>77810</c:v>
                </c:pt>
                <c:pt idx="187" formatCode="0.0">
                  <c:v>87810</c:v>
                </c:pt>
                <c:pt idx="188" formatCode="0.0">
                  <c:v>98290</c:v>
                </c:pt>
                <c:pt idx="189" formatCode="0.0">
                  <c:v>109230</c:v>
                </c:pt>
                <c:pt idx="190" formatCode="0.0">
                  <c:v>120610</c:v>
                </c:pt>
                <c:pt idx="191" formatCode="0.0">
                  <c:v>144630</c:v>
                </c:pt>
                <c:pt idx="192" formatCode="0.0">
                  <c:v>176890</c:v>
                </c:pt>
                <c:pt idx="193" formatCode="0.0">
                  <c:v>211490</c:v>
                </c:pt>
                <c:pt idx="194" formatCode="0.0">
                  <c:v>248240</c:v>
                </c:pt>
                <c:pt idx="195" formatCode="0.0">
                  <c:v>286980</c:v>
                </c:pt>
                <c:pt idx="196" formatCode="0.0">
                  <c:v>327580</c:v>
                </c:pt>
                <c:pt idx="197" formatCode="0.0">
                  <c:v>369910</c:v>
                </c:pt>
                <c:pt idx="198" formatCode="0.0">
                  <c:v>413850</c:v>
                </c:pt>
                <c:pt idx="199" formatCode="0.0">
                  <c:v>459300</c:v>
                </c:pt>
                <c:pt idx="200" formatCode="0.0">
                  <c:v>554260</c:v>
                </c:pt>
                <c:pt idx="201" formatCode="0.0">
                  <c:v>654160</c:v>
                </c:pt>
                <c:pt idx="202" formatCode="0.0">
                  <c:v>758410</c:v>
                </c:pt>
                <c:pt idx="203" formatCode="0.0">
                  <c:v>866490</c:v>
                </c:pt>
                <c:pt idx="204" formatCode="0.0">
                  <c:v>977970</c:v>
                </c:pt>
                <c:pt idx="205" formatCode="0.000E+00">
                  <c:v>1090000</c:v>
                </c:pt>
                <c:pt idx="206" formatCode="0.000E+00">
                  <c:v>1330000</c:v>
                </c:pt>
                <c:pt idx="207" formatCode="0.000E+00">
                  <c:v>1570000</c:v>
                </c:pt>
                <c:pt idx="208" formatCode="0.000E+00">
                  <c:v>1830000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06-49BC-8463-09C8CF7E4C57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srim1H_Epoxy!$D$20:$D$300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srim1H_Epoxy!$M$20:$M$300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5.0000000000000001E-4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6.0000000000000006E-4</c:v>
                </c:pt>
                <c:pt idx="7">
                  <c:v>6.0000000000000006E-4</c:v>
                </c:pt>
                <c:pt idx="8">
                  <c:v>6.9999999999999999E-4</c:v>
                </c:pt>
                <c:pt idx="9">
                  <c:v>6.9999999999999999E-4</c:v>
                </c:pt>
                <c:pt idx="10">
                  <c:v>8.0000000000000004E-4</c:v>
                </c:pt>
                <c:pt idx="11">
                  <c:v>8.0000000000000004E-4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1E-3</c:v>
                </c:pt>
                <c:pt idx="15">
                  <c:v>1E-3</c:v>
                </c:pt>
                <c:pt idx="16">
                  <c:v>1.0999999999999998E-3</c:v>
                </c:pt>
                <c:pt idx="17">
                  <c:v>1.0999999999999998E-3</c:v>
                </c:pt>
                <c:pt idx="18">
                  <c:v>1.2000000000000001E-3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1.7000000000000001E-3</c:v>
                </c:pt>
                <c:pt idx="24">
                  <c:v>1.8E-3</c:v>
                </c:pt>
                <c:pt idx="25">
                  <c:v>2E-3</c:v>
                </c:pt>
                <c:pt idx="26">
                  <c:v>2.1999999999999997E-3</c:v>
                </c:pt>
                <c:pt idx="27">
                  <c:v>2.3E-3</c:v>
                </c:pt>
                <c:pt idx="28">
                  <c:v>2.5000000000000001E-3</c:v>
                </c:pt>
                <c:pt idx="29">
                  <c:v>2.5999999999999999E-3</c:v>
                </c:pt>
                <c:pt idx="30">
                  <c:v>2.8E-3</c:v>
                </c:pt>
                <c:pt idx="31">
                  <c:v>2.9000000000000002E-3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3.4000000000000002E-3</c:v>
                </c:pt>
                <c:pt idx="35">
                  <c:v>3.5999999999999999E-3</c:v>
                </c:pt>
                <c:pt idx="36">
                  <c:v>4.0000000000000001E-3</c:v>
                </c:pt>
                <c:pt idx="37">
                  <c:v>4.3E-3</c:v>
                </c:pt>
                <c:pt idx="38">
                  <c:v>4.5999999999999999E-3</c:v>
                </c:pt>
                <c:pt idx="39">
                  <c:v>4.8999999999999998E-3</c:v>
                </c:pt>
                <c:pt idx="40">
                  <c:v>5.1999999999999998E-3</c:v>
                </c:pt>
                <c:pt idx="41">
                  <c:v>5.4999999999999997E-3</c:v>
                </c:pt>
                <c:pt idx="42">
                  <c:v>5.8000000000000005E-3</c:v>
                </c:pt>
                <c:pt idx="43">
                  <c:v>6.0000000000000001E-3</c:v>
                </c:pt>
                <c:pt idx="44">
                  <c:v>6.6E-3</c:v>
                </c:pt>
                <c:pt idx="45">
                  <c:v>7.0999999999999995E-3</c:v>
                </c:pt>
                <c:pt idx="46">
                  <c:v>7.6E-3</c:v>
                </c:pt>
                <c:pt idx="47">
                  <c:v>8.0999999999999996E-3</c:v>
                </c:pt>
                <c:pt idx="48">
                  <c:v>8.5000000000000006E-3</c:v>
                </c:pt>
                <c:pt idx="49">
                  <c:v>8.9999999999999993E-3</c:v>
                </c:pt>
                <c:pt idx="50">
                  <c:v>9.7999999999999997E-3</c:v>
                </c:pt>
                <c:pt idx="51">
                  <c:v>1.06E-2</c:v>
                </c:pt>
                <c:pt idx="52">
                  <c:v>1.1300000000000001E-2</c:v>
                </c:pt>
                <c:pt idx="53">
                  <c:v>1.2E-2</c:v>
                </c:pt>
                <c:pt idx="54">
                  <c:v>1.2699999999999999E-2</c:v>
                </c:pt>
                <c:pt idx="55">
                  <c:v>1.3300000000000001E-2</c:v>
                </c:pt>
                <c:pt idx="56">
                  <c:v>1.3900000000000001E-2</c:v>
                </c:pt>
                <c:pt idx="57">
                  <c:v>1.44E-2</c:v>
                </c:pt>
                <c:pt idx="58">
                  <c:v>1.4999999999999999E-2</c:v>
                </c:pt>
                <c:pt idx="59">
                  <c:v>1.55E-2</c:v>
                </c:pt>
                <c:pt idx="60">
                  <c:v>1.6E-2</c:v>
                </c:pt>
                <c:pt idx="61">
                  <c:v>1.6900000000000002E-2</c:v>
                </c:pt>
                <c:pt idx="62">
                  <c:v>1.7999999999999999E-2</c:v>
                </c:pt>
                <c:pt idx="63">
                  <c:v>1.89E-2</c:v>
                </c:pt>
                <c:pt idx="64">
                  <c:v>1.9800000000000002E-2</c:v>
                </c:pt>
                <c:pt idx="65">
                  <c:v>2.07E-2</c:v>
                </c:pt>
                <c:pt idx="66">
                  <c:v>2.1399999999999999E-2</c:v>
                </c:pt>
                <c:pt idx="67">
                  <c:v>2.2200000000000001E-2</c:v>
                </c:pt>
                <c:pt idx="68">
                  <c:v>2.2800000000000001E-2</c:v>
                </c:pt>
                <c:pt idx="69">
                  <c:v>2.3400000000000001E-2</c:v>
                </c:pt>
                <c:pt idx="70">
                  <c:v>2.46E-2</c:v>
                </c:pt>
                <c:pt idx="71">
                  <c:v>2.5600000000000001E-2</c:v>
                </c:pt>
                <c:pt idx="72">
                  <c:v>2.6600000000000002E-2</c:v>
                </c:pt>
                <c:pt idx="73">
                  <c:v>2.7400000000000001E-2</c:v>
                </c:pt>
                <c:pt idx="74">
                  <c:v>2.8199999999999996E-2</c:v>
                </c:pt>
                <c:pt idx="75">
                  <c:v>2.8899999999999999E-2</c:v>
                </c:pt>
                <c:pt idx="76">
                  <c:v>3.0199999999999998E-2</c:v>
                </c:pt>
                <c:pt idx="77">
                  <c:v>3.1300000000000001E-2</c:v>
                </c:pt>
                <c:pt idx="78">
                  <c:v>3.2300000000000002E-2</c:v>
                </c:pt>
                <c:pt idx="79">
                  <c:v>3.3100000000000004E-2</c:v>
                </c:pt>
                <c:pt idx="80">
                  <c:v>3.39E-2</c:v>
                </c:pt>
                <c:pt idx="81">
                  <c:v>3.4599999999999999E-2</c:v>
                </c:pt>
                <c:pt idx="82">
                  <c:v>3.5299999999999998E-2</c:v>
                </c:pt>
                <c:pt idx="83">
                  <c:v>3.5900000000000001E-2</c:v>
                </c:pt>
                <c:pt idx="84">
                  <c:v>3.6400000000000002E-2</c:v>
                </c:pt>
                <c:pt idx="85">
                  <c:v>3.6900000000000002E-2</c:v>
                </c:pt>
                <c:pt idx="86">
                  <c:v>3.7400000000000003E-2</c:v>
                </c:pt>
                <c:pt idx="87">
                  <c:v>3.8300000000000001E-2</c:v>
                </c:pt>
                <c:pt idx="88">
                  <c:v>3.9300000000000002E-2</c:v>
                </c:pt>
                <c:pt idx="89">
                  <c:v>4.02E-2</c:v>
                </c:pt>
                <c:pt idx="90">
                  <c:v>4.0999999999999995E-2</c:v>
                </c:pt>
                <c:pt idx="91">
                  <c:v>4.1700000000000001E-2</c:v>
                </c:pt>
                <c:pt idx="92">
                  <c:v>4.2299999999999997E-2</c:v>
                </c:pt>
                <c:pt idx="93">
                  <c:v>4.2900000000000001E-2</c:v>
                </c:pt>
                <c:pt idx="94">
                  <c:v>4.3499999999999997E-2</c:v>
                </c:pt>
                <c:pt idx="95">
                  <c:v>4.3999999999999997E-2</c:v>
                </c:pt>
                <c:pt idx="96">
                  <c:v>4.5100000000000001E-2</c:v>
                </c:pt>
                <c:pt idx="97">
                  <c:v>4.5999999999999999E-2</c:v>
                </c:pt>
                <c:pt idx="98">
                  <c:v>4.6899999999999997E-2</c:v>
                </c:pt>
                <c:pt idx="99">
                  <c:v>4.7699999999999999E-2</c:v>
                </c:pt>
                <c:pt idx="100">
                  <c:v>4.8500000000000001E-2</c:v>
                </c:pt>
                <c:pt idx="101">
                  <c:v>4.9299999999999997E-2</c:v>
                </c:pt>
                <c:pt idx="102">
                  <c:v>5.11E-2</c:v>
                </c:pt>
                <c:pt idx="103">
                  <c:v>5.2700000000000004E-2</c:v>
                </c:pt>
                <c:pt idx="104">
                  <c:v>5.4400000000000004E-2</c:v>
                </c:pt>
                <c:pt idx="105">
                  <c:v>5.6000000000000008E-2</c:v>
                </c:pt>
                <c:pt idx="106">
                  <c:v>5.7499999999999996E-2</c:v>
                </c:pt>
                <c:pt idx="107">
                  <c:v>5.91E-2</c:v>
                </c:pt>
                <c:pt idx="108">
                  <c:v>6.0699999999999997E-2</c:v>
                </c:pt>
                <c:pt idx="109">
                  <c:v>6.2399999999999997E-2</c:v>
                </c:pt>
                <c:pt idx="110">
                  <c:v>6.4000000000000001E-2</c:v>
                </c:pt>
                <c:pt idx="111">
                  <c:v>6.5700000000000008E-2</c:v>
                </c:pt>
                <c:pt idx="112">
                  <c:v>6.7400000000000002E-2</c:v>
                </c:pt>
                <c:pt idx="113">
                  <c:v>7.2700000000000001E-2</c:v>
                </c:pt>
                <c:pt idx="114">
                  <c:v>8.0700000000000008E-2</c:v>
                </c:pt>
                <c:pt idx="115">
                  <c:v>8.8700000000000001E-2</c:v>
                </c:pt>
                <c:pt idx="116">
                  <c:v>9.7000000000000003E-2</c:v>
                </c:pt>
                <c:pt idx="117">
                  <c:v>0.10540000000000001</c:v>
                </c:pt>
                <c:pt idx="118">
                  <c:v>0.1139</c:v>
                </c:pt>
                <c:pt idx="119">
                  <c:v>0.1227</c:v>
                </c:pt>
                <c:pt idx="120">
                  <c:v>0.13159999999999999</c:v>
                </c:pt>
                <c:pt idx="121">
                  <c:v>0.14069999999999999</c:v>
                </c:pt>
                <c:pt idx="122">
                  <c:v>0.17150000000000001</c:v>
                </c:pt>
                <c:pt idx="123">
                  <c:v>0.20139999999999997</c:v>
                </c:pt>
                <c:pt idx="124">
                  <c:v>0.23090000000000002</c:v>
                </c:pt>
                <c:pt idx="125">
                  <c:v>0.2601</c:v>
                </c:pt>
                <c:pt idx="126">
                  <c:v>0.28939999999999999</c:v>
                </c:pt>
                <c:pt idx="127">
                  <c:v>0.31869999999999998</c:v>
                </c:pt>
                <c:pt idx="128">
                  <c:v>0.41970000000000002</c:v>
                </c:pt>
                <c:pt idx="129">
                  <c:v>0.51390000000000002</c:v>
                </c:pt>
                <c:pt idx="130">
                  <c:v>0.60470000000000002</c:v>
                </c:pt>
                <c:pt idx="131">
                  <c:v>0.69279999999999997</c:v>
                </c:pt>
                <c:pt idx="132">
                  <c:v>0.77880000000000005</c:v>
                </c:pt>
                <c:pt idx="133">
                  <c:v>0.86440000000000006</c:v>
                </c:pt>
                <c:pt idx="134">
                  <c:v>0.9506</c:v>
                </c:pt>
                <c:pt idx="135" formatCode="0.000">
                  <c:v>1.04</c:v>
                </c:pt>
                <c:pt idx="136" formatCode="0.000">
                  <c:v>1.1299999999999999</c:v>
                </c:pt>
                <c:pt idx="137" formatCode="0.000">
                  <c:v>1.21</c:v>
                </c:pt>
                <c:pt idx="138" formatCode="0.000">
                  <c:v>1.3</c:v>
                </c:pt>
                <c:pt idx="139" formatCode="0.000">
                  <c:v>1.63</c:v>
                </c:pt>
                <c:pt idx="140" formatCode="0.000">
                  <c:v>2.09</c:v>
                </c:pt>
                <c:pt idx="141" formatCode="0.000">
                  <c:v>2.54</c:v>
                </c:pt>
                <c:pt idx="142" formatCode="0.000">
                  <c:v>2.97</c:v>
                </c:pt>
                <c:pt idx="143" formatCode="0.000">
                  <c:v>3.4</c:v>
                </c:pt>
                <c:pt idx="144" formatCode="0.000">
                  <c:v>3.84</c:v>
                </c:pt>
                <c:pt idx="145" formatCode="0.000">
                  <c:v>4.28</c:v>
                </c:pt>
                <c:pt idx="146" formatCode="0.000">
                  <c:v>4.7300000000000004</c:v>
                </c:pt>
                <c:pt idx="147" formatCode="0.000">
                  <c:v>5.18</c:v>
                </c:pt>
                <c:pt idx="148" formatCode="0.000">
                  <c:v>6.82</c:v>
                </c:pt>
                <c:pt idx="149" formatCode="0.000">
                  <c:v>8.3699999999999992</c:v>
                </c:pt>
                <c:pt idx="150" formatCode="0.000">
                  <c:v>9.89</c:v>
                </c:pt>
                <c:pt idx="151" formatCode="0.000">
                  <c:v>11.4</c:v>
                </c:pt>
                <c:pt idx="152" formatCode="0.000">
                  <c:v>12.92</c:v>
                </c:pt>
                <c:pt idx="153" formatCode="0.000">
                  <c:v>14.45</c:v>
                </c:pt>
                <c:pt idx="154" formatCode="0.000">
                  <c:v>20</c:v>
                </c:pt>
                <c:pt idx="155" formatCode="0.000">
                  <c:v>25.19</c:v>
                </c:pt>
                <c:pt idx="156" formatCode="0.000">
                  <c:v>30.28</c:v>
                </c:pt>
                <c:pt idx="157" formatCode="0.000">
                  <c:v>35.36</c:v>
                </c:pt>
                <c:pt idx="158" formatCode="0.000">
                  <c:v>40.479999999999997</c:v>
                </c:pt>
                <c:pt idx="159" formatCode="0.000">
                  <c:v>45.67</c:v>
                </c:pt>
                <c:pt idx="160" formatCode="0.000">
                  <c:v>50.93</c:v>
                </c:pt>
                <c:pt idx="161" formatCode="0.000">
                  <c:v>56.28</c:v>
                </c:pt>
                <c:pt idx="162" formatCode="0.000">
                  <c:v>61.72</c:v>
                </c:pt>
                <c:pt idx="163" formatCode="0.000">
                  <c:v>67.25</c:v>
                </c:pt>
                <c:pt idx="164" formatCode="0.000">
                  <c:v>72.88</c:v>
                </c:pt>
                <c:pt idx="165" formatCode="0.000">
                  <c:v>93.7</c:v>
                </c:pt>
                <c:pt idx="166" formatCode="0.000">
                  <c:v>123.49</c:v>
                </c:pt>
                <c:pt idx="167" formatCode="0.000">
                  <c:v>151.78</c:v>
                </c:pt>
                <c:pt idx="168" formatCode="0.000">
                  <c:v>179.56</c:v>
                </c:pt>
                <c:pt idx="169" formatCode="0.000">
                  <c:v>207.26</c:v>
                </c:pt>
                <c:pt idx="170" formatCode="0.000">
                  <c:v>235.1</c:v>
                </c:pt>
                <c:pt idx="171" formatCode="0.000">
                  <c:v>263.20999999999998</c:v>
                </c:pt>
                <c:pt idx="172" formatCode="0.000">
                  <c:v>291.64999999999998</c:v>
                </c:pt>
                <c:pt idx="173" formatCode="0.000">
                  <c:v>320.45999999999998</c:v>
                </c:pt>
                <c:pt idx="174" formatCode="0.000">
                  <c:v>426.73</c:v>
                </c:pt>
                <c:pt idx="175" formatCode="0.000">
                  <c:v>526.63</c:v>
                </c:pt>
                <c:pt idx="176" formatCode="0.000">
                  <c:v>624.05999999999995</c:v>
                </c:pt>
                <c:pt idx="177" formatCode="0.000">
                  <c:v>720.67</c:v>
                </c:pt>
                <c:pt idx="178" formatCode="0.000">
                  <c:v>817.32</c:v>
                </c:pt>
                <c:pt idx="179" formatCode="0.000">
                  <c:v>914.45</c:v>
                </c:pt>
                <c:pt idx="180" formatCode="0.0">
                  <c:v>1270</c:v>
                </c:pt>
                <c:pt idx="181" formatCode="0.0">
                  <c:v>1600</c:v>
                </c:pt>
                <c:pt idx="182" formatCode="0.0">
                  <c:v>1910</c:v>
                </c:pt>
                <c:pt idx="183" formatCode="0.0">
                  <c:v>2230</c:v>
                </c:pt>
                <c:pt idx="184" formatCode="0.0">
                  <c:v>2540</c:v>
                </c:pt>
                <c:pt idx="185" formatCode="0.0">
                  <c:v>2850</c:v>
                </c:pt>
                <c:pt idx="186" formatCode="0.0">
                  <c:v>3170</c:v>
                </c:pt>
                <c:pt idx="187" formatCode="0.0">
                  <c:v>3480</c:v>
                </c:pt>
                <c:pt idx="188" formatCode="0.0">
                  <c:v>3800</c:v>
                </c:pt>
                <c:pt idx="189" formatCode="0.0">
                  <c:v>4120</c:v>
                </c:pt>
                <c:pt idx="190" formatCode="0.0">
                  <c:v>4440</c:v>
                </c:pt>
                <c:pt idx="191" formatCode="0.0">
                  <c:v>5620</c:v>
                </c:pt>
                <c:pt idx="192" formatCode="0.0">
                  <c:v>7270</c:v>
                </c:pt>
                <c:pt idx="193" formatCode="0.0">
                  <c:v>8800</c:v>
                </c:pt>
                <c:pt idx="194" formatCode="0.0">
                  <c:v>10260</c:v>
                </c:pt>
                <c:pt idx="195" formatCode="0.0">
                  <c:v>11670</c:v>
                </c:pt>
                <c:pt idx="196" formatCode="0.0">
                  <c:v>13050</c:v>
                </c:pt>
                <c:pt idx="197" formatCode="0.0">
                  <c:v>14400</c:v>
                </c:pt>
                <c:pt idx="198" formatCode="0.0">
                  <c:v>15730</c:v>
                </c:pt>
                <c:pt idx="199" formatCode="0.0">
                  <c:v>17040</c:v>
                </c:pt>
                <c:pt idx="200" formatCode="0.0">
                  <c:v>21770</c:v>
                </c:pt>
                <c:pt idx="201" formatCode="0.0">
                  <c:v>26040</c:v>
                </c:pt>
                <c:pt idx="202" formatCode="0.0">
                  <c:v>30010</c:v>
                </c:pt>
                <c:pt idx="203" formatCode="0.0">
                  <c:v>33760</c:v>
                </c:pt>
                <c:pt idx="204" formatCode="0.0">
                  <c:v>37350</c:v>
                </c:pt>
                <c:pt idx="205" formatCode="0.0">
                  <c:v>40790</c:v>
                </c:pt>
                <c:pt idx="206" formatCode="0.0">
                  <c:v>52910</c:v>
                </c:pt>
                <c:pt idx="207" formatCode="0.0">
                  <c:v>63410</c:v>
                </c:pt>
                <c:pt idx="208" formatCode="0.0">
                  <c:v>72890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06-49BC-8463-09C8CF7E4C57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srim1H_Epoxy!$D$20:$D$300</c:f>
              <c:numCache>
                <c:formatCode>0.000000</c:formatCode>
                <c:ptCount val="281"/>
                <c:pt idx="0">
                  <c:v>9.9999900000000001E-6</c:v>
                </c:pt>
                <c:pt idx="1">
                  <c:v>1.0999899999999999E-5</c:v>
                </c:pt>
                <c:pt idx="2">
                  <c:v>1.19999E-5</c:v>
                </c:pt>
                <c:pt idx="3">
                  <c:v>1.2999900000000001E-5</c:v>
                </c:pt>
                <c:pt idx="4">
                  <c:v>1.39999E-5</c:v>
                </c:pt>
                <c:pt idx="5">
                  <c:v>1.49999E-5</c:v>
                </c:pt>
                <c:pt idx="6">
                  <c:v>1.5999899999999999E-5</c:v>
                </c:pt>
                <c:pt idx="7">
                  <c:v>1.69999E-5</c:v>
                </c:pt>
                <c:pt idx="8">
                  <c:v>1.79999E-5</c:v>
                </c:pt>
                <c:pt idx="9">
                  <c:v>1.9999900000000001E-5</c:v>
                </c:pt>
                <c:pt idx="10">
                  <c:v>2.2499900000000001E-5</c:v>
                </c:pt>
                <c:pt idx="11">
                  <c:v>2.4999900000000001E-5</c:v>
                </c:pt>
                <c:pt idx="12">
                  <c:v>2.7499900000000001E-5</c:v>
                </c:pt>
                <c:pt idx="13">
                  <c:v>2.9999900000000001E-5</c:v>
                </c:pt>
                <c:pt idx="14">
                  <c:v>3.2499899999999997E-5</c:v>
                </c:pt>
                <c:pt idx="15">
                  <c:v>3.4999899999999997E-5</c:v>
                </c:pt>
                <c:pt idx="16">
                  <c:v>3.7499899999999996E-5</c:v>
                </c:pt>
                <c:pt idx="17">
                  <c:v>3.9999899999999996E-5</c:v>
                </c:pt>
                <c:pt idx="18">
                  <c:v>4.4999899999999996E-5</c:v>
                </c:pt>
                <c:pt idx="19">
                  <c:v>4.9999899999999995E-5</c:v>
                </c:pt>
                <c:pt idx="20">
                  <c:v>5.4999899999999995E-5</c:v>
                </c:pt>
                <c:pt idx="21">
                  <c:v>5.9999899999999995E-5</c:v>
                </c:pt>
                <c:pt idx="22">
                  <c:v>6.4999900000000001E-5</c:v>
                </c:pt>
                <c:pt idx="23">
                  <c:v>6.99999E-5</c:v>
                </c:pt>
                <c:pt idx="24">
                  <c:v>7.99999E-5</c:v>
                </c:pt>
                <c:pt idx="25">
                  <c:v>8.9999899999999999E-5</c:v>
                </c:pt>
                <c:pt idx="26">
                  <c:v>9.9999899999999998E-5</c:v>
                </c:pt>
                <c:pt idx="27">
                  <c:v>1.1E-4</c:v>
                </c:pt>
                <c:pt idx="28">
                  <c:v>1.2E-4</c:v>
                </c:pt>
                <c:pt idx="29">
                  <c:v>1.2999999999999999E-4</c:v>
                </c:pt>
                <c:pt idx="30">
                  <c:v>1.39999E-4</c:v>
                </c:pt>
                <c:pt idx="31">
                  <c:v>1.49999E-4</c:v>
                </c:pt>
                <c:pt idx="32">
                  <c:v>1.59999E-4</c:v>
                </c:pt>
                <c:pt idx="33">
                  <c:v>1.69999E-4</c:v>
                </c:pt>
                <c:pt idx="34">
                  <c:v>1.79999E-4</c:v>
                </c:pt>
                <c:pt idx="35">
                  <c:v>1.9999899999999999E-4</c:v>
                </c:pt>
                <c:pt idx="36">
                  <c:v>2.2499900000000001E-4</c:v>
                </c:pt>
                <c:pt idx="37">
                  <c:v>2.4999899999999999E-4</c:v>
                </c:pt>
                <c:pt idx="38">
                  <c:v>2.74999E-4</c:v>
                </c:pt>
                <c:pt idx="39">
                  <c:v>2.9999900000000001E-4</c:v>
                </c:pt>
                <c:pt idx="40">
                  <c:v>3.2499900000000002E-4</c:v>
                </c:pt>
                <c:pt idx="41">
                  <c:v>3.4999900000000003E-4</c:v>
                </c:pt>
                <c:pt idx="42">
                  <c:v>3.7499900000000005E-4</c:v>
                </c:pt>
                <c:pt idx="43">
                  <c:v>3.99999E-4</c:v>
                </c:pt>
                <c:pt idx="44">
                  <c:v>4.4999900000000003E-4</c:v>
                </c:pt>
                <c:pt idx="45">
                  <c:v>4.9999899999999999E-4</c:v>
                </c:pt>
                <c:pt idx="46">
                  <c:v>5.4999900000000002E-4</c:v>
                </c:pt>
                <c:pt idx="47">
                  <c:v>5.9999900000000004E-4</c:v>
                </c:pt>
                <c:pt idx="48">
                  <c:v>6.4999900000000006E-4</c:v>
                </c:pt>
                <c:pt idx="49">
                  <c:v>6.9999899999999998E-4</c:v>
                </c:pt>
                <c:pt idx="50">
                  <c:v>7.9999900000000002E-4</c:v>
                </c:pt>
                <c:pt idx="51">
                  <c:v>8.9999900000000007E-4</c:v>
                </c:pt>
                <c:pt idx="52">
                  <c:v>9.9999900000000011E-4</c:v>
                </c:pt>
                <c:pt idx="53">
                  <c:v>1.1000000000000001E-3</c:v>
                </c:pt>
                <c:pt idx="54">
                  <c:v>1.1999999999999999E-3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1.6000000000000001E-3</c:v>
                </c:pt>
                <c:pt idx="59">
                  <c:v>1.6999999999999999E-3</c:v>
                </c:pt>
                <c:pt idx="60">
                  <c:v>1.8E-3</c:v>
                </c:pt>
                <c:pt idx="61">
                  <c:v>2E-3</c:v>
                </c:pt>
                <c:pt idx="62">
                  <c:v>2.2499999999999998E-3</c:v>
                </c:pt>
                <c:pt idx="63">
                  <c:v>2.5000000000000001E-3</c:v>
                </c:pt>
                <c:pt idx="64">
                  <c:v>2.7499999999999998E-3</c:v>
                </c:pt>
                <c:pt idx="65">
                  <c:v>3.0000000000000001E-3</c:v>
                </c:pt>
                <c:pt idx="66">
                  <c:v>3.2499999999999999E-3</c:v>
                </c:pt>
                <c:pt idx="67">
                  <c:v>3.5000000000000001E-3</c:v>
                </c:pt>
                <c:pt idx="68">
                  <c:v>3.7499999999999999E-3</c:v>
                </c:pt>
                <c:pt idx="69">
                  <c:v>4.0000000000000001E-3</c:v>
                </c:pt>
                <c:pt idx="70">
                  <c:v>4.4999999999999997E-3</c:v>
                </c:pt>
                <c:pt idx="71">
                  <c:v>5.0000000000000001E-3</c:v>
                </c:pt>
                <c:pt idx="72">
                  <c:v>5.4999999999999997E-3</c:v>
                </c:pt>
                <c:pt idx="73">
                  <c:v>6.0000000000000001E-3</c:v>
                </c:pt>
                <c:pt idx="74">
                  <c:v>6.4999999999999997E-3</c:v>
                </c:pt>
                <c:pt idx="75">
                  <c:v>7.0000000000000001E-3</c:v>
                </c:pt>
                <c:pt idx="76">
                  <c:v>8.0000000000000002E-3</c:v>
                </c:pt>
                <c:pt idx="77">
                  <c:v>8.9999999999999993E-3</c:v>
                </c:pt>
                <c:pt idx="78">
                  <c:v>0.01</c:v>
                </c:pt>
                <c:pt idx="79">
                  <c:v>1.0999999999999999E-2</c:v>
                </c:pt>
                <c:pt idx="80">
                  <c:v>1.2E-2</c:v>
                </c:pt>
                <c:pt idx="81">
                  <c:v>1.2999999999999999E-2</c:v>
                </c:pt>
                <c:pt idx="82">
                  <c:v>1.4E-2</c:v>
                </c:pt>
                <c:pt idx="83">
                  <c:v>1.4999999999999999E-2</c:v>
                </c:pt>
                <c:pt idx="84">
                  <c:v>1.6E-2</c:v>
                </c:pt>
                <c:pt idx="85">
                  <c:v>1.7000000000000001E-2</c:v>
                </c:pt>
                <c:pt idx="86">
                  <c:v>1.7999999999999999E-2</c:v>
                </c:pt>
                <c:pt idx="87">
                  <c:v>0.02</c:v>
                </c:pt>
                <c:pt idx="88">
                  <c:v>2.2499999999999999E-2</c:v>
                </c:pt>
                <c:pt idx="89">
                  <c:v>2.5000000000000001E-2</c:v>
                </c:pt>
                <c:pt idx="90">
                  <c:v>2.75E-2</c:v>
                </c:pt>
                <c:pt idx="91">
                  <c:v>0.03</c:v>
                </c:pt>
                <c:pt idx="92">
                  <c:v>3.2500000000000001E-2</c:v>
                </c:pt>
                <c:pt idx="93">
                  <c:v>3.5000000000000003E-2</c:v>
                </c:pt>
                <c:pt idx="94">
                  <c:v>3.7499999999999999E-2</c:v>
                </c:pt>
                <c:pt idx="95">
                  <c:v>0.04</c:v>
                </c:pt>
                <c:pt idx="96">
                  <c:v>4.4999999999999998E-2</c:v>
                </c:pt>
                <c:pt idx="97">
                  <c:v>0.05</c:v>
                </c:pt>
                <c:pt idx="98">
                  <c:v>5.5E-2</c:v>
                </c:pt>
                <c:pt idx="99">
                  <c:v>0.06</c:v>
                </c:pt>
                <c:pt idx="100">
                  <c:v>6.5000000000000002E-2</c:v>
                </c:pt>
                <c:pt idx="101">
                  <c:v>7.0000000000000007E-2</c:v>
                </c:pt>
                <c:pt idx="102">
                  <c:v>0.08</c:v>
                </c:pt>
                <c:pt idx="103">
                  <c:v>0.09</c:v>
                </c:pt>
                <c:pt idx="104">
                  <c:v>0.1</c:v>
                </c:pt>
                <c:pt idx="105">
                  <c:v>0.11</c:v>
                </c:pt>
                <c:pt idx="106">
                  <c:v>0.12</c:v>
                </c:pt>
                <c:pt idx="107">
                  <c:v>0.13</c:v>
                </c:pt>
                <c:pt idx="108">
                  <c:v>0.14000000000000001</c:v>
                </c:pt>
                <c:pt idx="109">
                  <c:v>0.15</c:v>
                </c:pt>
                <c:pt idx="110">
                  <c:v>0.16</c:v>
                </c:pt>
                <c:pt idx="111">
                  <c:v>0.17</c:v>
                </c:pt>
                <c:pt idx="112">
                  <c:v>0.18</c:v>
                </c:pt>
                <c:pt idx="113">
                  <c:v>0.2</c:v>
                </c:pt>
                <c:pt idx="114">
                  <c:v>0.22500000000000001</c:v>
                </c:pt>
                <c:pt idx="115">
                  <c:v>0.25</c:v>
                </c:pt>
                <c:pt idx="116">
                  <c:v>0.27500000000000002</c:v>
                </c:pt>
                <c:pt idx="117">
                  <c:v>0.3</c:v>
                </c:pt>
                <c:pt idx="118">
                  <c:v>0.32500000000000001</c:v>
                </c:pt>
                <c:pt idx="119">
                  <c:v>0.35</c:v>
                </c:pt>
                <c:pt idx="120">
                  <c:v>0.375</c:v>
                </c:pt>
                <c:pt idx="121">
                  <c:v>0.4</c:v>
                </c:pt>
                <c:pt idx="122">
                  <c:v>0.45</c:v>
                </c:pt>
                <c:pt idx="123">
                  <c:v>0.5</c:v>
                </c:pt>
                <c:pt idx="124">
                  <c:v>0.55000000000000004</c:v>
                </c:pt>
                <c:pt idx="125">
                  <c:v>0.6</c:v>
                </c:pt>
                <c:pt idx="126">
                  <c:v>0.65</c:v>
                </c:pt>
                <c:pt idx="127">
                  <c:v>0.7</c:v>
                </c:pt>
                <c:pt idx="128">
                  <c:v>0.8</c:v>
                </c:pt>
                <c:pt idx="129">
                  <c:v>0.9</c:v>
                </c:pt>
                <c:pt idx="130" formatCode="0.00000">
                  <c:v>1</c:v>
                </c:pt>
                <c:pt idx="131" formatCode="0.00000">
                  <c:v>1.1000000000000001</c:v>
                </c:pt>
                <c:pt idx="132" formatCode="0.00000">
                  <c:v>1.2</c:v>
                </c:pt>
                <c:pt idx="133" formatCode="0.00000">
                  <c:v>1.3</c:v>
                </c:pt>
                <c:pt idx="134" formatCode="0.00000">
                  <c:v>1.4</c:v>
                </c:pt>
                <c:pt idx="135" formatCode="0.00000">
                  <c:v>1.5</c:v>
                </c:pt>
                <c:pt idx="136" formatCode="0.00000">
                  <c:v>1.6</c:v>
                </c:pt>
                <c:pt idx="137" formatCode="0.00000">
                  <c:v>1.7</c:v>
                </c:pt>
                <c:pt idx="138" formatCode="0.00000">
                  <c:v>1.8</c:v>
                </c:pt>
                <c:pt idx="139" formatCode="0.00000">
                  <c:v>2</c:v>
                </c:pt>
                <c:pt idx="140" formatCode="0.00000">
                  <c:v>2.25</c:v>
                </c:pt>
                <c:pt idx="141" formatCode="0.00000">
                  <c:v>2.5</c:v>
                </c:pt>
                <c:pt idx="142" formatCode="0.00000">
                  <c:v>2.75</c:v>
                </c:pt>
                <c:pt idx="143" formatCode="0.00000">
                  <c:v>3</c:v>
                </c:pt>
                <c:pt idx="144" formatCode="0.00000">
                  <c:v>3.25</c:v>
                </c:pt>
                <c:pt idx="145" formatCode="0.00000">
                  <c:v>3.5</c:v>
                </c:pt>
                <c:pt idx="146" formatCode="0.00000">
                  <c:v>3.75</c:v>
                </c:pt>
                <c:pt idx="147" formatCode="0.00000">
                  <c:v>4</c:v>
                </c:pt>
                <c:pt idx="148" formatCode="0.00000">
                  <c:v>4.5</c:v>
                </c:pt>
                <c:pt idx="149" formatCode="0.00000">
                  <c:v>5</c:v>
                </c:pt>
                <c:pt idx="150" formatCode="0.00000">
                  <c:v>5.5</c:v>
                </c:pt>
                <c:pt idx="151" formatCode="0.00000">
                  <c:v>6</c:v>
                </c:pt>
                <c:pt idx="152" formatCode="0.00000">
                  <c:v>6.5</c:v>
                </c:pt>
                <c:pt idx="153" formatCode="0.00000">
                  <c:v>7</c:v>
                </c:pt>
                <c:pt idx="154" formatCode="0.00000">
                  <c:v>8</c:v>
                </c:pt>
                <c:pt idx="155" formatCode="0.00000">
                  <c:v>9</c:v>
                </c:pt>
                <c:pt idx="156" formatCode="0.00000">
                  <c:v>10</c:v>
                </c:pt>
                <c:pt idx="157" formatCode="0.00000">
                  <c:v>11</c:v>
                </c:pt>
                <c:pt idx="158" formatCode="0.00000">
                  <c:v>12</c:v>
                </c:pt>
                <c:pt idx="159" formatCode="0.00000">
                  <c:v>13</c:v>
                </c:pt>
                <c:pt idx="160" formatCode="0.00000">
                  <c:v>14</c:v>
                </c:pt>
                <c:pt idx="161" formatCode="0.00000">
                  <c:v>15</c:v>
                </c:pt>
                <c:pt idx="162" formatCode="0.00000">
                  <c:v>16</c:v>
                </c:pt>
                <c:pt idx="163" formatCode="0.00000">
                  <c:v>17</c:v>
                </c:pt>
                <c:pt idx="164" formatCode="0.00000">
                  <c:v>18</c:v>
                </c:pt>
                <c:pt idx="165" formatCode="0.00000">
                  <c:v>20</c:v>
                </c:pt>
                <c:pt idx="166" formatCode="0.00000">
                  <c:v>22.5</c:v>
                </c:pt>
                <c:pt idx="167" formatCode="0.00000">
                  <c:v>25</c:v>
                </c:pt>
                <c:pt idx="168" formatCode="0.00000">
                  <c:v>27.5</c:v>
                </c:pt>
                <c:pt idx="169" formatCode="0.00000">
                  <c:v>30</c:v>
                </c:pt>
                <c:pt idx="170" formatCode="0.00000">
                  <c:v>32.5</c:v>
                </c:pt>
                <c:pt idx="171" formatCode="0.00000">
                  <c:v>35</c:v>
                </c:pt>
                <c:pt idx="172" formatCode="0.00000">
                  <c:v>37.5</c:v>
                </c:pt>
                <c:pt idx="173" formatCode="0.00000">
                  <c:v>40</c:v>
                </c:pt>
                <c:pt idx="174" formatCode="0.00000">
                  <c:v>45</c:v>
                </c:pt>
                <c:pt idx="175" formatCode="0.00000">
                  <c:v>50</c:v>
                </c:pt>
                <c:pt idx="176" formatCode="0.00000">
                  <c:v>55</c:v>
                </c:pt>
                <c:pt idx="177" formatCode="0.00000">
                  <c:v>60</c:v>
                </c:pt>
                <c:pt idx="178" formatCode="0.00000">
                  <c:v>65</c:v>
                </c:pt>
                <c:pt idx="179" formatCode="0.00000">
                  <c:v>70</c:v>
                </c:pt>
                <c:pt idx="180" formatCode="0.00000">
                  <c:v>80</c:v>
                </c:pt>
                <c:pt idx="181" formatCode="0.00000">
                  <c:v>90</c:v>
                </c:pt>
                <c:pt idx="182" formatCode="0.0000">
                  <c:v>100</c:v>
                </c:pt>
                <c:pt idx="183" formatCode="0.0000">
                  <c:v>110</c:v>
                </c:pt>
                <c:pt idx="184" formatCode="0.0000">
                  <c:v>120</c:v>
                </c:pt>
                <c:pt idx="185" formatCode="0.0000">
                  <c:v>130</c:v>
                </c:pt>
                <c:pt idx="186" formatCode="0.0000">
                  <c:v>140</c:v>
                </c:pt>
                <c:pt idx="187" formatCode="0.0000">
                  <c:v>150</c:v>
                </c:pt>
                <c:pt idx="188" formatCode="0.0000">
                  <c:v>160</c:v>
                </c:pt>
                <c:pt idx="189" formatCode="0.0000">
                  <c:v>170</c:v>
                </c:pt>
                <c:pt idx="190" formatCode="0.0000">
                  <c:v>180</c:v>
                </c:pt>
                <c:pt idx="191" formatCode="0.0000">
                  <c:v>200</c:v>
                </c:pt>
                <c:pt idx="192" formatCode="0.0000">
                  <c:v>225</c:v>
                </c:pt>
                <c:pt idx="193" formatCode="0.0000">
                  <c:v>250</c:v>
                </c:pt>
                <c:pt idx="194" formatCode="0.0000">
                  <c:v>275</c:v>
                </c:pt>
                <c:pt idx="195" formatCode="0.0000">
                  <c:v>300</c:v>
                </c:pt>
                <c:pt idx="196" formatCode="0.0000">
                  <c:v>325</c:v>
                </c:pt>
                <c:pt idx="197" formatCode="0.0000">
                  <c:v>350</c:v>
                </c:pt>
                <c:pt idx="198" formatCode="0.0000">
                  <c:v>375</c:v>
                </c:pt>
                <c:pt idx="199" formatCode="0.0000">
                  <c:v>400</c:v>
                </c:pt>
                <c:pt idx="200" formatCode="0.0000">
                  <c:v>450</c:v>
                </c:pt>
                <c:pt idx="201" formatCode="0.0000">
                  <c:v>500</c:v>
                </c:pt>
                <c:pt idx="202" formatCode="0.0000">
                  <c:v>550</c:v>
                </c:pt>
                <c:pt idx="203" formatCode="0.0000">
                  <c:v>600</c:v>
                </c:pt>
                <c:pt idx="204" formatCode="0.0000">
                  <c:v>650</c:v>
                </c:pt>
                <c:pt idx="205" formatCode="0.0000">
                  <c:v>700</c:v>
                </c:pt>
                <c:pt idx="206" formatCode="0.0000">
                  <c:v>800</c:v>
                </c:pt>
                <c:pt idx="207" formatCode="0.0000">
                  <c:v>900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srim1H_Epoxy!$P$20:$P$300</c:f>
              <c:numCache>
                <c:formatCode>0.00000</c:formatCode>
                <c:ptCount val="281"/>
                <c:pt idx="0">
                  <c:v>3.0000000000000003E-4</c:v>
                </c:pt>
                <c:pt idx="1">
                  <c:v>4.0000000000000002E-4</c:v>
                </c:pt>
                <c:pt idx="2">
                  <c:v>4.0000000000000002E-4</c:v>
                </c:pt>
                <c:pt idx="3">
                  <c:v>4.0000000000000002E-4</c:v>
                </c:pt>
                <c:pt idx="4">
                  <c:v>4.0000000000000002E-4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5.0000000000000001E-4</c:v>
                </c:pt>
                <c:pt idx="8">
                  <c:v>5.0000000000000001E-4</c:v>
                </c:pt>
                <c:pt idx="9">
                  <c:v>5.0000000000000001E-4</c:v>
                </c:pt>
                <c:pt idx="10">
                  <c:v>6.0000000000000006E-4</c:v>
                </c:pt>
                <c:pt idx="11">
                  <c:v>6.0000000000000006E-4</c:v>
                </c:pt>
                <c:pt idx="12">
                  <c:v>6.0000000000000006E-4</c:v>
                </c:pt>
                <c:pt idx="13">
                  <c:v>6.9999999999999999E-4</c:v>
                </c:pt>
                <c:pt idx="14">
                  <c:v>6.9999999999999999E-4</c:v>
                </c:pt>
                <c:pt idx="15">
                  <c:v>8.0000000000000004E-4</c:v>
                </c:pt>
                <c:pt idx="16">
                  <c:v>8.0000000000000004E-4</c:v>
                </c:pt>
                <c:pt idx="17">
                  <c:v>8.0000000000000004E-4</c:v>
                </c:pt>
                <c:pt idx="18">
                  <c:v>8.9999999999999998E-4</c:v>
                </c:pt>
                <c:pt idx="19">
                  <c:v>1E-3</c:v>
                </c:pt>
                <c:pt idx="20">
                  <c:v>1.0999999999999998E-3</c:v>
                </c:pt>
                <c:pt idx="21">
                  <c:v>1.0999999999999998E-3</c:v>
                </c:pt>
                <c:pt idx="22">
                  <c:v>1.2000000000000001E-3</c:v>
                </c:pt>
                <c:pt idx="23">
                  <c:v>1.2999999999999999E-3</c:v>
                </c:pt>
                <c:pt idx="24">
                  <c:v>1.4E-3</c:v>
                </c:pt>
                <c:pt idx="25">
                  <c:v>1.5E-3</c:v>
                </c:pt>
                <c:pt idx="26">
                  <c:v>1.6000000000000001E-3</c:v>
                </c:pt>
                <c:pt idx="27">
                  <c:v>1.8E-3</c:v>
                </c:pt>
                <c:pt idx="28">
                  <c:v>1.9E-3</c:v>
                </c:pt>
                <c:pt idx="29">
                  <c:v>2E-3</c:v>
                </c:pt>
                <c:pt idx="30">
                  <c:v>2.1000000000000003E-3</c:v>
                </c:pt>
                <c:pt idx="31">
                  <c:v>2.1999999999999997E-3</c:v>
                </c:pt>
                <c:pt idx="32">
                  <c:v>2.3E-3</c:v>
                </c:pt>
                <c:pt idx="33">
                  <c:v>2.4000000000000002E-3</c:v>
                </c:pt>
                <c:pt idx="34">
                  <c:v>2.5999999999999999E-3</c:v>
                </c:pt>
                <c:pt idx="35">
                  <c:v>2.8E-3</c:v>
                </c:pt>
                <c:pt idx="36">
                  <c:v>3.0000000000000001E-3</c:v>
                </c:pt>
                <c:pt idx="37">
                  <c:v>3.3E-3</c:v>
                </c:pt>
                <c:pt idx="38">
                  <c:v>3.5000000000000005E-3</c:v>
                </c:pt>
                <c:pt idx="39">
                  <c:v>3.8E-3</c:v>
                </c:pt>
                <c:pt idx="40">
                  <c:v>4.0000000000000001E-3</c:v>
                </c:pt>
                <c:pt idx="41">
                  <c:v>4.3E-3</c:v>
                </c:pt>
                <c:pt idx="42">
                  <c:v>4.4999999999999997E-3</c:v>
                </c:pt>
                <c:pt idx="43">
                  <c:v>4.7000000000000002E-3</c:v>
                </c:pt>
                <c:pt idx="44">
                  <c:v>5.1999999999999998E-3</c:v>
                </c:pt>
                <c:pt idx="45">
                  <c:v>5.5999999999999999E-3</c:v>
                </c:pt>
                <c:pt idx="46">
                  <c:v>6.0000000000000001E-3</c:v>
                </c:pt>
                <c:pt idx="47">
                  <c:v>6.4000000000000003E-3</c:v>
                </c:pt>
                <c:pt idx="48">
                  <c:v>6.8000000000000005E-3</c:v>
                </c:pt>
                <c:pt idx="49">
                  <c:v>7.1999999999999998E-3</c:v>
                </c:pt>
                <c:pt idx="50">
                  <c:v>7.9000000000000008E-3</c:v>
                </c:pt>
                <c:pt idx="51">
                  <c:v>8.6E-3</c:v>
                </c:pt>
                <c:pt idx="52">
                  <c:v>9.2999999999999992E-3</c:v>
                </c:pt>
                <c:pt idx="53">
                  <c:v>9.9000000000000008E-3</c:v>
                </c:pt>
                <c:pt idx="54">
                  <c:v>1.0499999999999999E-2</c:v>
                </c:pt>
                <c:pt idx="55">
                  <c:v>1.11E-2</c:v>
                </c:pt>
                <c:pt idx="56">
                  <c:v>1.17E-2</c:v>
                </c:pt>
                <c:pt idx="57">
                  <c:v>1.23E-2</c:v>
                </c:pt>
                <c:pt idx="58">
                  <c:v>1.2800000000000001E-2</c:v>
                </c:pt>
                <c:pt idx="59">
                  <c:v>1.3300000000000001E-2</c:v>
                </c:pt>
                <c:pt idx="60">
                  <c:v>1.3800000000000002E-2</c:v>
                </c:pt>
                <c:pt idx="61">
                  <c:v>1.47E-2</c:v>
                </c:pt>
                <c:pt idx="62">
                  <c:v>1.5900000000000001E-2</c:v>
                </c:pt>
                <c:pt idx="63">
                  <c:v>1.6900000000000002E-2</c:v>
                </c:pt>
                <c:pt idx="64">
                  <c:v>1.7899999999999999E-2</c:v>
                </c:pt>
                <c:pt idx="65">
                  <c:v>1.8800000000000001E-2</c:v>
                </c:pt>
                <c:pt idx="66">
                  <c:v>1.9700000000000002E-2</c:v>
                </c:pt>
                <c:pt idx="67">
                  <c:v>2.0499999999999997E-2</c:v>
                </c:pt>
                <c:pt idx="68">
                  <c:v>2.1299999999999999E-2</c:v>
                </c:pt>
                <c:pt idx="69">
                  <c:v>2.2100000000000002E-2</c:v>
                </c:pt>
                <c:pt idx="70">
                  <c:v>2.35E-2</c:v>
                </c:pt>
                <c:pt idx="71">
                  <c:v>2.4799999999999999E-2</c:v>
                </c:pt>
                <c:pt idx="72">
                  <c:v>2.6000000000000002E-2</c:v>
                </c:pt>
                <c:pt idx="73">
                  <c:v>2.7100000000000003E-2</c:v>
                </c:pt>
                <c:pt idx="74">
                  <c:v>2.8199999999999996E-2</c:v>
                </c:pt>
                <c:pt idx="75">
                  <c:v>2.9199999999999997E-2</c:v>
                </c:pt>
                <c:pt idx="76">
                  <c:v>3.1E-2</c:v>
                </c:pt>
                <c:pt idx="77">
                  <c:v>3.2600000000000004E-2</c:v>
                </c:pt>
                <c:pt idx="78">
                  <c:v>3.4100000000000005E-2</c:v>
                </c:pt>
                <c:pt idx="79">
                  <c:v>3.5400000000000001E-2</c:v>
                </c:pt>
                <c:pt idx="80">
                  <c:v>3.6699999999999997E-2</c:v>
                </c:pt>
                <c:pt idx="81">
                  <c:v>3.78E-2</c:v>
                </c:pt>
                <c:pt idx="82">
                  <c:v>3.8900000000000004E-2</c:v>
                </c:pt>
                <c:pt idx="83">
                  <c:v>3.9900000000000005E-2</c:v>
                </c:pt>
                <c:pt idx="84">
                  <c:v>4.0899999999999999E-2</c:v>
                </c:pt>
                <c:pt idx="85">
                  <c:v>4.1799999999999997E-2</c:v>
                </c:pt>
                <c:pt idx="86">
                  <c:v>4.2599999999999999E-2</c:v>
                </c:pt>
                <c:pt idx="87">
                  <c:v>4.4200000000000003E-2</c:v>
                </c:pt>
                <c:pt idx="88">
                  <c:v>4.5999999999999999E-2</c:v>
                </c:pt>
                <c:pt idx="89">
                  <c:v>4.7599999999999996E-2</c:v>
                </c:pt>
                <c:pt idx="90">
                  <c:v>4.9000000000000002E-2</c:v>
                </c:pt>
                <c:pt idx="91">
                  <c:v>5.04E-2</c:v>
                </c:pt>
                <c:pt idx="92">
                  <c:v>5.16E-2</c:v>
                </c:pt>
                <c:pt idx="93">
                  <c:v>5.28E-2</c:v>
                </c:pt>
                <c:pt idx="94">
                  <c:v>5.3900000000000003E-2</c:v>
                </c:pt>
                <c:pt idx="95">
                  <c:v>5.5000000000000007E-2</c:v>
                </c:pt>
                <c:pt idx="96">
                  <c:v>5.6899999999999992E-2</c:v>
                </c:pt>
                <c:pt idx="97">
                  <c:v>5.8699999999999995E-2</c:v>
                </c:pt>
                <c:pt idx="98">
                  <c:v>6.0399999999999995E-2</c:v>
                </c:pt>
                <c:pt idx="99">
                  <c:v>6.2E-2</c:v>
                </c:pt>
                <c:pt idx="100">
                  <c:v>6.3500000000000001E-2</c:v>
                </c:pt>
                <c:pt idx="101">
                  <c:v>6.4899999999999999E-2</c:v>
                </c:pt>
                <c:pt idx="102">
                  <c:v>6.770000000000001E-2</c:v>
                </c:pt>
                <c:pt idx="103">
                  <c:v>7.0300000000000001E-2</c:v>
                </c:pt>
                <c:pt idx="104">
                  <c:v>7.2800000000000004E-2</c:v>
                </c:pt>
                <c:pt idx="105">
                  <c:v>7.5200000000000003E-2</c:v>
                </c:pt>
                <c:pt idx="106">
                  <c:v>7.7600000000000002E-2</c:v>
                </c:pt>
                <c:pt idx="107">
                  <c:v>0.08</c:v>
                </c:pt>
                <c:pt idx="108">
                  <c:v>8.249999999999999E-2</c:v>
                </c:pt>
                <c:pt idx="109">
                  <c:v>8.4900000000000003E-2</c:v>
                </c:pt>
                <c:pt idx="110">
                  <c:v>8.7300000000000003E-2</c:v>
                </c:pt>
                <c:pt idx="111">
                  <c:v>8.9800000000000005E-2</c:v>
                </c:pt>
                <c:pt idx="112">
                  <c:v>9.240000000000001E-2</c:v>
                </c:pt>
                <c:pt idx="113">
                  <c:v>9.7599999999999992E-2</c:v>
                </c:pt>
                <c:pt idx="114">
                  <c:v>0.10440000000000001</c:v>
                </c:pt>
                <c:pt idx="115">
                  <c:v>0.1116</c:v>
                </c:pt>
                <c:pt idx="116">
                  <c:v>0.11910000000000001</c:v>
                </c:pt>
                <c:pt idx="117">
                  <c:v>0.12709999999999999</c:v>
                </c:pt>
                <c:pt idx="118">
                  <c:v>0.13540000000000002</c:v>
                </c:pt>
                <c:pt idx="119">
                  <c:v>0.14410000000000001</c:v>
                </c:pt>
                <c:pt idx="120">
                  <c:v>0.15329999999999999</c:v>
                </c:pt>
                <c:pt idx="121">
                  <c:v>0.1628</c:v>
                </c:pt>
                <c:pt idx="122">
                  <c:v>0.18290000000000001</c:v>
                </c:pt>
                <c:pt idx="123">
                  <c:v>0.20449999999999999</c:v>
                </c:pt>
                <c:pt idx="124">
                  <c:v>0.22749999999999998</c:v>
                </c:pt>
                <c:pt idx="125">
                  <c:v>0.25179999999999997</c:v>
                </c:pt>
                <c:pt idx="126">
                  <c:v>0.27729999999999999</c:v>
                </c:pt>
                <c:pt idx="127">
                  <c:v>0.30409999999999998</c:v>
                </c:pt>
                <c:pt idx="128">
                  <c:v>0.36099999999999999</c:v>
                </c:pt>
                <c:pt idx="129">
                  <c:v>0.42210000000000003</c:v>
                </c:pt>
                <c:pt idx="130">
                  <c:v>0.48710000000000003</c:v>
                </c:pt>
                <c:pt idx="131">
                  <c:v>0.55519999999999992</c:v>
                </c:pt>
                <c:pt idx="132">
                  <c:v>0.62590000000000001</c:v>
                </c:pt>
                <c:pt idx="133">
                  <c:v>0.69950000000000001</c:v>
                </c:pt>
                <c:pt idx="134">
                  <c:v>0.7762</c:v>
                </c:pt>
                <c:pt idx="135">
                  <c:v>0.85589999999999988</c:v>
                </c:pt>
                <c:pt idx="136">
                  <c:v>0.93870000000000009</c:v>
                </c:pt>
                <c:pt idx="137" formatCode="0.000">
                  <c:v>1.02</c:v>
                </c:pt>
                <c:pt idx="138" formatCode="0.000">
                  <c:v>1.1100000000000001</c:v>
                </c:pt>
                <c:pt idx="139" formatCode="0.000">
                  <c:v>1.3</c:v>
                </c:pt>
                <c:pt idx="140" formatCode="0.000">
                  <c:v>1.55</c:v>
                </c:pt>
                <c:pt idx="141" formatCode="0.000">
                  <c:v>1.82</c:v>
                </c:pt>
                <c:pt idx="142" formatCode="0.000">
                  <c:v>2.11</c:v>
                </c:pt>
                <c:pt idx="143" formatCode="0.000">
                  <c:v>2.42</c:v>
                </c:pt>
                <c:pt idx="144" formatCode="0.000">
                  <c:v>2.75</c:v>
                </c:pt>
                <c:pt idx="145" formatCode="0.000">
                  <c:v>3.09</c:v>
                </c:pt>
                <c:pt idx="146" formatCode="0.000">
                  <c:v>3.46</c:v>
                </c:pt>
                <c:pt idx="147" formatCode="0.000">
                  <c:v>3.84</c:v>
                </c:pt>
                <c:pt idx="148" formatCode="0.000">
                  <c:v>4.6500000000000004</c:v>
                </c:pt>
                <c:pt idx="149" formatCode="0.000">
                  <c:v>5.54</c:v>
                </c:pt>
                <c:pt idx="150" formatCode="0.000">
                  <c:v>6.49</c:v>
                </c:pt>
                <c:pt idx="151" formatCode="0.000">
                  <c:v>7.51</c:v>
                </c:pt>
                <c:pt idx="152" formatCode="0.000">
                  <c:v>8.6</c:v>
                </c:pt>
                <c:pt idx="153" formatCode="0.000">
                  <c:v>9.74</c:v>
                </c:pt>
                <c:pt idx="154" formatCode="0.000">
                  <c:v>12.23</c:v>
                </c:pt>
                <c:pt idx="155" formatCode="0.000">
                  <c:v>14.97</c:v>
                </c:pt>
                <c:pt idx="156" formatCode="0.000">
                  <c:v>17.95</c:v>
                </c:pt>
                <c:pt idx="157" formatCode="0.000">
                  <c:v>21.16</c:v>
                </c:pt>
                <c:pt idx="158" formatCode="0.000">
                  <c:v>24.61</c:v>
                </c:pt>
                <c:pt idx="159" formatCode="0.000">
                  <c:v>28.28</c:v>
                </c:pt>
                <c:pt idx="160" formatCode="0.000">
                  <c:v>32.18</c:v>
                </c:pt>
                <c:pt idx="161" formatCode="0.000">
                  <c:v>36.299999999999997</c:v>
                </c:pt>
                <c:pt idx="162" formatCode="0.000">
                  <c:v>40.64</c:v>
                </c:pt>
                <c:pt idx="163" formatCode="0.000">
                  <c:v>45.2</c:v>
                </c:pt>
                <c:pt idx="164" formatCode="0.000">
                  <c:v>49.96</c:v>
                </c:pt>
                <c:pt idx="165" formatCode="0.000">
                  <c:v>60.13</c:v>
                </c:pt>
                <c:pt idx="166" formatCode="0.000">
                  <c:v>73.98</c:v>
                </c:pt>
                <c:pt idx="167" formatCode="0.000">
                  <c:v>89.08</c:v>
                </c:pt>
                <c:pt idx="168" formatCode="0.000">
                  <c:v>105.39</c:v>
                </c:pt>
                <c:pt idx="169" formatCode="0.000">
                  <c:v>122.89</c:v>
                </c:pt>
                <c:pt idx="170" formatCode="0.000">
                  <c:v>141.54</c:v>
                </c:pt>
                <c:pt idx="171" formatCode="0.000">
                  <c:v>161.33000000000001</c:v>
                </c:pt>
                <c:pt idx="172" formatCode="0.000">
                  <c:v>182.22</c:v>
                </c:pt>
                <c:pt idx="173" formatCode="0.000">
                  <c:v>204.21</c:v>
                </c:pt>
                <c:pt idx="174" formatCode="0.000">
                  <c:v>251.37</c:v>
                </c:pt>
                <c:pt idx="175" formatCode="0.000">
                  <c:v>302.64999999999998</c:v>
                </c:pt>
                <c:pt idx="176" formatCode="0.000">
                  <c:v>357.9</c:v>
                </c:pt>
                <c:pt idx="177" formatCode="0.000">
                  <c:v>417</c:v>
                </c:pt>
                <c:pt idx="178" formatCode="0.000">
                  <c:v>479.81</c:v>
                </c:pt>
                <c:pt idx="179" formatCode="0.000">
                  <c:v>546.22</c:v>
                </c:pt>
                <c:pt idx="180" formatCode="0.000">
                  <c:v>689.44</c:v>
                </c:pt>
                <c:pt idx="181" formatCode="0.000">
                  <c:v>845.85</c:v>
                </c:pt>
                <c:pt idx="182" formatCode="0.0">
                  <c:v>1010</c:v>
                </c:pt>
                <c:pt idx="183" formatCode="0.0">
                  <c:v>1200</c:v>
                </c:pt>
                <c:pt idx="184" formatCode="0.0">
                  <c:v>1390</c:v>
                </c:pt>
                <c:pt idx="185" formatCode="0.0">
                  <c:v>1590</c:v>
                </c:pt>
                <c:pt idx="186" formatCode="0.0">
                  <c:v>1800</c:v>
                </c:pt>
                <c:pt idx="187" formatCode="0.0">
                  <c:v>2020</c:v>
                </c:pt>
                <c:pt idx="188" formatCode="0.0">
                  <c:v>2250</c:v>
                </c:pt>
                <c:pt idx="189" formatCode="0.0">
                  <c:v>2490</c:v>
                </c:pt>
                <c:pt idx="190" formatCode="0.0">
                  <c:v>2740</c:v>
                </c:pt>
                <c:pt idx="191" formatCode="0.0">
                  <c:v>3260</c:v>
                </c:pt>
                <c:pt idx="192" formatCode="0.0">
                  <c:v>3950</c:v>
                </c:pt>
                <c:pt idx="193" formatCode="0.0">
                  <c:v>4680</c:v>
                </c:pt>
                <c:pt idx="194" formatCode="0.0">
                  <c:v>5440</c:v>
                </c:pt>
                <c:pt idx="195" formatCode="0.0">
                  <c:v>6230</c:v>
                </c:pt>
                <c:pt idx="196" formatCode="0.0">
                  <c:v>7050</c:v>
                </c:pt>
                <c:pt idx="197" formatCode="0.0">
                  <c:v>7900</c:v>
                </c:pt>
                <c:pt idx="198" formatCode="0.0">
                  <c:v>8770</c:v>
                </c:pt>
                <c:pt idx="199" formatCode="0.0">
                  <c:v>9650</c:v>
                </c:pt>
                <c:pt idx="200" formatCode="0.0">
                  <c:v>11470</c:v>
                </c:pt>
                <c:pt idx="201" formatCode="0.0">
                  <c:v>13340</c:v>
                </c:pt>
                <c:pt idx="202" formatCode="0.0">
                  <c:v>15260</c:v>
                </c:pt>
                <c:pt idx="203" formatCode="0.0">
                  <c:v>17200</c:v>
                </c:pt>
                <c:pt idx="204" formatCode="0.0">
                  <c:v>19160</c:v>
                </c:pt>
                <c:pt idx="205" formatCode="0.0">
                  <c:v>21140</c:v>
                </c:pt>
                <c:pt idx="206" formatCode="0.0">
                  <c:v>25110</c:v>
                </c:pt>
                <c:pt idx="207" formatCode="0.0">
                  <c:v>29090</c:v>
                </c:pt>
                <c:pt idx="208" formatCode="0.0">
                  <c:v>33040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06-49BC-8463-09C8CF7E4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srim40Ar_Epoxy!$P$5</c:f>
          <c:strCache>
            <c:ptCount val="1"/>
            <c:pt idx="0">
              <c:v>srim40Ar_Epoxy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srim40Ar_Epoxy!$D$20:$D$300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srim40Ar_Epoxy!$J$20:$J$300</c:f>
              <c:numCache>
                <c:formatCode>0.00000</c:formatCode>
                <c:ptCount val="281"/>
                <c:pt idx="0">
                  <c:v>1.9E-3</c:v>
                </c:pt>
                <c:pt idx="1">
                  <c:v>2E-3</c:v>
                </c:pt>
                <c:pt idx="2">
                  <c:v>2.1000000000000003E-3</c:v>
                </c:pt>
                <c:pt idx="3">
                  <c:v>2.1999999999999997E-3</c:v>
                </c:pt>
                <c:pt idx="4">
                  <c:v>2.3E-3</c:v>
                </c:pt>
                <c:pt idx="5">
                  <c:v>2.4000000000000002E-3</c:v>
                </c:pt>
                <c:pt idx="6">
                  <c:v>2.5000000000000001E-3</c:v>
                </c:pt>
                <c:pt idx="7">
                  <c:v>2.7000000000000001E-3</c:v>
                </c:pt>
                <c:pt idx="8">
                  <c:v>2.9000000000000002E-3</c:v>
                </c:pt>
                <c:pt idx="9">
                  <c:v>3.0999999999999999E-3</c:v>
                </c:pt>
                <c:pt idx="10">
                  <c:v>3.2000000000000002E-3</c:v>
                </c:pt>
                <c:pt idx="11">
                  <c:v>3.4000000000000002E-3</c:v>
                </c:pt>
                <c:pt idx="12">
                  <c:v>3.5000000000000005E-3</c:v>
                </c:pt>
                <c:pt idx="13">
                  <c:v>3.6999999999999997E-3</c:v>
                </c:pt>
                <c:pt idx="14">
                  <c:v>3.8999999999999998E-3</c:v>
                </c:pt>
                <c:pt idx="15">
                  <c:v>4.0000000000000001E-3</c:v>
                </c:pt>
                <c:pt idx="16">
                  <c:v>4.1000000000000003E-3</c:v>
                </c:pt>
                <c:pt idx="17">
                  <c:v>4.3E-3</c:v>
                </c:pt>
                <c:pt idx="18">
                  <c:v>4.5999999999999999E-3</c:v>
                </c:pt>
                <c:pt idx="19">
                  <c:v>4.8999999999999998E-3</c:v>
                </c:pt>
                <c:pt idx="20">
                  <c:v>5.1999999999999998E-3</c:v>
                </c:pt>
                <c:pt idx="21">
                  <c:v>5.5999999999999999E-3</c:v>
                </c:pt>
                <c:pt idx="22">
                  <c:v>5.8999999999999999E-3</c:v>
                </c:pt>
                <c:pt idx="23">
                  <c:v>6.1999999999999998E-3</c:v>
                </c:pt>
                <c:pt idx="24">
                  <c:v>6.5000000000000006E-3</c:v>
                </c:pt>
                <c:pt idx="25">
                  <c:v>6.8000000000000005E-3</c:v>
                </c:pt>
                <c:pt idx="26">
                  <c:v>7.0999999999999995E-3</c:v>
                </c:pt>
                <c:pt idx="27">
                  <c:v>7.7000000000000002E-3</c:v>
                </c:pt>
                <c:pt idx="28">
                  <c:v>8.2000000000000007E-3</c:v>
                </c:pt>
                <c:pt idx="29">
                  <c:v>8.7999999999999988E-3</c:v>
                </c:pt>
                <c:pt idx="30">
                  <c:v>9.2999999999999992E-3</c:v>
                </c:pt>
                <c:pt idx="31">
                  <c:v>9.7999999999999997E-3</c:v>
                </c:pt>
                <c:pt idx="32">
                  <c:v>1.04E-2</c:v>
                </c:pt>
                <c:pt idx="33">
                  <c:v>1.14E-2</c:v>
                </c:pt>
                <c:pt idx="34">
                  <c:v>1.24E-2</c:v>
                </c:pt>
                <c:pt idx="35">
                  <c:v>1.34E-2</c:v>
                </c:pt>
                <c:pt idx="36">
                  <c:v>1.44E-2</c:v>
                </c:pt>
                <c:pt idx="37">
                  <c:v>1.54E-2</c:v>
                </c:pt>
                <c:pt idx="38">
                  <c:v>1.6400000000000001E-2</c:v>
                </c:pt>
                <c:pt idx="39">
                  <c:v>1.7299999999999999E-2</c:v>
                </c:pt>
                <c:pt idx="40">
                  <c:v>1.83E-2</c:v>
                </c:pt>
                <c:pt idx="41">
                  <c:v>1.9200000000000002E-2</c:v>
                </c:pt>
                <c:pt idx="42">
                  <c:v>2.0200000000000003E-2</c:v>
                </c:pt>
                <c:pt idx="43">
                  <c:v>2.1100000000000001E-2</c:v>
                </c:pt>
                <c:pt idx="44">
                  <c:v>2.3E-2</c:v>
                </c:pt>
                <c:pt idx="45">
                  <c:v>2.53E-2</c:v>
                </c:pt>
                <c:pt idx="46">
                  <c:v>2.7600000000000003E-2</c:v>
                </c:pt>
                <c:pt idx="47">
                  <c:v>2.9899999999999999E-2</c:v>
                </c:pt>
                <c:pt idx="48">
                  <c:v>3.2199999999999999E-2</c:v>
                </c:pt>
                <c:pt idx="49">
                  <c:v>3.44E-2</c:v>
                </c:pt>
                <c:pt idx="50">
                  <c:v>3.6699999999999997E-2</c:v>
                </c:pt>
                <c:pt idx="51">
                  <c:v>3.9E-2</c:v>
                </c:pt>
                <c:pt idx="52">
                  <c:v>4.1200000000000001E-2</c:v>
                </c:pt>
                <c:pt idx="53">
                  <c:v>4.5700000000000005E-2</c:v>
                </c:pt>
                <c:pt idx="54">
                  <c:v>5.0200000000000002E-2</c:v>
                </c:pt>
                <c:pt idx="55">
                  <c:v>5.4700000000000006E-2</c:v>
                </c:pt>
                <c:pt idx="56">
                  <c:v>5.9199999999999996E-2</c:v>
                </c:pt>
                <c:pt idx="57">
                  <c:v>6.3700000000000007E-2</c:v>
                </c:pt>
                <c:pt idx="58">
                  <c:v>6.8100000000000008E-2</c:v>
                </c:pt>
                <c:pt idx="59">
                  <c:v>7.7100000000000002E-2</c:v>
                </c:pt>
                <c:pt idx="60">
                  <c:v>8.5999999999999993E-2</c:v>
                </c:pt>
                <c:pt idx="61">
                  <c:v>9.5000000000000001E-2</c:v>
                </c:pt>
                <c:pt idx="62">
                  <c:v>0.10400000000000001</c:v>
                </c:pt>
                <c:pt idx="63">
                  <c:v>0.11299999999999999</c:v>
                </c:pt>
                <c:pt idx="64">
                  <c:v>0.12210000000000001</c:v>
                </c:pt>
                <c:pt idx="65">
                  <c:v>0.13120000000000001</c:v>
                </c:pt>
                <c:pt idx="66">
                  <c:v>0.14019999999999999</c:v>
                </c:pt>
                <c:pt idx="67">
                  <c:v>0.14930000000000002</c:v>
                </c:pt>
                <c:pt idx="68">
                  <c:v>0.15840000000000001</c:v>
                </c:pt>
                <c:pt idx="69">
                  <c:v>0.1676</c:v>
                </c:pt>
                <c:pt idx="70">
                  <c:v>0.18580000000000002</c:v>
                </c:pt>
                <c:pt idx="71">
                  <c:v>0.20870000000000002</c:v>
                </c:pt>
                <c:pt idx="72">
                  <c:v>0.23149999999999998</c:v>
                </c:pt>
                <c:pt idx="73">
                  <c:v>0.25430000000000003</c:v>
                </c:pt>
                <c:pt idx="74">
                  <c:v>0.27710000000000001</c:v>
                </c:pt>
                <c:pt idx="75">
                  <c:v>0.29969999999999997</c:v>
                </c:pt>
                <c:pt idx="76">
                  <c:v>0.32229999999999998</c:v>
                </c:pt>
                <c:pt idx="77">
                  <c:v>0.3448</c:v>
                </c:pt>
                <c:pt idx="78">
                  <c:v>0.36709999999999998</c:v>
                </c:pt>
                <c:pt idx="79">
                  <c:v>0.41139999999999999</c:v>
                </c:pt>
                <c:pt idx="80">
                  <c:v>0.45519999999999994</c:v>
                </c:pt>
                <c:pt idx="81">
                  <c:v>0.49840000000000001</c:v>
                </c:pt>
                <c:pt idx="82">
                  <c:v>0.54100000000000004</c:v>
                </c:pt>
                <c:pt idx="83">
                  <c:v>0.58310000000000006</c:v>
                </c:pt>
                <c:pt idx="84">
                  <c:v>0.62450000000000006</c:v>
                </c:pt>
                <c:pt idx="85">
                  <c:v>0.70550000000000002</c:v>
                </c:pt>
                <c:pt idx="86">
                  <c:v>0.78410000000000002</c:v>
                </c:pt>
                <c:pt idx="87">
                  <c:v>0.86039999999999994</c:v>
                </c:pt>
                <c:pt idx="88">
                  <c:v>0.9343999999999999</c:v>
                </c:pt>
                <c:pt idx="89" formatCode="0.000">
                  <c:v>1.01</c:v>
                </c:pt>
                <c:pt idx="90" formatCode="0.000">
                  <c:v>1.08</c:v>
                </c:pt>
                <c:pt idx="91" formatCode="0.000">
                  <c:v>1.1399999999999999</c:v>
                </c:pt>
                <c:pt idx="92" formatCode="0.000">
                  <c:v>1.21</c:v>
                </c:pt>
                <c:pt idx="93" formatCode="0.000">
                  <c:v>1.28</c:v>
                </c:pt>
                <c:pt idx="94" formatCode="0.000">
                  <c:v>1.34</c:v>
                </c:pt>
                <c:pt idx="95" formatCode="0.000">
                  <c:v>1.4</c:v>
                </c:pt>
                <c:pt idx="96" formatCode="0.000">
                  <c:v>1.52</c:v>
                </c:pt>
                <c:pt idx="97" formatCode="0.000">
                  <c:v>1.67</c:v>
                </c:pt>
                <c:pt idx="98" formatCode="0.000">
                  <c:v>1.8</c:v>
                </c:pt>
                <c:pt idx="99" formatCode="0.000">
                  <c:v>1.93</c:v>
                </c:pt>
                <c:pt idx="100" formatCode="0.000">
                  <c:v>2.06</c:v>
                </c:pt>
                <c:pt idx="101" formatCode="0.000">
                  <c:v>2.1800000000000002</c:v>
                </c:pt>
                <c:pt idx="102" formatCode="0.000">
                  <c:v>2.29</c:v>
                </c:pt>
                <c:pt idx="103" formatCode="0.000">
                  <c:v>2.4</c:v>
                </c:pt>
                <c:pt idx="104" formatCode="0.000">
                  <c:v>2.5099999999999998</c:v>
                </c:pt>
                <c:pt idx="105" formatCode="0.000">
                  <c:v>2.71</c:v>
                </c:pt>
                <c:pt idx="106" formatCode="0.000">
                  <c:v>2.9</c:v>
                </c:pt>
                <c:pt idx="107" formatCode="0.000">
                  <c:v>3.08</c:v>
                </c:pt>
                <c:pt idx="108" formatCode="0.000">
                  <c:v>3.25</c:v>
                </c:pt>
                <c:pt idx="109" formatCode="0.000">
                  <c:v>3.4</c:v>
                </c:pt>
                <c:pt idx="110" formatCode="0.000">
                  <c:v>3.55</c:v>
                </c:pt>
                <c:pt idx="111" formatCode="0.000">
                  <c:v>3.84</c:v>
                </c:pt>
                <c:pt idx="112" formatCode="0.000">
                  <c:v>4.0999999999999996</c:v>
                </c:pt>
                <c:pt idx="113" formatCode="0.000">
                  <c:v>4.34</c:v>
                </c:pt>
                <c:pt idx="114" formatCode="0.000">
                  <c:v>4.58</c:v>
                </c:pt>
                <c:pt idx="115" formatCode="0.000">
                  <c:v>4.8</c:v>
                </c:pt>
                <c:pt idx="116" formatCode="0.000">
                  <c:v>5.01</c:v>
                </c:pt>
                <c:pt idx="117" formatCode="0.000">
                  <c:v>5.22</c:v>
                </c:pt>
                <c:pt idx="118" formatCode="0.000">
                  <c:v>5.42</c:v>
                </c:pt>
                <c:pt idx="119" formatCode="0.000">
                  <c:v>5.62</c:v>
                </c:pt>
                <c:pt idx="120" formatCode="0.000">
                  <c:v>5.81</c:v>
                </c:pt>
                <c:pt idx="121" formatCode="0.000">
                  <c:v>6</c:v>
                </c:pt>
                <c:pt idx="122" formatCode="0.000">
                  <c:v>6.37</c:v>
                </c:pt>
                <c:pt idx="123" formatCode="0.000">
                  <c:v>6.82</c:v>
                </c:pt>
                <c:pt idx="124" formatCode="0.000">
                  <c:v>7.27</c:v>
                </c:pt>
                <c:pt idx="125" formatCode="0.000">
                  <c:v>7.7</c:v>
                </c:pt>
                <c:pt idx="126" formatCode="0.000">
                  <c:v>8.14</c:v>
                </c:pt>
                <c:pt idx="127" formatCode="0.000">
                  <c:v>8.58</c:v>
                </c:pt>
                <c:pt idx="128" formatCode="0.000">
                  <c:v>9.01</c:v>
                </c:pt>
                <c:pt idx="129" formatCode="0.000">
                  <c:v>9.4499999999999993</c:v>
                </c:pt>
                <c:pt idx="130" formatCode="0.000">
                  <c:v>9.9</c:v>
                </c:pt>
                <c:pt idx="131" formatCode="0.000">
                  <c:v>10.8</c:v>
                </c:pt>
                <c:pt idx="132" formatCode="0.000">
                  <c:v>11.71</c:v>
                </c:pt>
                <c:pt idx="133" formatCode="0.000">
                  <c:v>12.65</c:v>
                </c:pt>
                <c:pt idx="134" formatCode="0.000">
                  <c:v>13.6</c:v>
                </c:pt>
                <c:pt idx="135" formatCode="0.000">
                  <c:v>14.58</c:v>
                </c:pt>
                <c:pt idx="136" formatCode="0.000">
                  <c:v>15.59</c:v>
                </c:pt>
                <c:pt idx="137" formatCode="0.000">
                  <c:v>17.66</c:v>
                </c:pt>
                <c:pt idx="138" formatCode="0.000">
                  <c:v>19.8</c:v>
                </c:pt>
                <c:pt idx="139" formatCode="0.000">
                  <c:v>22.01</c:v>
                </c:pt>
                <c:pt idx="140" formatCode="0.000">
                  <c:v>24.31</c:v>
                </c:pt>
                <c:pt idx="141" formatCode="0.000">
                  <c:v>26.68</c:v>
                </c:pt>
                <c:pt idx="142" formatCode="0.000">
                  <c:v>29.14</c:v>
                </c:pt>
                <c:pt idx="143" formatCode="0.000">
                  <c:v>31.68</c:v>
                </c:pt>
                <c:pt idx="144" formatCode="0.000">
                  <c:v>34.29</c:v>
                </c:pt>
                <c:pt idx="145" formatCode="0.000">
                  <c:v>36.979999999999997</c:v>
                </c:pt>
                <c:pt idx="146" formatCode="0.000">
                  <c:v>39.74</c:v>
                </c:pt>
                <c:pt idx="147" formatCode="0.000">
                  <c:v>42.57</c:v>
                </c:pt>
                <c:pt idx="148" formatCode="0.000">
                  <c:v>48.44</c:v>
                </c:pt>
                <c:pt idx="149" formatCode="0.000">
                  <c:v>56.17</c:v>
                </c:pt>
                <c:pt idx="150" formatCode="0.000">
                  <c:v>64.31</c:v>
                </c:pt>
                <c:pt idx="151" formatCode="0.000">
                  <c:v>72.87</c:v>
                </c:pt>
                <c:pt idx="152" formatCode="0.000">
                  <c:v>81.83</c:v>
                </c:pt>
                <c:pt idx="153" formatCode="0.000">
                  <c:v>91.2</c:v>
                </c:pt>
                <c:pt idx="154" formatCode="0.000">
                  <c:v>100.97</c:v>
                </c:pt>
                <c:pt idx="155" formatCode="0.000">
                  <c:v>111.13</c:v>
                </c:pt>
                <c:pt idx="156" formatCode="0.000">
                  <c:v>121.7</c:v>
                </c:pt>
                <c:pt idx="157" formatCode="0.000">
                  <c:v>144.01</c:v>
                </c:pt>
                <c:pt idx="158" formatCode="0.000">
                  <c:v>167.93</c:v>
                </c:pt>
                <c:pt idx="159" formatCode="0.000">
                  <c:v>193.44</c:v>
                </c:pt>
                <c:pt idx="160" formatCode="0.000">
                  <c:v>220.55</c:v>
                </c:pt>
                <c:pt idx="161" formatCode="0.000">
                  <c:v>249.25</c:v>
                </c:pt>
                <c:pt idx="162" formatCode="0.000">
                  <c:v>279.55</c:v>
                </c:pt>
                <c:pt idx="163" formatCode="0.000">
                  <c:v>344.85</c:v>
                </c:pt>
                <c:pt idx="164" formatCode="0.000">
                  <c:v>416.36</c:v>
                </c:pt>
                <c:pt idx="165" formatCode="0.000">
                  <c:v>493.88</c:v>
                </c:pt>
                <c:pt idx="166" formatCode="0.000">
                  <c:v>577.1</c:v>
                </c:pt>
                <c:pt idx="167" formatCode="0.000">
                  <c:v>665.67</c:v>
                </c:pt>
                <c:pt idx="168" formatCode="0.000">
                  <c:v>759.57</c:v>
                </c:pt>
                <c:pt idx="169" formatCode="0.000">
                  <c:v>858.99</c:v>
                </c:pt>
                <c:pt idx="170" formatCode="0.000">
                  <c:v>963.83</c:v>
                </c:pt>
                <c:pt idx="171" formatCode="0.0">
                  <c:v>1070</c:v>
                </c:pt>
                <c:pt idx="172" formatCode="0.0">
                  <c:v>1190</c:v>
                </c:pt>
                <c:pt idx="173" formatCode="0.0">
                  <c:v>1310</c:v>
                </c:pt>
                <c:pt idx="174" formatCode="0.0">
                  <c:v>1570</c:v>
                </c:pt>
                <c:pt idx="175" formatCode="0.0">
                  <c:v>1920</c:v>
                </c:pt>
                <c:pt idx="176" formatCode="0.0">
                  <c:v>2300</c:v>
                </c:pt>
                <c:pt idx="177" formatCode="0.0">
                  <c:v>2710</c:v>
                </c:pt>
                <c:pt idx="178" formatCode="0.0">
                  <c:v>3150</c:v>
                </c:pt>
                <c:pt idx="179" formatCode="0.0">
                  <c:v>3630</c:v>
                </c:pt>
                <c:pt idx="180" formatCode="0.0">
                  <c:v>4130</c:v>
                </c:pt>
                <c:pt idx="181" formatCode="0.0">
                  <c:v>4650</c:v>
                </c:pt>
                <c:pt idx="182" formatCode="0.0">
                  <c:v>5210</c:v>
                </c:pt>
                <c:pt idx="183" formatCode="0.0">
                  <c:v>6400</c:v>
                </c:pt>
                <c:pt idx="184" formatCode="0.0">
                  <c:v>7690</c:v>
                </c:pt>
                <c:pt idx="185" formatCode="0.0">
                  <c:v>9080</c:v>
                </c:pt>
                <c:pt idx="186" formatCode="0.0">
                  <c:v>10560</c:v>
                </c:pt>
                <c:pt idx="187" formatCode="0.0">
                  <c:v>12130</c:v>
                </c:pt>
                <c:pt idx="188" formatCode="0.0">
                  <c:v>13780</c:v>
                </c:pt>
                <c:pt idx="189" formatCode="0.0">
                  <c:v>17330</c:v>
                </c:pt>
                <c:pt idx="190" formatCode="0.0">
                  <c:v>21180</c:v>
                </c:pt>
                <c:pt idx="191" formatCode="0.0">
                  <c:v>25310</c:v>
                </c:pt>
                <c:pt idx="192" formatCode="0.0">
                  <c:v>29700</c:v>
                </c:pt>
                <c:pt idx="193" formatCode="0.0">
                  <c:v>34330</c:v>
                </c:pt>
                <c:pt idx="194" formatCode="0.0">
                  <c:v>39180</c:v>
                </c:pt>
                <c:pt idx="195" formatCode="0.0">
                  <c:v>44240</c:v>
                </c:pt>
                <c:pt idx="196" formatCode="0.0">
                  <c:v>49490</c:v>
                </c:pt>
                <c:pt idx="197" formatCode="0.0">
                  <c:v>54930</c:v>
                </c:pt>
                <c:pt idx="198" formatCode="0.0">
                  <c:v>60540</c:v>
                </c:pt>
                <c:pt idx="199" formatCode="0.0">
                  <c:v>66300</c:v>
                </c:pt>
                <c:pt idx="200" formatCode="0.0">
                  <c:v>78270</c:v>
                </c:pt>
                <c:pt idx="201" formatCode="0.0">
                  <c:v>93950</c:v>
                </c:pt>
                <c:pt idx="202" formatCode="0.0">
                  <c:v>110340</c:v>
                </c:pt>
                <c:pt idx="203" formatCode="0.0">
                  <c:v>127340</c:v>
                </c:pt>
                <c:pt idx="204" formatCode="0.0">
                  <c:v>144860</c:v>
                </c:pt>
                <c:pt idx="205" formatCode="0.0">
                  <c:v>162840</c:v>
                </c:pt>
                <c:pt idx="206" formatCode="0.0">
                  <c:v>181220</c:v>
                </c:pt>
                <c:pt idx="207" formatCode="0.0">
                  <c:v>199950</c:v>
                </c:pt>
                <c:pt idx="208" formatCode="0.0">
                  <c:v>218980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31-42D3-A70A-1150E7D6F1DB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srim40Ar_Epoxy!$D$20:$D$300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srim40Ar_Epoxy!$M$20:$M$300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1.2999999999999999E-3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1.4E-3</c:v>
                </c:pt>
                <c:pt idx="19">
                  <c:v>1.5E-3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1.9E-3</c:v>
                </c:pt>
                <c:pt idx="24">
                  <c:v>1.9E-3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2.1999999999999997E-3</c:v>
                </c:pt>
                <c:pt idx="28">
                  <c:v>2.4000000000000002E-3</c:v>
                </c:pt>
                <c:pt idx="29">
                  <c:v>2.5000000000000001E-3</c:v>
                </c:pt>
                <c:pt idx="30">
                  <c:v>2.5999999999999999E-3</c:v>
                </c:pt>
                <c:pt idx="31">
                  <c:v>2.8E-3</c:v>
                </c:pt>
                <c:pt idx="32">
                  <c:v>2.9000000000000002E-3</c:v>
                </c:pt>
                <c:pt idx="33">
                  <c:v>3.0999999999999999E-3</c:v>
                </c:pt>
                <c:pt idx="34">
                  <c:v>3.4000000000000002E-3</c:v>
                </c:pt>
                <c:pt idx="35">
                  <c:v>3.5999999999999999E-3</c:v>
                </c:pt>
                <c:pt idx="36">
                  <c:v>3.8E-3</c:v>
                </c:pt>
                <c:pt idx="37">
                  <c:v>4.0000000000000001E-3</c:v>
                </c:pt>
                <c:pt idx="38">
                  <c:v>4.2000000000000006E-3</c:v>
                </c:pt>
                <c:pt idx="39">
                  <c:v>4.3999999999999994E-3</c:v>
                </c:pt>
                <c:pt idx="40">
                  <c:v>4.5999999999999999E-3</c:v>
                </c:pt>
                <c:pt idx="41">
                  <c:v>4.8999999999999998E-3</c:v>
                </c:pt>
                <c:pt idx="42">
                  <c:v>5.0999999999999995E-3</c:v>
                </c:pt>
                <c:pt idx="43">
                  <c:v>5.1999999999999998E-3</c:v>
                </c:pt>
                <c:pt idx="44">
                  <c:v>5.5999999999999999E-3</c:v>
                </c:pt>
                <c:pt idx="45">
                  <c:v>6.0999999999999995E-3</c:v>
                </c:pt>
                <c:pt idx="46">
                  <c:v>6.6E-3</c:v>
                </c:pt>
                <c:pt idx="47">
                  <c:v>7.000000000000001E-3</c:v>
                </c:pt>
                <c:pt idx="48">
                  <c:v>7.4999999999999997E-3</c:v>
                </c:pt>
                <c:pt idx="49">
                  <c:v>7.9000000000000008E-3</c:v>
                </c:pt>
                <c:pt idx="50">
                  <c:v>8.3000000000000001E-3</c:v>
                </c:pt>
                <c:pt idx="51">
                  <c:v>8.7999999999999988E-3</c:v>
                </c:pt>
                <c:pt idx="52">
                  <c:v>9.1999999999999998E-3</c:v>
                </c:pt>
                <c:pt idx="53">
                  <c:v>0.01</c:v>
                </c:pt>
                <c:pt idx="54">
                  <c:v>1.0800000000000001E-2</c:v>
                </c:pt>
                <c:pt idx="55">
                  <c:v>1.1600000000000001E-2</c:v>
                </c:pt>
                <c:pt idx="56">
                  <c:v>1.23E-2</c:v>
                </c:pt>
                <c:pt idx="57">
                  <c:v>1.3100000000000001E-2</c:v>
                </c:pt>
                <c:pt idx="58">
                  <c:v>1.3800000000000002E-2</c:v>
                </c:pt>
                <c:pt idx="59">
                  <c:v>1.52E-2</c:v>
                </c:pt>
                <c:pt idx="60">
                  <c:v>1.66E-2</c:v>
                </c:pt>
                <c:pt idx="61">
                  <c:v>1.7899999999999999E-2</c:v>
                </c:pt>
                <c:pt idx="62">
                  <c:v>1.9200000000000002E-2</c:v>
                </c:pt>
                <c:pt idx="63">
                  <c:v>2.0399999999999998E-2</c:v>
                </c:pt>
                <c:pt idx="64">
                  <c:v>2.1600000000000001E-2</c:v>
                </c:pt>
                <c:pt idx="65">
                  <c:v>2.2800000000000001E-2</c:v>
                </c:pt>
                <c:pt idx="66">
                  <c:v>2.4E-2</c:v>
                </c:pt>
                <c:pt idx="67">
                  <c:v>2.5100000000000001E-2</c:v>
                </c:pt>
                <c:pt idx="68">
                  <c:v>2.6200000000000001E-2</c:v>
                </c:pt>
                <c:pt idx="69">
                  <c:v>2.7300000000000001E-2</c:v>
                </c:pt>
                <c:pt idx="70">
                  <c:v>2.9399999999999999E-2</c:v>
                </c:pt>
                <c:pt idx="71">
                  <c:v>3.1899999999999998E-2</c:v>
                </c:pt>
                <c:pt idx="72">
                  <c:v>3.44E-2</c:v>
                </c:pt>
                <c:pt idx="73">
                  <c:v>3.6699999999999997E-2</c:v>
                </c:pt>
                <c:pt idx="74">
                  <c:v>3.8900000000000004E-2</c:v>
                </c:pt>
                <c:pt idx="75">
                  <c:v>4.0999999999999995E-2</c:v>
                </c:pt>
                <c:pt idx="76">
                  <c:v>4.2999999999999997E-2</c:v>
                </c:pt>
                <c:pt idx="77">
                  <c:v>4.4900000000000002E-2</c:v>
                </c:pt>
                <c:pt idx="78">
                  <c:v>4.6800000000000001E-2</c:v>
                </c:pt>
                <c:pt idx="79">
                  <c:v>5.0500000000000003E-2</c:v>
                </c:pt>
                <c:pt idx="80">
                  <c:v>5.3800000000000001E-2</c:v>
                </c:pt>
                <c:pt idx="81">
                  <c:v>5.6999999999999995E-2</c:v>
                </c:pt>
                <c:pt idx="82">
                  <c:v>5.9899999999999995E-2</c:v>
                </c:pt>
                <c:pt idx="83">
                  <c:v>6.2700000000000006E-2</c:v>
                </c:pt>
                <c:pt idx="84">
                  <c:v>6.5200000000000008E-2</c:v>
                </c:pt>
                <c:pt idx="85">
                  <c:v>7.039999999999999E-2</c:v>
                </c:pt>
                <c:pt idx="86">
                  <c:v>7.4899999999999994E-2</c:v>
                </c:pt>
                <c:pt idx="87">
                  <c:v>7.9000000000000001E-2</c:v>
                </c:pt>
                <c:pt idx="88">
                  <c:v>8.2599999999999993E-2</c:v>
                </c:pt>
                <c:pt idx="89">
                  <c:v>8.5900000000000004E-2</c:v>
                </c:pt>
                <c:pt idx="90">
                  <c:v>8.8900000000000007E-2</c:v>
                </c:pt>
                <c:pt idx="91">
                  <c:v>9.1700000000000004E-2</c:v>
                </c:pt>
                <c:pt idx="92">
                  <c:v>9.4299999999999995E-2</c:v>
                </c:pt>
                <c:pt idx="93">
                  <c:v>9.6599999999999991E-2</c:v>
                </c:pt>
                <c:pt idx="94">
                  <c:v>9.8799999999999999E-2</c:v>
                </c:pt>
                <c:pt idx="95">
                  <c:v>0.10089999999999999</c:v>
                </c:pt>
                <c:pt idx="96">
                  <c:v>0.10529999999999999</c:v>
                </c:pt>
                <c:pt idx="97">
                  <c:v>0.11040000000000001</c:v>
                </c:pt>
                <c:pt idx="98">
                  <c:v>0.1149</c:v>
                </c:pt>
                <c:pt idx="99">
                  <c:v>0.1187</c:v>
                </c:pt>
                <c:pt idx="100">
                  <c:v>0.12210000000000001</c:v>
                </c:pt>
                <c:pt idx="101">
                  <c:v>0.12520000000000001</c:v>
                </c:pt>
                <c:pt idx="102">
                  <c:v>0.12789999999999999</c:v>
                </c:pt>
                <c:pt idx="103">
                  <c:v>0.1303</c:v>
                </c:pt>
                <c:pt idx="104">
                  <c:v>0.13250000000000001</c:v>
                </c:pt>
                <c:pt idx="105">
                  <c:v>0.13779999999999998</c:v>
                </c:pt>
                <c:pt idx="106">
                  <c:v>0.14219999999999999</c:v>
                </c:pt>
                <c:pt idx="107">
                  <c:v>0.14599999999999999</c:v>
                </c:pt>
                <c:pt idx="108">
                  <c:v>0.1492</c:v>
                </c:pt>
                <c:pt idx="109">
                  <c:v>0.152</c:v>
                </c:pt>
                <c:pt idx="110">
                  <c:v>0.1545</c:v>
                </c:pt>
                <c:pt idx="111">
                  <c:v>0.16120000000000001</c:v>
                </c:pt>
                <c:pt idx="112">
                  <c:v>0.16670000000000001</c:v>
                </c:pt>
                <c:pt idx="113">
                  <c:v>0.1714</c:v>
                </c:pt>
                <c:pt idx="114">
                  <c:v>0.1754</c:v>
                </c:pt>
                <c:pt idx="115">
                  <c:v>0.17899999999999999</c:v>
                </c:pt>
                <c:pt idx="116">
                  <c:v>0.1822</c:v>
                </c:pt>
                <c:pt idx="117">
                  <c:v>0.18509999999999999</c:v>
                </c:pt>
                <c:pt idx="118">
                  <c:v>0.18790000000000001</c:v>
                </c:pt>
                <c:pt idx="119">
                  <c:v>0.19039999999999999</c:v>
                </c:pt>
                <c:pt idx="120">
                  <c:v>0.1928</c:v>
                </c:pt>
                <c:pt idx="121">
                  <c:v>0.19500000000000001</c:v>
                </c:pt>
                <c:pt idx="122">
                  <c:v>0.20270000000000002</c:v>
                </c:pt>
                <c:pt idx="123">
                  <c:v>0.2132</c:v>
                </c:pt>
                <c:pt idx="124">
                  <c:v>0.22290000000000001</c:v>
                </c:pt>
                <c:pt idx="125">
                  <c:v>0.23199999999999998</c:v>
                </c:pt>
                <c:pt idx="126">
                  <c:v>0.24060000000000001</c:v>
                </c:pt>
                <c:pt idx="127">
                  <c:v>0.24889999999999998</c:v>
                </c:pt>
                <c:pt idx="128">
                  <c:v>0.25690000000000002</c:v>
                </c:pt>
                <c:pt idx="129">
                  <c:v>0.26480000000000004</c:v>
                </c:pt>
                <c:pt idx="130">
                  <c:v>0.27250000000000002</c:v>
                </c:pt>
                <c:pt idx="131">
                  <c:v>0.3014</c:v>
                </c:pt>
                <c:pt idx="132">
                  <c:v>0.32869999999999999</c:v>
                </c:pt>
                <c:pt idx="133">
                  <c:v>0.35489999999999999</c:v>
                </c:pt>
                <c:pt idx="134">
                  <c:v>0.38039999999999996</c:v>
                </c:pt>
                <c:pt idx="135">
                  <c:v>0.40540000000000004</c:v>
                </c:pt>
                <c:pt idx="136">
                  <c:v>0.43</c:v>
                </c:pt>
                <c:pt idx="137">
                  <c:v>0.5212</c:v>
                </c:pt>
                <c:pt idx="138">
                  <c:v>0.6038</c:v>
                </c:pt>
                <c:pt idx="139">
                  <c:v>0.68079999999999996</c:v>
                </c:pt>
                <c:pt idx="140">
                  <c:v>0.75490000000000002</c:v>
                </c:pt>
                <c:pt idx="141">
                  <c:v>0.82710000000000006</c:v>
                </c:pt>
                <c:pt idx="142">
                  <c:v>0.89779999999999993</c:v>
                </c:pt>
                <c:pt idx="143">
                  <c:v>0.96750000000000003</c:v>
                </c:pt>
                <c:pt idx="144" formatCode="0.000">
                  <c:v>1.04</c:v>
                </c:pt>
                <c:pt idx="145" formatCode="0.000">
                  <c:v>1.1000000000000001</c:v>
                </c:pt>
                <c:pt idx="146" formatCode="0.000">
                  <c:v>1.17</c:v>
                </c:pt>
                <c:pt idx="147" formatCode="0.000">
                  <c:v>1.24</c:v>
                </c:pt>
                <c:pt idx="148" formatCode="0.000">
                  <c:v>1.49</c:v>
                </c:pt>
                <c:pt idx="149" formatCode="0.000">
                  <c:v>1.85</c:v>
                </c:pt>
                <c:pt idx="150" formatCode="0.000">
                  <c:v>2.1800000000000002</c:v>
                </c:pt>
                <c:pt idx="151" formatCode="0.000">
                  <c:v>2.5</c:v>
                </c:pt>
                <c:pt idx="152" formatCode="0.000">
                  <c:v>2.8</c:v>
                </c:pt>
                <c:pt idx="153" formatCode="0.000">
                  <c:v>3.1</c:v>
                </c:pt>
                <c:pt idx="154" formatCode="0.000">
                  <c:v>3.39</c:v>
                </c:pt>
                <c:pt idx="155" formatCode="0.000">
                  <c:v>3.69</c:v>
                </c:pt>
                <c:pt idx="156" formatCode="0.000">
                  <c:v>3.98</c:v>
                </c:pt>
                <c:pt idx="157" formatCode="0.000">
                  <c:v>5.08</c:v>
                </c:pt>
                <c:pt idx="158" formatCode="0.000">
                  <c:v>6.11</c:v>
                </c:pt>
                <c:pt idx="159" formatCode="0.000">
                  <c:v>7.1</c:v>
                </c:pt>
                <c:pt idx="160" formatCode="0.000">
                  <c:v>8.07</c:v>
                </c:pt>
                <c:pt idx="161" formatCode="0.000">
                  <c:v>9.0399999999999991</c:v>
                </c:pt>
                <c:pt idx="162" formatCode="0.000">
                  <c:v>10</c:v>
                </c:pt>
                <c:pt idx="163" formatCode="0.000">
                  <c:v>13.62</c:v>
                </c:pt>
                <c:pt idx="164" formatCode="0.000">
                  <c:v>16.97</c:v>
                </c:pt>
                <c:pt idx="165" formatCode="0.000">
                  <c:v>20.21</c:v>
                </c:pt>
                <c:pt idx="166" formatCode="0.000">
                  <c:v>23.4</c:v>
                </c:pt>
                <c:pt idx="167" formatCode="0.000">
                  <c:v>26.54</c:v>
                </c:pt>
                <c:pt idx="168" formatCode="0.000">
                  <c:v>29.69</c:v>
                </c:pt>
                <c:pt idx="169" formatCode="0.000">
                  <c:v>32.86</c:v>
                </c:pt>
                <c:pt idx="170" formatCode="0.000">
                  <c:v>36.049999999999997</c:v>
                </c:pt>
                <c:pt idx="171" formatCode="0.000">
                  <c:v>39.29</c:v>
                </c:pt>
                <c:pt idx="172" formatCode="0.000">
                  <c:v>42.55</c:v>
                </c:pt>
                <c:pt idx="173" formatCode="0.000">
                  <c:v>45.85</c:v>
                </c:pt>
                <c:pt idx="174" formatCode="0.000">
                  <c:v>58.49</c:v>
                </c:pt>
                <c:pt idx="175" formatCode="0.000">
                  <c:v>76.63</c:v>
                </c:pt>
                <c:pt idx="176" formatCode="0.000">
                  <c:v>93.76</c:v>
                </c:pt>
                <c:pt idx="177" formatCode="0.000">
                  <c:v>110.46</c:v>
                </c:pt>
                <c:pt idx="178" formatCode="0.000">
                  <c:v>127</c:v>
                </c:pt>
                <c:pt idx="179" formatCode="0.000">
                  <c:v>143.5</c:v>
                </c:pt>
                <c:pt idx="180" formatCode="0.000">
                  <c:v>160.04</c:v>
                </c:pt>
                <c:pt idx="181" formatCode="0.000">
                  <c:v>176.66</c:v>
                </c:pt>
                <c:pt idx="182" formatCode="0.000">
                  <c:v>193.38</c:v>
                </c:pt>
                <c:pt idx="183" formatCode="0.000">
                  <c:v>256.39</c:v>
                </c:pt>
                <c:pt idx="184" formatCode="0.000">
                  <c:v>314.82</c:v>
                </c:pt>
                <c:pt idx="185" formatCode="0.000">
                  <c:v>371.07</c:v>
                </c:pt>
                <c:pt idx="186" formatCode="0.000">
                  <c:v>426.14</c:v>
                </c:pt>
                <c:pt idx="187" formatCode="0.000">
                  <c:v>480.55</c:v>
                </c:pt>
                <c:pt idx="188" formatCode="0.000">
                  <c:v>534.57000000000005</c:v>
                </c:pt>
                <c:pt idx="189" formatCode="0.000">
                  <c:v>733.34</c:v>
                </c:pt>
                <c:pt idx="190" formatCode="0.000">
                  <c:v>913.55</c:v>
                </c:pt>
                <c:pt idx="191" formatCode="0.0">
                  <c:v>1080</c:v>
                </c:pt>
                <c:pt idx="192" formatCode="0.0">
                  <c:v>1250</c:v>
                </c:pt>
                <c:pt idx="193" formatCode="0.0">
                  <c:v>1410</c:v>
                </c:pt>
                <c:pt idx="194" formatCode="0.0">
                  <c:v>1570</c:v>
                </c:pt>
                <c:pt idx="195" formatCode="0.0">
                  <c:v>1720</c:v>
                </c:pt>
                <c:pt idx="196" formatCode="0.0">
                  <c:v>1880</c:v>
                </c:pt>
                <c:pt idx="197" formatCode="0.0">
                  <c:v>2029.9999999999998</c:v>
                </c:pt>
                <c:pt idx="198" formatCode="0.0">
                  <c:v>2180</c:v>
                </c:pt>
                <c:pt idx="199" formatCode="0.0">
                  <c:v>2330</c:v>
                </c:pt>
                <c:pt idx="200" formatCode="0.0">
                  <c:v>2880</c:v>
                </c:pt>
                <c:pt idx="201" formatCode="0.0">
                  <c:v>3630</c:v>
                </c:pt>
                <c:pt idx="202" formatCode="0.0">
                  <c:v>4310</c:v>
                </c:pt>
                <c:pt idx="203" formatCode="0.0">
                  <c:v>4940</c:v>
                </c:pt>
                <c:pt idx="204" formatCode="0.0">
                  <c:v>5520</c:v>
                </c:pt>
                <c:pt idx="205" formatCode="0.0">
                  <c:v>6080</c:v>
                </c:pt>
                <c:pt idx="206" formatCode="0.0">
                  <c:v>6610</c:v>
                </c:pt>
                <c:pt idx="207" formatCode="0.0">
                  <c:v>7130</c:v>
                </c:pt>
                <c:pt idx="208" formatCode="0.0">
                  <c:v>7620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31-42D3-A70A-1150E7D6F1DB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srim40Ar_Epoxy!$D$20:$D$300</c:f>
              <c:numCache>
                <c:formatCode>0.000000</c:formatCode>
                <c:ptCount val="281"/>
                <c:pt idx="0">
                  <c:v>9.9999750000000008E-6</c:v>
                </c:pt>
                <c:pt idx="1">
                  <c:v>1.1249975000000001E-5</c:v>
                </c:pt>
                <c:pt idx="2">
                  <c:v>1.2499975000000001E-5</c:v>
                </c:pt>
                <c:pt idx="3">
                  <c:v>1.3749975E-5</c:v>
                </c:pt>
                <c:pt idx="4">
                  <c:v>1.4999975E-5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2.2499975000000003E-5</c:v>
                </c:pt>
                <c:pt idx="9">
                  <c:v>2.4999975000000003E-5</c:v>
                </c:pt>
                <c:pt idx="10">
                  <c:v>2.7500000000000001E-5</c:v>
                </c:pt>
                <c:pt idx="11">
                  <c:v>2.9999999999999997E-5</c:v>
                </c:pt>
                <c:pt idx="12">
                  <c:v>3.2499999999999997E-5</c:v>
                </c:pt>
                <c:pt idx="13">
                  <c:v>3.4999999999999997E-5</c:v>
                </c:pt>
                <c:pt idx="14">
                  <c:v>3.7500000000000003E-5</c:v>
                </c:pt>
                <c:pt idx="15">
                  <c:v>4.0000000000000003E-5</c:v>
                </c:pt>
                <c:pt idx="16">
                  <c:v>4.2499999999999996E-5</c:v>
                </c:pt>
                <c:pt idx="17">
                  <c:v>4.4999999999999996E-5</c:v>
                </c:pt>
                <c:pt idx="18">
                  <c:v>5.0000000000000002E-5</c:v>
                </c:pt>
                <c:pt idx="19">
                  <c:v>5.6249999999999998E-5</c:v>
                </c:pt>
                <c:pt idx="20">
                  <c:v>6.2500000000000001E-5</c:v>
                </c:pt>
                <c:pt idx="21">
                  <c:v>6.8749999999999991E-5</c:v>
                </c:pt>
                <c:pt idx="22">
                  <c:v>7.5000000000000007E-5</c:v>
                </c:pt>
                <c:pt idx="23">
                  <c:v>8.1249999999999996E-5</c:v>
                </c:pt>
                <c:pt idx="24">
                  <c:v>8.7499999999999999E-5</c:v>
                </c:pt>
                <c:pt idx="25">
                  <c:v>9.3750000000000002E-5</c:v>
                </c:pt>
                <c:pt idx="26">
                  <c:v>1E-4</c:v>
                </c:pt>
                <c:pt idx="27">
                  <c:v>1.125E-4</c:v>
                </c:pt>
                <c:pt idx="28">
                  <c:v>1.25E-4</c:v>
                </c:pt>
                <c:pt idx="29">
                  <c:v>1.3749999999999998E-4</c:v>
                </c:pt>
                <c:pt idx="30">
                  <c:v>1.5000000000000001E-4</c:v>
                </c:pt>
                <c:pt idx="31">
                  <c:v>1.6249999999999999E-4</c:v>
                </c:pt>
                <c:pt idx="32">
                  <c:v>1.75E-4</c:v>
                </c:pt>
                <c:pt idx="33">
                  <c:v>2.0000000000000001E-4</c:v>
                </c:pt>
                <c:pt idx="34">
                  <c:v>2.2499999999999999E-4</c:v>
                </c:pt>
                <c:pt idx="35">
                  <c:v>2.5000000000000001E-4</c:v>
                </c:pt>
                <c:pt idx="36">
                  <c:v>2.7499999999999996E-4</c:v>
                </c:pt>
                <c:pt idx="37">
                  <c:v>3.0000000000000003E-4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4.2500000000000003E-4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8.1250000000000007E-4</c:v>
                </c:pt>
                <c:pt idx="50">
                  <c:v>8.7500000000000013E-4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1.6250000000000001E-3</c:v>
                </c:pt>
                <c:pt idx="58">
                  <c:v>1.7500000000000003E-3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3.2500000000000003E-3</c:v>
                </c:pt>
                <c:pt idx="65">
                  <c:v>3.5000000000000005E-3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6.8750000000000009E-3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8.7499999999999991E-3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1.3750000000000002E-2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1.7499999999999998E-2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2.7500000000000004E-2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3.4999999999999996E-2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4.2499999999999996E-2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srim40Ar_Epoxy!$P$20:$P$300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5.0000000000000001E-4</c:v>
                </c:pt>
                <c:pt idx="2">
                  <c:v>6.0000000000000006E-4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6.0000000000000006E-4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8.0000000000000004E-4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1.0999999999999998E-3</c:v>
                </c:pt>
                <c:pt idx="18">
                  <c:v>1.0999999999999998E-3</c:v>
                </c:pt>
                <c:pt idx="19">
                  <c:v>1.2000000000000001E-3</c:v>
                </c:pt>
                <c:pt idx="20">
                  <c:v>1.2999999999999999E-3</c:v>
                </c:pt>
                <c:pt idx="21">
                  <c:v>1.2999999999999999E-3</c:v>
                </c:pt>
                <c:pt idx="22">
                  <c:v>1.4E-3</c:v>
                </c:pt>
                <c:pt idx="23">
                  <c:v>1.5E-3</c:v>
                </c:pt>
                <c:pt idx="24">
                  <c:v>1.5E-3</c:v>
                </c:pt>
                <c:pt idx="25">
                  <c:v>1.6000000000000001E-3</c:v>
                </c:pt>
                <c:pt idx="26">
                  <c:v>1.6000000000000001E-3</c:v>
                </c:pt>
                <c:pt idx="27">
                  <c:v>1.8E-3</c:v>
                </c:pt>
                <c:pt idx="28">
                  <c:v>1.9E-3</c:v>
                </c:pt>
                <c:pt idx="29">
                  <c:v>2E-3</c:v>
                </c:pt>
                <c:pt idx="30">
                  <c:v>2.1000000000000003E-3</c:v>
                </c:pt>
                <c:pt idx="31">
                  <c:v>2.1999999999999997E-3</c:v>
                </c:pt>
                <c:pt idx="32">
                  <c:v>2.3E-3</c:v>
                </c:pt>
                <c:pt idx="33">
                  <c:v>2.5000000000000001E-3</c:v>
                </c:pt>
                <c:pt idx="34">
                  <c:v>2.7000000000000001E-3</c:v>
                </c:pt>
                <c:pt idx="35">
                  <c:v>2.9000000000000002E-3</c:v>
                </c:pt>
                <c:pt idx="36">
                  <c:v>3.0999999999999999E-3</c:v>
                </c:pt>
                <c:pt idx="37">
                  <c:v>3.2000000000000002E-3</c:v>
                </c:pt>
                <c:pt idx="38">
                  <c:v>3.4000000000000002E-3</c:v>
                </c:pt>
                <c:pt idx="39">
                  <c:v>3.5999999999999999E-3</c:v>
                </c:pt>
                <c:pt idx="40">
                  <c:v>3.6999999999999997E-3</c:v>
                </c:pt>
                <c:pt idx="41">
                  <c:v>3.8999999999999998E-3</c:v>
                </c:pt>
                <c:pt idx="42">
                  <c:v>4.1000000000000003E-3</c:v>
                </c:pt>
                <c:pt idx="43">
                  <c:v>4.2000000000000006E-3</c:v>
                </c:pt>
                <c:pt idx="44">
                  <c:v>4.4999999999999997E-3</c:v>
                </c:pt>
                <c:pt idx="45">
                  <c:v>4.8999999999999998E-3</c:v>
                </c:pt>
                <c:pt idx="46">
                  <c:v>5.3E-3</c:v>
                </c:pt>
                <c:pt idx="47">
                  <c:v>5.7000000000000002E-3</c:v>
                </c:pt>
                <c:pt idx="48">
                  <c:v>6.0000000000000001E-3</c:v>
                </c:pt>
                <c:pt idx="49">
                  <c:v>6.4000000000000003E-3</c:v>
                </c:pt>
                <c:pt idx="50">
                  <c:v>6.8000000000000005E-3</c:v>
                </c:pt>
                <c:pt idx="51">
                  <c:v>7.0999999999999995E-3</c:v>
                </c:pt>
                <c:pt idx="52">
                  <c:v>7.3999999999999995E-3</c:v>
                </c:pt>
                <c:pt idx="53">
                  <c:v>8.0999999999999996E-3</c:v>
                </c:pt>
                <c:pt idx="54">
                  <c:v>8.7999999999999988E-3</c:v>
                </c:pt>
                <c:pt idx="55">
                  <c:v>9.4000000000000004E-3</c:v>
                </c:pt>
                <c:pt idx="56">
                  <c:v>1.0100000000000001E-2</c:v>
                </c:pt>
                <c:pt idx="57">
                  <c:v>1.0699999999999999E-2</c:v>
                </c:pt>
                <c:pt idx="58">
                  <c:v>1.1300000000000001E-2</c:v>
                </c:pt>
                <c:pt idx="59">
                  <c:v>1.26E-2</c:v>
                </c:pt>
                <c:pt idx="60">
                  <c:v>1.3800000000000002E-2</c:v>
                </c:pt>
                <c:pt idx="61">
                  <c:v>1.49E-2</c:v>
                </c:pt>
                <c:pt idx="62">
                  <c:v>1.61E-2</c:v>
                </c:pt>
                <c:pt idx="63">
                  <c:v>1.7299999999999999E-2</c:v>
                </c:pt>
                <c:pt idx="64">
                  <c:v>1.84E-2</c:v>
                </c:pt>
                <c:pt idx="65">
                  <c:v>1.95E-2</c:v>
                </c:pt>
                <c:pt idx="66">
                  <c:v>2.06E-2</c:v>
                </c:pt>
                <c:pt idx="67">
                  <c:v>2.1700000000000001E-2</c:v>
                </c:pt>
                <c:pt idx="68">
                  <c:v>2.2800000000000001E-2</c:v>
                </c:pt>
                <c:pt idx="69">
                  <c:v>2.3899999999999998E-2</c:v>
                </c:pt>
                <c:pt idx="70">
                  <c:v>2.6000000000000002E-2</c:v>
                </c:pt>
                <c:pt idx="71">
                  <c:v>2.8599999999999997E-2</c:v>
                </c:pt>
                <c:pt idx="72">
                  <c:v>3.1099999999999999E-2</c:v>
                </c:pt>
                <c:pt idx="73">
                  <c:v>3.3500000000000002E-2</c:v>
                </c:pt>
                <c:pt idx="74">
                  <c:v>3.5999999999999997E-2</c:v>
                </c:pt>
                <c:pt idx="75">
                  <c:v>3.8300000000000001E-2</c:v>
                </c:pt>
                <c:pt idx="76">
                  <c:v>4.0600000000000004E-2</c:v>
                </c:pt>
                <c:pt idx="77">
                  <c:v>4.2900000000000001E-2</c:v>
                </c:pt>
                <c:pt idx="78">
                  <c:v>4.5100000000000001E-2</c:v>
                </c:pt>
                <c:pt idx="79">
                  <c:v>4.9299999999999997E-2</c:v>
                </c:pt>
                <c:pt idx="80">
                  <c:v>5.3400000000000003E-2</c:v>
                </c:pt>
                <c:pt idx="81">
                  <c:v>5.7299999999999997E-2</c:v>
                </c:pt>
                <c:pt idx="82">
                  <c:v>6.0999999999999999E-2</c:v>
                </c:pt>
                <c:pt idx="83">
                  <c:v>6.4600000000000005E-2</c:v>
                </c:pt>
                <c:pt idx="84">
                  <c:v>6.8000000000000005E-2</c:v>
                </c:pt>
                <c:pt idx="85">
                  <c:v>7.4499999999999997E-2</c:v>
                </c:pt>
                <c:pt idx="86">
                  <c:v>8.0399999999999999E-2</c:v>
                </c:pt>
                <c:pt idx="87">
                  <c:v>8.5900000000000004E-2</c:v>
                </c:pt>
                <c:pt idx="88">
                  <c:v>9.11E-2</c:v>
                </c:pt>
                <c:pt idx="89">
                  <c:v>9.5899999999999999E-2</c:v>
                </c:pt>
                <c:pt idx="90">
                  <c:v>0.1004</c:v>
                </c:pt>
                <c:pt idx="91">
                  <c:v>0.1046</c:v>
                </c:pt>
                <c:pt idx="92">
                  <c:v>0.1085</c:v>
                </c:pt>
                <c:pt idx="93">
                  <c:v>0.11220000000000001</c:v>
                </c:pt>
                <c:pt idx="94">
                  <c:v>0.11579999999999999</c:v>
                </c:pt>
                <c:pt idx="95">
                  <c:v>0.11910000000000001</c:v>
                </c:pt>
                <c:pt idx="96">
                  <c:v>0.12529999999999999</c:v>
                </c:pt>
                <c:pt idx="97">
                  <c:v>0.13220000000000001</c:v>
                </c:pt>
                <c:pt idx="98">
                  <c:v>0.1384</c:v>
                </c:pt>
                <c:pt idx="99">
                  <c:v>0.1439</c:v>
                </c:pt>
                <c:pt idx="100">
                  <c:v>0.14899999999999999</c:v>
                </c:pt>
                <c:pt idx="101">
                  <c:v>0.1535</c:v>
                </c:pt>
                <c:pt idx="102">
                  <c:v>0.15770000000000001</c:v>
                </c:pt>
                <c:pt idx="103">
                  <c:v>0.1615</c:v>
                </c:pt>
                <c:pt idx="104">
                  <c:v>0.16499999999999998</c:v>
                </c:pt>
                <c:pt idx="105">
                  <c:v>0.17130000000000001</c:v>
                </c:pt>
                <c:pt idx="106">
                  <c:v>0.1767</c:v>
                </c:pt>
                <c:pt idx="107">
                  <c:v>0.18129999999999999</c:v>
                </c:pt>
                <c:pt idx="108">
                  <c:v>0.1855</c:v>
                </c:pt>
                <c:pt idx="109">
                  <c:v>0.18909999999999999</c:v>
                </c:pt>
                <c:pt idx="110">
                  <c:v>0.19239999999999999</c:v>
                </c:pt>
                <c:pt idx="111">
                  <c:v>0.19800000000000001</c:v>
                </c:pt>
                <c:pt idx="112">
                  <c:v>0.20270000000000002</c:v>
                </c:pt>
                <c:pt idx="113">
                  <c:v>0.20670000000000002</c:v>
                </c:pt>
                <c:pt idx="114">
                  <c:v>0.2102</c:v>
                </c:pt>
                <c:pt idx="115">
                  <c:v>0.21329999999999999</c:v>
                </c:pt>
                <c:pt idx="116">
                  <c:v>0.21600000000000003</c:v>
                </c:pt>
                <c:pt idx="117">
                  <c:v>0.2185</c:v>
                </c:pt>
                <c:pt idx="118">
                  <c:v>0.22080000000000002</c:v>
                </c:pt>
                <c:pt idx="119">
                  <c:v>0.22290000000000001</c:v>
                </c:pt>
                <c:pt idx="120">
                  <c:v>0.22490000000000002</c:v>
                </c:pt>
                <c:pt idx="121">
                  <c:v>0.22669999999999998</c:v>
                </c:pt>
                <c:pt idx="122">
                  <c:v>0.22999999999999998</c:v>
                </c:pt>
                <c:pt idx="123">
                  <c:v>0.23370000000000002</c:v>
                </c:pt>
                <c:pt idx="124">
                  <c:v>0.23700000000000002</c:v>
                </c:pt>
                <c:pt idx="125">
                  <c:v>0.24009999999999998</c:v>
                </c:pt>
                <c:pt idx="126">
                  <c:v>0.24289999999999998</c:v>
                </c:pt>
                <c:pt idx="127">
                  <c:v>0.24559999999999998</c:v>
                </c:pt>
                <c:pt idx="128">
                  <c:v>0.24820000000000003</c:v>
                </c:pt>
                <c:pt idx="129">
                  <c:v>0.25059999999999999</c:v>
                </c:pt>
                <c:pt idx="130">
                  <c:v>0.253</c:v>
                </c:pt>
                <c:pt idx="131">
                  <c:v>0.2576</c:v>
                </c:pt>
                <c:pt idx="132">
                  <c:v>0.26190000000000002</c:v>
                </c:pt>
                <c:pt idx="133">
                  <c:v>0.26619999999999999</c:v>
                </c:pt>
                <c:pt idx="134">
                  <c:v>0.27040000000000003</c:v>
                </c:pt>
                <c:pt idx="135">
                  <c:v>0.27460000000000001</c:v>
                </c:pt>
                <c:pt idx="136">
                  <c:v>0.27879999999999999</c:v>
                </c:pt>
                <c:pt idx="137">
                  <c:v>0.28720000000000001</c:v>
                </c:pt>
                <c:pt idx="138">
                  <c:v>0.29569999999999996</c:v>
                </c:pt>
                <c:pt idx="139">
                  <c:v>0.30430000000000001</c:v>
                </c:pt>
                <c:pt idx="140">
                  <c:v>0.31309999999999999</c:v>
                </c:pt>
                <c:pt idx="141">
                  <c:v>0.32219999999999999</c:v>
                </c:pt>
                <c:pt idx="142">
                  <c:v>0.33150000000000002</c:v>
                </c:pt>
                <c:pt idx="143">
                  <c:v>0.34110000000000001</c:v>
                </c:pt>
                <c:pt idx="144">
                  <c:v>0.35099999999999998</c:v>
                </c:pt>
                <c:pt idx="145">
                  <c:v>0.36110000000000003</c:v>
                </c:pt>
                <c:pt idx="146">
                  <c:v>0.37160000000000004</c:v>
                </c:pt>
                <c:pt idx="147">
                  <c:v>0.38229999999999997</c:v>
                </c:pt>
                <c:pt idx="148">
                  <c:v>0.40460000000000002</c:v>
                </c:pt>
                <c:pt idx="149">
                  <c:v>0.434</c:v>
                </c:pt>
                <c:pt idx="150">
                  <c:v>0.46509999999999996</c:v>
                </c:pt>
                <c:pt idx="151">
                  <c:v>0.49790000000000001</c:v>
                </c:pt>
                <c:pt idx="152">
                  <c:v>0.53220000000000001</c:v>
                </c:pt>
                <c:pt idx="153">
                  <c:v>0.56810000000000005</c:v>
                </c:pt>
                <c:pt idx="154">
                  <c:v>0.60560000000000003</c:v>
                </c:pt>
                <c:pt idx="155">
                  <c:v>0.64450000000000007</c:v>
                </c:pt>
                <c:pt idx="156">
                  <c:v>0.68490000000000006</c:v>
                </c:pt>
                <c:pt idx="157">
                  <c:v>0.77</c:v>
                </c:pt>
                <c:pt idx="158">
                  <c:v>0.8609</c:v>
                </c:pt>
                <c:pt idx="159">
                  <c:v>0.95749999999999991</c:v>
                </c:pt>
                <c:pt idx="160" formatCode="0.000">
                  <c:v>1.06</c:v>
                </c:pt>
                <c:pt idx="161" formatCode="0.000">
                  <c:v>1.17</c:v>
                </c:pt>
                <c:pt idx="162" formatCode="0.000">
                  <c:v>1.28</c:v>
                </c:pt>
                <c:pt idx="163" formatCode="0.000">
                  <c:v>1.52</c:v>
                </c:pt>
                <c:pt idx="164" formatCode="0.000">
                  <c:v>1.79</c:v>
                </c:pt>
                <c:pt idx="165" formatCode="0.000">
                  <c:v>2.0699999999999998</c:v>
                </c:pt>
                <c:pt idx="166" formatCode="0.000">
                  <c:v>2.37</c:v>
                </c:pt>
                <c:pt idx="167" formatCode="0.000">
                  <c:v>2.7</c:v>
                </c:pt>
                <c:pt idx="168" formatCode="0.000">
                  <c:v>3.03</c:v>
                </c:pt>
                <c:pt idx="169" formatCode="0.000">
                  <c:v>3.39</c:v>
                </c:pt>
                <c:pt idx="170" formatCode="0.000">
                  <c:v>3.76</c:v>
                </c:pt>
                <c:pt idx="171" formatCode="0.000">
                  <c:v>4.1500000000000004</c:v>
                </c:pt>
                <c:pt idx="172" formatCode="0.000">
                  <c:v>4.5599999999999996</c:v>
                </c:pt>
                <c:pt idx="173" formatCode="0.000">
                  <c:v>4.9800000000000004</c:v>
                </c:pt>
                <c:pt idx="174" formatCode="0.000">
                  <c:v>5.88</c:v>
                </c:pt>
                <c:pt idx="175" formatCode="0.000">
                  <c:v>7.09</c:v>
                </c:pt>
                <c:pt idx="176" formatCode="0.000">
                  <c:v>8.41</c:v>
                </c:pt>
                <c:pt idx="177" formatCode="0.000">
                  <c:v>9.81</c:v>
                </c:pt>
                <c:pt idx="178" formatCode="0.000">
                  <c:v>11.32</c:v>
                </c:pt>
                <c:pt idx="179" formatCode="0.000">
                  <c:v>12.91</c:v>
                </c:pt>
                <c:pt idx="180" formatCode="0.000">
                  <c:v>14.6</c:v>
                </c:pt>
                <c:pt idx="181" formatCode="0.000">
                  <c:v>16.37</c:v>
                </c:pt>
                <c:pt idx="182" formatCode="0.000">
                  <c:v>18.22</c:v>
                </c:pt>
                <c:pt idx="183" formatCode="0.000">
                  <c:v>22.16</c:v>
                </c:pt>
                <c:pt idx="184" formatCode="0.000">
                  <c:v>26.4</c:v>
                </c:pt>
                <c:pt idx="185" formatCode="0.000">
                  <c:v>30.93</c:v>
                </c:pt>
                <c:pt idx="186" formatCode="0.000">
                  <c:v>35.72</c:v>
                </c:pt>
                <c:pt idx="187" formatCode="0.000">
                  <c:v>40.770000000000003</c:v>
                </c:pt>
                <c:pt idx="188" formatCode="0.000">
                  <c:v>46.05</c:v>
                </c:pt>
                <c:pt idx="189" formatCode="0.000">
                  <c:v>57.27</c:v>
                </c:pt>
                <c:pt idx="190" formatCode="0.000">
                  <c:v>69.28</c:v>
                </c:pt>
                <c:pt idx="191" formatCode="0.000">
                  <c:v>82</c:v>
                </c:pt>
                <c:pt idx="192" formatCode="0.000">
                  <c:v>95.35</c:v>
                </c:pt>
                <c:pt idx="193" formatCode="0.000">
                  <c:v>109.26</c:v>
                </c:pt>
                <c:pt idx="194" formatCode="0.000">
                  <c:v>123.67</c:v>
                </c:pt>
                <c:pt idx="195" formatCode="0.000">
                  <c:v>138.53</c:v>
                </c:pt>
                <c:pt idx="196" formatCode="0.000">
                  <c:v>153.78</c:v>
                </c:pt>
                <c:pt idx="197" formatCode="0.000">
                  <c:v>169.38</c:v>
                </c:pt>
                <c:pt idx="198" formatCode="0.000">
                  <c:v>185.3</c:v>
                </c:pt>
                <c:pt idx="199" formatCode="0.000">
                  <c:v>201.49</c:v>
                </c:pt>
                <c:pt idx="200" formatCode="0.000">
                  <c:v>234.59</c:v>
                </c:pt>
                <c:pt idx="201" formatCode="0.000">
                  <c:v>277.01</c:v>
                </c:pt>
                <c:pt idx="202" formatCode="0.000">
                  <c:v>320.27</c:v>
                </c:pt>
                <c:pt idx="203" formatCode="0.000">
                  <c:v>364.09</c:v>
                </c:pt>
                <c:pt idx="204" formatCode="0.000">
                  <c:v>408.25</c:v>
                </c:pt>
                <c:pt idx="205" formatCode="0.000">
                  <c:v>452.57</c:v>
                </c:pt>
                <c:pt idx="206" formatCode="0.000">
                  <c:v>496.92</c:v>
                </c:pt>
                <c:pt idx="207" formatCode="0.000">
                  <c:v>541.19000000000005</c:v>
                </c:pt>
                <c:pt idx="208" formatCode="0.000">
                  <c:v>585.29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31-42D3-A70A-1150E7D6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srim56Fe_Epoxy!$P$5</c:f>
          <c:strCache>
            <c:ptCount val="1"/>
            <c:pt idx="0">
              <c:v>srim56Fe_Epoxy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srim56Fe_Epoxy!$D$20:$D$300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srim56Fe_Epoxy!$E$20:$E$300</c:f>
              <c:numCache>
                <c:formatCode>0.000E+00</c:formatCode>
                <c:ptCount val="281"/>
                <c:pt idx="0">
                  <c:v>0.1275</c:v>
                </c:pt>
                <c:pt idx="1">
                  <c:v>0.13270000000000001</c:v>
                </c:pt>
                <c:pt idx="2">
                  <c:v>0.13769999999999999</c:v>
                </c:pt>
                <c:pt idx="3">
                  <c:v>0.1472</c:v>
                </c:pt>
                <c:pt idx="4">
                  <c:v>0.15620000000000001</c:v>
                </c:pt>
                <c:pt idx="5">
                  <c:v>0.1646</c:v>
                </c:pt>
                <c:pt idx="6">
                  <c:v>0.17269999999999999</c:v>
                </c:pt>
                <c:pt idx="7">
                  <c:v>0.18029999999999999</c:v>
                </c:pt>
                <c:pt idx="8">
                  <c:v>0.18770000000000001</c:v>
                </c:pt>
                <c:pt idx="9">
                  <c:v>0.1948</c:v>
                </c:pt>
                <c:pt idx="10">
                  <c:v>0.2016</c:v>
                </c:pt>
                <c:pt idx="11">
                  <c:v>0.2082</c:v>
                </c:pt>
                <c:pt idx="12">
                  <c:v>0.21460000000000001</c:v>
                </c:pt>
                <c:pt idx="13">
                  <c:v>0.22090000000000001</c:v>
                </c:pt>
                <c:pt idx="14">
                  <c:v>0.23280000000000001</c:v>
                </c:pt>
                <c:pt idx="15">
                  <c:v>0.24690000000000001</c:v>
                </c:pt>
                <c:pt idx="16">
                  <c:v>0.26029999999999998</c:v>
                </c:pt>
                <c:pt idx="17">
                  <c:v>0.27300000000000002</c:v>
                </c:pt>
                <c:pt idx="18">
                  <c:v>0.28510000000000002</c:v>
                </c:pt>
                <c:pt idx="19">
                  <c:v>0.29680000000000001</c:v>
                </c:pt>
                <c:pt idx="20">
                  <c:v>0.308</c:v>
                </c:pt>
                <c:pt idx="21">
                  <c:v>0.31879999999999997</c:v>
                </c:pt>
                <c:pt idx="22">
                  <c:v>0.32919999999999999</c:v>
                </c:pt>
                <c:pt idx="23">
                  <c:v>0.34920000000000001</c:v>
                </c:pt>
                <c:pt idx="24">
                  <c:v>0.36809999999999998</c:v>
                </c:pt>
                <c:pt idx="25">
                  <c:v>0.3861</c:v>
                </c:pt>
                <c:pt idx="26">
                  <c:v>0.4032</c:v>
                </c:pt>
                <c:pt idx="27">
                  <c:v>0.41970000000000002</c:v>
                </c:pt>
                <c:pt idx="28">
                  <c:v>0.4355</c:v>
                </c:pt>
                <c:pt idx="29">
                  <c:v>0.46560000000000001</c:v>
                </c:pt>
                <c:pt idx="30">
                  <c:v>0.49390000000000001</c:v>
                </c:pt>
                <c:pt idx="31">
                  <c:v>0.52059999999999995</c:v>
                </c:pt>
                <c:pt idx="32">
                  <c:v>0.54600000000000004</c:v>
                </c:pt>
                <c:pt idx="33">
                  <c:v>0.57030000000000003</c:v>
                </c:pt>
                <c:pt idx="34">
                  <c:v>0.59360000000000002</c:v>
                </c:pt>
                <c:pt idx="35">
                  <c:v>0.61599999999999999</c:v>
                </c:pt>
                <c:pt idx="36">
                  <c:v>0.63759999999999994</c:v>
                </c:pt>
                <c:pt idx="37">
                  <c:v>0.65849999999999997</c:v>
                </c:pt>
                <c:pt idx="38">
                  <c:v>0.67879999999999996</c:v>
                </c:pt>
                <c:pt idx="39">
                  <c:v>0.69840000000000002</c:v>
                </c:pt>
                <c:pt idx="40">
                  <c:v>0.73619999999999997</c:v>
                </c:pt>
                <c:pt idx="41">
                  <c:v>0.78090000000000004</c:v>
                </c:pt>
                <c:pt idx="42">
                  <c:v>0.82310000000000005</c:v>
                </c:pt>
                <c:pt idx="43">
                  <c:v>0.86329999999999996</c:v>
                </c:pt>
                <c:pt idx="44">
                  <c:v>0.90169999999999995</c:v>
                </c:pt>
                <c:pt idx="45">
                  <c:v>0.9385</c:v>
                </c:pt>
                <c:pt idx="46">
                  <c:v>0.97389999999999999</c:v>
                </c:pt>
                <c:pt idx="47">
                  <c:v>1.008</c:v>
                </c:pt>
                <c:pt idx="48">
                  <c:v>1.0409999999999999</c:v>
                </c:pt>
                <c:pt idx="49">
                  <c:v>1.1040000000000001</c:v>
                </c:pt>
                <c:pt idx="50">
                  <c:v>1.1639999999999999</c:v>
                </c:pt>
                <c:pt idx="51">
                  <c:v>1.2210000000000001</c:v>
                </c:pt>
                <c:pt idx="52">
                  <c:v>1.2749999999999999</c:v>
                </c:pt>
                <c:pt idx="53">
                  <c:v>1.327</c:v>
                </c:pt>
                <c:pt idx="54">
                  <c:v>1.377</c:v>
                </c:pt>
                <c:pt idx="55">
                  <c:v>1.4730000000000001</c:v>
                </c:pt>
                <c:pt idx="56">
                  <c:v>1.5620000000000001</c:v>
                </c:pt>
                <c:pt idx="57">
                  <c:v>1.6459999999999999</c:v>
                </c:pt>
                <c:pt idx="58">
                  <c:v>1.7270000000000001</c:v>
                </c:pt>
                <c:pt idx="59">
                  <c:v>1.873</c:v>
                </c:pt>
                <c:pt idx="60">
                  <c:v>1.9930000000000001</c:v>
                </c:pt>
                <c:pt idx="61">
                  <c:v>2.08</c:v>
                </c:pt>
                <c:pt idx="62">
                  <c:v>2.1459999999999999</c:v>
                </c:pt>
                <c:pt idx="63">
                  <c:v>2.198</c:v>
                </c:pt>
                <c:pt idx="64">
                  <c:v>2.2400000000000002</c:v>
                </c:pt>
                <c:pt idx="65">
                  <c:v>2.2749999999999999</c:v>
                </c:pt>
                <c:pt idx="66">
                  <c:v>2.3330000000000002</c:v>
                </c:pt>
                <c:pt idx="67">
                  <c:v>2.3969999999999998</c:v>
                </c:pt>
                <c:pt idx="68">
                  <c:v>2.46</c:v>
                </c:pt>
                <c:pt idx="69">
                  <c:v>2.524</c:v>
                </c:pt>
                <c:pt idx="70">
                  <c:v>2.5920000000000001</c:v>
                </c:pt>
                <c:pt idx="71">
                  <c:v>2.6640000000000001</c:v>
                </c:pt>
                <c:pt idx="72">
                  <c:v>2.7389999999999999</c:v>
                </c:pt>
                <c:pt idx="73">
                  <c:v>2.8159999999999998</c:v>
                </c:pt>
                <c:pt idx="74">
                  <c:v>2.8959999999999999</c:v>
                </c:pt>
                <c:pt idx="75">
                  <c:v>3.0569999999999999</c:v>
                </c:pt>
                <c:pt idx="76">
                  <c:v>3.22</c:v>
                </c:pt>
                <c:pt idx="77">
                  <c:v>3.379</c:v>
                </c:pt>
                <c:pt idx="78">
                  <c:v>3.5350000000000001</c:v>
                </c:pt>
                <c:pt idx="79">
                  <c:v>3.6859999999999999</c:v>
                </c:pt>
                <c:pt idx="80">
                  <c:v>3.8330000000000002</c:v>
                </c:pt>
                <c:pt idx="81">
                  <c:v>4.1139999999999999</c:v>
                </c:pt>
                <c:pt idx="82">
                  <c:v>4.3819999999999997</c:v>
                </c:pt>
                <c:pt idx="83">
                  <c:v>4.6440000000000001</c:v>
                </c:pt>
                <c:pt idx="84">
                  <c:v>4.9009999999999998</c:v>
                </c:pt>
                <c:pt idx="85">
                  <c:v>5.1550000000000002</c:v>
                </c:pt>
                <c:pt idx="86">
                  <c:v>5.4059999999999997</c:v>
                </c:pt>
                <c:pt idx="87">
                  <c:v>5.657</c:v>
                </c:pt>
                <c:pt idx="88">
                  <c:v>5.9050000000000002</c:v>
                </c:pt>
                <c:pt idx="89">
                  <c:v>6.1529999999999996</c:v>
                </c:pt>
                <c:pt idx="90">
                  <c:v>6.399</c:v>
                </c:pt>
                <c:pt idx="91">
                  <c:v>6.6449999999999996</c:v>
                </c:pt>
                <c:pt idx="92">
                  <c:v>7.1340000000000003</c:v>
                </c:pt>
                <c:pt idx="93">
                  <c:v>7.7430000000000003</c:v>
                </c:pt>
                <c:pt idx="94">
                  <c:v>8.35</c:v>
                </c:pt>
                <c:pt idx="95">
                  <c:v>8.9570000000000007</c:v>
                </c:pt>
                <c:pt idx="96">
                  <c:v>9.5640000000000001</c:v>
                </c:pt>
                <c:pt idx="97">
                  <c:v>10.17</c:v>
                </c:pt>
                <c:pt idx="98">
                  <c:v>10.78</c:v>
                </c:pt>
                <c:pt idx="99">
                  <c:v>11.39</c:v>
                </c:pt>
                <c:pt idx="100">
                  <c:v>11.99</c:v>
                </c:pt>
                <c:pt idx="101">
                  <c:v>13.2</c:v>
                </c:pt>
                <c:pt idx="102">
                  <c:v>14.39</c:v>
                </c:pt>
                <c:pt idx="103">
                  <c:v>15.56</c:v>
                </c:pt>
                <c:pt idx="104">
                  <c:v>16.72</c:v>
                </c:pt>
                <c:pt idx="105">
                  <c:v>17.84</c:v>
                </c:pt>
                <c:pt idx="106">
                  <c:v>18.940000000000001</c:v>
                </c:pt>
                <c:pt idx="107">
                  <c:v>21.03</c:v>
                </c:pt>
                <c:pt idx="108">
                  <c:v>22.99</c:v>
                </c:pt>
                <c:pt idx="109">
                  <c:v>24.79</c:v>
                </c:pt>
                <c:pt idx="110">
                  <c:v>26.45</c:v>
                </c:pt>
                <c:pt idx="111">
                  <c:v>27.97</c:v>
                </c:pt>
                <c:pt idx="112">
                  <c:v>29.37</c:v>
                </c:pt>
                <c:pt idx="113">
                  <c:v>30.65</c:v>
                </c:pt>
                <c:pt idx="114">
                  <c:v>31.82</c:v>
                </c:pt>
                <c:pt idx="115">
                  <c:v>32.9</c:v>
                </c:pt>
                <c:pt idx="116">
                  <c:v>33.9</c:v>
                </c:pt>
                <c:pt idx="117">
                  <c:v>34.82</c:v>
                </c:pt>
                <c:pt idx="118">
                  <c:v>36.46</c:v>
                </c:pt>
                <c:pt idx="119">
                  <c:v>38.19</c:v>
                </c:pt>
                <c:pt idx="120">
                  <c:v>39.619999999999997</c:v>
                </c:pt>
                <c:pt idx="121">
                  <c:v>40.799999999999997</c:v>
                </c:pt>
                <c:pt idx="122">
                  <c:v>41.77</c:v>
                </c:pt>
                <c:pt idx="123">
                  <c:v>42.56</c:v>
                </c:pt>
                <c:pt idx="124">
                  <c:v>43.19</c:v>
                </c:pt>
                <c:pt idx="125">
                  <c:v>43.69</c:v>
                </c:pt>
                <c:pt idx="126">
                  <c:v>44.08</c:v>
                </c:pt>
                <c:pt idx="127">
                  <c:v>44.6</c:v>
                </c:pt>
                <c:pt idx="128">
                  <c:v>44.85</c:v>
                </c:pt>
                <c:pt idx="129">
                  <c:v>44.92</c:v>
                </c:pt>
                <c:pt idx="130">
                  <c:v>44.85</c:v>
                </c:pt>
                <c:pt idx="131">
                  <c:v>44.69</c:v>
                </c:pt>
                <c:pt idx="132">
                  <c:v>44.46</c:v>
                </c:pt>
                <c:pt idx="133">
                  <c:v>43.85</c:v>
                </c:pt>
                <c:pt idx="134">
                  <c:v>43.14</c:v>
                </c:pt>
                <c:pt idx="135">
                  <c:v>42.38</c:v>
                </c:pt>
                <c:pt idx="136">
                  <c:v>41.61</c:v>
                </c:pt>
                <c:pt idx="137">
                  <c:v>41.29</c:v>
                </c:pt>
                <c:pt idx="138">
                  <c:v>40.81</c:v>
                </c:pt>
                <c:pt idx="139">
                  <c:v>40.08</c:v>
                </c:pt>
                <c:pt idx="140">
                  <c:v>39.35</c:v>
                </c:pt>
                <c:pt idx="141">
                  <c:v>38.65</c:v>
                </c:pt>
                <c:pt idx="142">
                  <c:v>37.979999999999997</c:v>
                </c:pt>
                <c:pt idx="143">
                  <c:v>37.340000000000003</c:v>
                </c:pt>
                <c:pt idx="144">
                  <c:v>36.119999999999997</c:v>
                </c:pt>
                <c:pt idx="145">
                  <c:v>34.71</c:v>
                </c:pt>
                <c:pt idx="146">
                  <c:v>33.42</c:v>
                </c:pt>
                <c:pt idx="147">
                  <c:v>32.229999999999997</c:v>
                </c:pt>
                <c:pt idx="148">
                  <c:v>31.12</c:v>
                </c:pt>
                <c:pt idx="149">
                  <c:v>30.1</c:v>
                </c:pt>
                <c:pt idx="150">
                  <c:v>29.14</c:v>
                </c:pt>
                <c:pt idx="151">
                  <c:v>28.24</c:v>
                </c:pt>
                <c:pt idx="152">
                  <c:v>27.39</c:v>
                </c:pt>
                <c:pt idx="153">
                  <c:v>25.85</c:v>
                </c:pt>
                <c:pt idx="154">
                  <c:v>24.48</c:v>
                </c:pt>
                <c:pt idx="155">
                  <c:v>23.25</c:v>
                </c:pt>
                <c:pt idx="156">
                  <c:v>22.15</c:v>
                </c:pt>
                <c:pt idx="157">
                  <c:v>21.14</c:v>
                </c:pt>
                <c:pt idx="158">
                  <c:v>20.23</c:v>
                </c:pt>
                <c:pt idx="159">
                  <c:v>18.64</c:v>
                </c:pt>
                <c:pt idx="160">
                  <c:v>17.3</c:v>
                </c:pt>
                <c:pt idx="161">
                  <c:v>16.149999999999999</c:v>
                </c:pt>
                <c:pt idx="162">
                  <c:v>15.17</c:v>
                </c:pt>
                <c:pt idx="163">
                  <c:v>14.31</c:v>
                </c:pt>
                <c:pt idx="164">
                  <c:v>13.55</c:v>
                </c:pt>
                <c:pt idx="165">
                  <c:v>12.88</c:v>
                </c:pt>
                <c:pt idx="166">
                  <c:v>12.28</c:v>
                </c:pt>
                <c:pt idx="167">
                  <c:v>11.74</c:v>
                </c:pt>
                <c:pt idx="168">
                  <c:v>11.25</c:v>
                </c:pt>
                <c:pt idx="169">
                  <c:v>10.8</c:v>
                </c:pt>
                <c:pt idx="170">
                  <c:v>10</c:v>
                </c:pt>
                <c:pt idx="171">
                  <c:v>9.1750000000000007</c:v>
                </c:pt>
                <c:pt idx="172">
                  <c:v>8.4920000000000009</c:v>
                </c:pt>
                <c:pt idx="173">
                  <c:v>7.9169999999999998</c:v>
                </c:pt>
                <c:pt idx="174">
                  <c:v>7.4249999999999998</c:v>
                </c:pt>
                <c:pt idx="175">
                  <c:v>7.0010000000000003</c:v>
                </c:pt>
                <c:pt idx="176">
                  <c:v>6.63</c:v>
                </c:pt>
                <c:pt idx="177">
                  <c:v>6.3029999999999999</c:v>
                </c:pt>
                <c:pt idx="178">
                  <c:v>6.0069999999999997</c:v>
                </c:pt>
                <c:pt idx="179">
                  <c:v>5.4939999999999998</c:v>
                </c:pt>
                <c:pt idx="180">
                  <c:v>5.077</c:v>
                </c:pt>
                <c:pt idx="181">
                  <c:v>4.7300000000000004</c:v>
                </c:pt>
                <c:pt idx="182">
                  <c:v>4.4359999999999999</c:v>
                </c:pt>
                <c:pt idx="183">
                  <c:v>4.1849999999999996</c:v>
                </c:pt>
                <c:pt idx="184">
                  <c:v>3.968</c:v>
                </c:pt>
                <c:pt idx="185">
                  <c:v>3.61</c:v>
                </c:pt>
                <c:pt idx="186">
                  <c:v>3.3279999999999998</c:v>
                </c:pt>
                <c:pt idx="187">
                  <c:v>3.1</c:v>
                </c:pt>
                <c:pt idx="188">
                  <c:v>2.9119999999999999</c:v>
                </c:pt>
                <c:pt idx="189">
                  <c:v>2.754</c:v>
                </c:pt>
                <c:pt idx="190">
                  <c:v>2.6190000000000002</c:v>
                </c:pt>
                <c:pt idx="191">
                  <c:v>2.5030000000000001</c:v>
                </c:pt>
                <c:pt idx="192">
                  <c:v>2.403</c:v>
                </c:pt>
                <c:pt idx="193">
                  <c:v>2.3140000000000001</c:v>
                </c:pt>
                <c:pt idx="194">
                  <c:v>2.2360000000000002</c:v>
                </c:pt>
                <c:pt idx="195">
                  <c:v>2.1669999999999998</c:v>
                </c:pt>
                <c:pt idx="196">
                  <c:v>2.048</c:v>
                </c:pt>
                <c:pt idx="197">
                  <c:v>1.93</c:v>
                </c:pt>
                <c:pt idx="198">
                  <c:v>1.837</c:v>
                </c:pt>
                <c:pt idx="199">
                  <c:v>1.76</c:v>
                </c:pt>
                <c:pt idx="200">
                  <c:v>1.6970000000000001</c:v>
                </c:pt>
                <c:pt idx="201">
                  <c:v>1.6439999999999999</c:v>
                </c:pt>
                <c:pt idx="202">
                  <c:v>1.6</c:v>
                </c:pt>
                <c:pt idx="203">
                  <c:v>1.5609999999999999</c:v>
                </c:pt>
                <c:pt idx="204">
                  <c:v>1.5289999999999999</c:v>
                </c:pt>
                <c:pt idx="205">
                  <c:v>1.4750000000000001</c:v>
                </c:pt>
                <c:pt idx="206">
                  <c:v>1.4339999999999999</c:v>
                </c:pt>
                <c:pt idx="207">
                  <c:v>1.401</c:v>
                </c:pt>
                <c:pt idx="208">
                  <c:v>1.3959999999999999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FB-4D7B-ACE6-69EAE9BC0499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srim56Fe_Epoxy!$D$20:$D$300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srim56Fe_Epoxy!$F$20:$F$300</c:f>
              <c:numCache>
                <c:formatCode>0.000E+00</c:formatCode>
                <c:ptCount val="281"/>
                <c:pt idx="0">
                  <c:v>2.1579999999999999</c:v>
                </c:pt>
                <c:pt idx="1">
                  <c:v>2.234</c:v>
                </c:pt>
                <c:pt idx="2">
                  <c:v>2.3050000000000002</c:v>
                </c:pt>
                <c:pt idx="3">
                  <c:v>2.4369999999999998</c:v>
                </c:pt>
                <c:pt idx="4">
                  <c:v>2.5569999999999999</c:v>
                </c:pt>
                <c:pt idx="5">
                  <c:v>2.6669999999999998</c:v>
                </c:pt>
                <c:pt idx="6">
                  <c:v>2.7679999999999998</c:v>
                </c:pt>
                <c:pt idx="7">
                  <c:v>2.8620000000000001</c:v>
                </c:pt>
                <c:pt idx="8">
                  <c:v>2.95</c:v>
                </c:pt>
                <c:pt idx="9">
                  <c:v>3.032</c:v>
                </c:pt>
                <c:pt idx="10">
                  <c:v>3.109</c:v>
                </c:pt>
                <c:pt idx="11">
                  <c:v>3.1819999999999999</c:v>
                </c:pt>
                <c:pt idx="12">
                  <c:v>3.2509999999999999</c:v>
                </c:pt>
                <c:pt idx="13">
                  <c:v>3.3170000000000002</c:v>
                </c:pt>
                <c:pt idx="14">
                  <c:v>3.4390000000000001</c:v>
                </c:pt>
                <c:pt idx="15">
                  <c:v>3.5760000000000001</c:v>
                </c:pt>
                <c:pt idx="16">
                  <c:v>3.6989999999999998</c:v>
                </c:pt>
                <c:pt idx="17">
                  <c:v>3.8109999999999999</c:v>
                </c:pt>
                <c:pt idx="18">
                  <c:v>3.9129999999999998</c:v>
                </c:pt>
                <c:pt idx="19">
                  <c:v>4.0069999999999997</c:v>
                </c:pt>
                <c:pt idx="20">
                  <c:v>4.0940000000000003</c:v>
                </c:pt>
                <c:pt idx="21">
                  <c:v>4.1740000000000004</c:v>
                </c:pt>
                <c:pt idx="22">
                  <c:v>4.2489999999999997</c:v>
                </c:pt>
                <c:pt idx="23">
                  <c:v>4.3849999999999998</c:v>
                </c:pt>
                <c:pt idx="24">
                  <c:v>4.5049999999999999</c:v>
                </c:pt>
                <c:pt idx="25">
                  <c:v>4.6109999999999998</c:v>
                </c:pt>
                <c:pt idx="26">
                  <c:v>4.7069999999999999</c:v>
                </c:pt>
                <c:pt idx="27">
                  <c:v>4.7930000000000001</c:v>
                </c:pt>
                <c:pt idx="28">
                  <c:v>4.8710000000000004</c:v>
                </c:pt>
                <c:pt idx="29">
                  <c:v>5.0069999999999997</c:v>
                </c:pt>
                <c:pt idx="30">
                  <c:v>5.1230000000000002</c:v>
                </c:pt>
                <c:pt idx="31">
                  <c:v>5.2210000000000001</c:v>
                </c:pt>
                <c:pt idx="32">
                  <c:v>5.3049999999999997</c:v>
                </c:pt>
                <c:pt idx="33">
                  <c:v>5.3780000000000001</c:v>
                </c:pt>
                <c:pt idx="34">
                  <c:v>5.4420000000000002</c:v>
                </c:pt>
                <c:pt idx="35">
                  <c:v>5.4969999999999999</c:v>
                </c:pt>
                <c:pt idx="36">
                  <c:v>5.5460000000000003</c:v>
                </c:pt>
                <c:pt idx="37">
                  <c:v>5.5890000000000004</c:v>
                </c:pt>
                <c:pt idx="38">
                  <c:v>5.6260000000000003</c:v>
                </c:pt>
                <c:pt idx="39">
                  <c:v>5.6589999999999998</c:v>
                </c:pt>
                <c:pt idx="40">
                  <c:v>5.7140000000000004</c:v>
                </c:pt>
                <c:pt idx="41">
                  <c:v>5.7649999999999997</c:v>
                </c:pt>
                <c:pt idx="42">
                  <c:v>5.8010000000000002</c:v>
                </c:pt>
                <c:pt idx="43">
                  <c:v>5.8259999999999996</c:v>
                </c:pt>
                <c:pt idx="44">
                  <c:v>5.8410000000000002</c:v>
                </c:pt>
                <c:pt idx="45">
                  <c:v>5.8490000000000002</c:v>
                </c:pt>
                <c:pt idx="46">
                  <c:v>5.85</c:v>
                </c:pt>
                <c:pt idx="47">
                  <c:v>5.8470000000000004</c:v>
                </c:pt>
                <c:pt idx="48">
                  <c:v>5.84</c:v>
                </c:pt>
                <c:pt idx="49">
                  <c:v>5.8159999999999998</c:v>
                </c:pt>
                <c:pt idx="50">
                  <c:v>5.782</c:v>
                </c:pt>
                <c:pt idx="51">
                  <c:v>5.742</c:v>
                </c:pt>
                <c:pt idx="52">
                  <c:v>5.6980000000000004</c:v>
                </c:pt>
                <c:pt idx="53">
                  <c:v>5.65</c:v>
                </c:pt>
                <c:pt idx="54">
                  <c:v>5.5990000000000002</c:v>
                </c:pt>
                <c:pt idx="55">
                  <c:v>5.4950000000000001</c:v>
                </c:pt>
                <c:pt idx="56">
                  <c:v>5.3890000000000002</c:v>
                </c:pt>
                <c:pt idx="57">
                  <c:v>5.2839999999999998</c:v>
                </c:pt>
                <c:pt idx="58">
                  <c:v>5.181</c:v>
                </c:pt>
                <c:pt idx="59">
                  <c:v>5.08</c:v>
                </c:pt>
                <c:pt idx="60">
                  <c:v>4.9820000000000002</c:v>
                </c:pt>
                <c:pt idx="61">
                  <c:v>4.8879999999999999</c:v>
                </c:pt>
                <c:pt idx="62">
                  <c:v>4.7960000000000003</c:v>
                </c:pt>
                <c:pt idx="63">
                  <c:v>4.7089999999999996</c:v>
                </c:pt>
                <c:pt idx="64">
                  <c:v>4.6239999999999997</c:v>
                </c:pt>
                <c:pt idx="65">
                  <c:v>4.5430000000000001</c:v>
                </c:pt>
                <c:pt idx="66">
                  <c:v>4.3899999999999997</c:v>
                </c:pt>
                <c:pt idx="67">
                  <c:v>4.2130000000000001</c:v>
                </c:pt>
                <c:pt idx="68">
                  <c:v>4.0529999999999999</c:v>
                </c:pt>
                <c:pt idx="69">
                  <c:v>3.9049999999999998</c:v>
                </c:pt>
                <c:pt idx="70">
                  <c:v>3.77</c:v>
                </c:pt>
                <c:pt idx="71">
                  <c:v>3.6459999999999999</c:v>
                </c:pt>
                <c:pt idx="72">
                  <c:v>3.53</c:v>
                </c:pt>
                <c:pt idx="73">
                  <c:v>3.423</c:v>
                </c:pt>
                <c:pt idx="74">
                  <c:v>3.3239999999999998</c:v>
                </c:pt>
                <c:pt idx="75">
                  <c:v>3.1440000000000001</c:v>
                </c:pt>
                <c:pt idx="76">
                  <c:v>2.9849999999999999</c:v>
                </c:pt>
                <c:pt idx="77">
                  <c:v>2.8450000000000002</c:v>
                </c:pt>
                <c:pt idx="78">
                  <c:v>2.7189999999999999</c:v>
                </c:pt>
                <c:pt idx="79">
                  <c:v>2.605</c:v>
                </c:pt>
                <c:pt idx="80">
                  <c:v>2.5030000000000001</c:v>
                </c:pt>
                <c:pt idx="81">
                  <c:v>2.323</c:v>
                </c:pt>
                <c:pt idx="82">
                  <c:v>2.1709999999999998</c:v>
                </c:pt>
                <c:pt idx="83">
                  <c:v>2.04</c:v>
                </c:pt>
                <c:pt idx="84">
                  <c:v>1.927</c:v>
                </c:pt>
                <c:pt idx="85">
                  <c:v>1.827</c:v>
                </c:pt>
                <c:pt idx="86">
                  <c:v>1.738</c:v>
                </c:pt>
                <c:pt idx="87">
                  <c:v>1.659</c:v>
                </c:pt>
                <c:pt idx="88">
                  <c:v>1.5880000000000001</c:v>
                </c:pt>
                <c:pt idx="89">
                  <c:v>1.5229999999999999</c:v>
                </c:pt>
                <c:pt idx="90">
                  <c:v>1.464</c:v>
                </c:pt>
                <c:pt idx="91">
                  <c:v>1.41</c:v>
                </c:pt>
                <c:pt idx="92">
                  <c:v>1.3149999999999999</c:v>
                </c:pt>
                <c:pt idx="93">
                  <c:v>1.214</c:v>
                </c:pt>
                <c:pt idx="94">
                  <c:v>1.1299999999999999</c:v>
                </c:pt>
                <c:pt idx="95">
                  <c:v>1.0580000000000001</c:v>
                </c:pt>
                <c:pt idx="96">
                  <c:v>0.99519999999999997</c:v>
                </c:pt>
                <c:pt idx="97">
                  <c:v>0.9405</c:v>
                </c:pt>
                <c:pt idx="98">
                  <c:v>0.8921</c:v>
                </c:pt>
                <c:pt idx="99">
                  <c:v>0.84899999999999998</c:v>
                </c:pt>
                <c:pt idx="100">
                  <c:v>0.81040000000000001</c:v>
                </c:pt>
                <c:pt idx="101">
                  <c:v>0.74370000000000003</c:v>
                </c:pt>
                <c:pt idx="102">
                  <c:v>0.68820000000000003</c:v>
                </c:pt>
                <c:pt idx="103">
                  <c:v>0.64119999999999999</c:v>
                </c:pt>
                <c:pt idx="104">
                  <c:v>0.6008</c:v>
                </c:pt>
                <c:pt idx="105">
                  <c:v>0.56569999999999998</c:v>
                </c:pt>
                <c:pt idx="106">
                  <c:v>0.53480000000000005</c:v>
                </c:pt>
                <c:pt idx="107">
                  <c:v>0.48299999999999998</c:v>
                </c:pt>
                <c:pt idx="108">
                  <c:v>0.44119999999999998</c:v>
                </c:pt>
                <c:pt idx="109">
                  <c:v>0.40660000000000002</c:v>
                </c:pt>
                <c:pt idx="110">
                  <c:v>0.3775</c:v>
                </c:pt>
                <c:pt idx="111">
                  <c:v>0.35260000000000002</c:v>
                </c:pt>
                <c:pt idx="112">
                  <c:v>0.33100000000000002</c:v>
                </c:pt>
                <c:pt idx="113">
                  <c:v>0.31219999999999998</c:v>
                </c:pt>
                <c:pt idx="114">
                  <c:v>0.29549999999999998</c:v>
                </c:pt>
                <c:pt idx="115">
                  <c:v>0.28070000000000001</c:v>
                </c:pt>
                <c:pt idx="116">
                  <c:v>0.26740000000000003</c:v>
                </c:pt>
                <c:pt idx="117">
                  <c:v>0.2555</c:v>
                </c:pt>
                <c:pt idx="118">
                  <c:v>0.23469999999999999</c:v>
                </c:pt>
                <c:pt idx="119">
                  <c:v>0.21340000000000001</c:v>
                </c:pt>
                <c:pt idx="120">
                  <c:v>0.1958</c:v>
                </c:pt>
                <c:pt idx="121">
                  <c:v>0.1812</c:v>
                </c:pt>
                <c:pt idx="122">
                  <c:v>0.16869999999999999</c:v>
                </c:pt>
                <c:pt idx="123">
                  <c:v>0.158</c:v>
                </c:pt>
                <c:pt idx="124">
                  <c:v>0.14860000000000001</c:v>
                </c:pt>
                <c:pt idx="125">
                  <c:v>0.14030000000000001</c:v>
                </c:pt>
                <c:pt idx="126">
                  <c:v>0.13300000000000001</c:v>
                </c:pt>
                <c:pt idx="127">
                  <c:v>0.1206</c:v>
                </c:pt>
                <c:pt idx="128">
                  <c:v>0.1105</c:v>
                </c:pt>
                <c:pt idx="129">
                  <c:v>0.10199999999999999</c:v>
                </c:pt>
                <c:pt idx="130">
                  <c:v>9.4810000000000005E-2</c:v>
                </c:pt>
                <c:pt idx="131">
                  <c:v>8.863E-2</c:v>
                </c:pt>
                <c:pt idx="132">
                  <c:v>8.3250000000000005E-2</c:v>
                </c:pt>
                <c:pt idx="133">
                  <c:v>7.4349999999999999E-2</c:v>
                </c:pt>
                <c:pt idx="134">
                  <c:v>6.7269999999999996E-2</c:v>
                </c:pt>
                <c:pt idx="135">
                  <c:v>6.1499999999999999E-2</c:v>
                </c:pt>
                <c:pt idx="136">
                  <c:v>5.6689999999999997E-2</c:v>
                </c:pt>
                <c:pt idx="137">
                  <c:v>5.262E-2</c:v>
                </c:pt>
                <c:pt idx="138">
                  <c:v>4.913E-2</c:v>
                </c:pt>
                <c:pt idx="139">
                  <c:v>4.6089999999999999E-2</c:v>
                </c:pt>
                <c:pt idx="140">
                  <c:v>4.3439999999999999E-2</c:v>
                </c:pt>
                <c:pt idx="141">
                  <c:v>4.1079999999999998E-2</c:v>
                </c:pt>
                <c:pt idx="142">
                  <c:v>3.8989999999999997E-2</c:v>
                </c:pt>
                <c:pt idx="143">
                  <c:v>3.7109999999999997E-2</c:v>
                </c:pt>
                <c:pt idx="144">
                  <c:v>3.3869999999999997E-2</c:v>
                </c:pt>
                <c:pt idx="145">
                  <c:v>3.058E-2</c:v>
                </c:pt>
                <c:pt idx="146">
                  <c:v>2.7900000000000001E-2</c:v>
                </c:pt>
                <c:pt idx="147">
                  <c:v>2.5680000000000001E-2</c:v>
                </c:pt>
                <c:pt idx="148">
                  <c:v>2.3800000000000002E-2</c:v>
                </c:pt>
                <c:pt idx="149">
                  <c:v>2.2190000000000001E-2</c:v>
                </c:pt>
                <c:pt idx="150">
                  <c:v>2.0789999999999999E-2</c:v>
                </c:pt>
                <c:pt idx="151">
                  <c:v>1.9570000000000001E-2</c:v>
                </c:pt>
                <c:pt idx="152">
                  <c:v>1.8489999999999999E-2</c:v>
                </c:pt>
                <c:pt idx="153">
                  <c:v>1.6670000000000001E-2</c:v>
                </c:pt>
                <c:pt idx="154">
                  <c:v>1.52E-2</c:v>
                </c:pt>
                <c:pt idx="155">
                  <c:v>1.397E-2</c:v>
                </c:pt>
                <c:pt idx="156">
                  <c:v>1.294E-2</c:v>
                </c:pt>
                <c:pt idx="157">
                  <c:v>1.205E-2</c:v>
                </c:pt>
                <c:pt idx="158">
                  <c:v>1.129E-2</c:v>
                </c:pt>
                <c:pt idx="159">
                  <c:v>1.0019999999999999E-2</c:v>
                </c:pt>
                <c:pt idx="160">
                  <c:v>9.0279999999999996E-3</c:v>
                </c:pt>
                <c:pt idx="161">
                  <c:v>8.2190000000000006E-3</c:v>
                </c:pt>
                <c:pt idx="162">
                  <c:v>7.5500000000000003E-3</c:v>
                </c:pt>
                <c:pt idx="163">
                  <c:v>6.9849999999999999E-3</c:v>
                </c:pt>
                <c:pt idx="164">
                  <c:v>6.5030000000000001E-3</c:v>
                </c:pt>
                <c:pt idx="165">
                  <c:v>6.0860000000000003E-3</c:v>
                </c:pt>
                <c:pt idx="166">
                  <c:v>5.7210000000000004E-3</c:v>
                </c:pt>
                <c:pt idx="167">
                  <c:v>5.4000000000000003E-3</c:v>
                </c:pt>
                <c:pt idx="168">
                  <c:v>5.1139999999999996E-3</c:v>
                </c:pt>
                <c:pt idx="169">
                  <c:v>4.8580000000000003E-3</c:v>
                </c:pt>
                <c:pt idx="170">
                  <c:v>4.4200000000000003E-3</c:v>
                </c:pt>
                <c:pt idx="171">
                  <c:v>3.9750000000000002E-3</c:v>
                </c:pt>
                <c:pt idx="172">
                  <c:v>3.6159999999999999E-3</c:v>
                </c:pt>
                <c:pt idx="173">
                  <c:v>3.3180000000000002E-3</c:v>
                </c:pt>
                <c:pt idx="174">
                  <c:v>3.0669999999999998E-3</c:v>
                </c:pt>
                <c:pt idx="175">
                  <c:v>2.8530000000000001E-3</c:v>
                </c:pt>
                <c:pt idx="176">
                  <c:v>2.6679999999999998E-3</c:v>
                </c:pt>
                <c:pt idx="177">
                  <c:v>2.5070000000000001E-3</c:v>
                </c:pt>
                <c:pt idx="178">
                  <c:v>2.3649999999999999E-3</c:v>
                </c:pt>
                <c:pt idx="179">
                  <c:v>2.1250000000000002E-3</c:v>
                </c:pt>
                <c:pt idx="180">
                  <c:v>1.9319999999999999E-3</c:v>
                </c:pt>
                <c:pt idx="181">
                  <c:v>1.771E-3</c:v>
                </c:pt>
                <c:pt idx="182">
                  <c:v>1.637E-3</c:v>
                </c:pt>
                <c:pt idx="183">
                  <c:v>1.5219999999999999E-3</c:v>
                </c:pt>
                <c:pt idx="184">
                  <c:v>1.423E-3</c:v>
                </c:pt>
                <c:pt idx="185">
                  <c:v>1.2600000000000001E-3</c:v>
                </c:pt>
                <c:pt idx="186">
                  <c:v>1.1310000000000001E-3</c:v>
                </c:pt>
                <c:pt idx="187">
                  <c:v>1.0280000000000001E-3</c:v>
                </c:pt>
                <c:pt idx="188">
                  <c:v>9.4200000000000002E-4</c:v>
                </c:pt>
                <c:pt idx="189">
                  <c:v>8.6989999999999995E-4</c:v>
                </c:pt>
                <c:pt idx="190">
                  <c:v>8.0849999999999997E-4</c:v>
                </c:pt>
                <c:pt idx="191">
                  <c:v>7.5549999999999999E-4</c:v>
                </c:pt>
                <c:pt idx="192">
                  <c:v>7.092E-4</c:v>
                </c:pt>
                <c:pt idx="193">
                  <c:v>6.6850000000000004E-4</c:v>
                </c:pt>
                <c:pt idx="194">
                  <c:v>6.3230000000000003E-4</c:v>
                </c:pt>
                <c:pt idx="195">
                  <c:v>5.9999999999999995E-4</c:v>
                </c:pt>
                <c:pt idx="196">
                  <c:v>5.4469999999999996E-4</c:v>
                </c:pt>
                <c:pt idx="197">
                  <c:v>4.8890000000000001E-4</c:v>
                </c:pt>
                <c:pt idx="198">
                  <c:v>4.437E-4</c:v>
                </c:pt>
                <c:pt idx="199">
                  <c:v>4.0650000000000001E-4</c:v>
                </c:pt>
                <c:pt idx="200">
                  <c:v>3.7520000000000001E-4</c:v>
                </c:pt>
                <c:pt idx="201">
                  <c:v>3.4850000000000001E-4</c:v>
                </c:pt>
                <c:pt idx="202">
                  <c:v>3.255E-4</c:v>
                </c:pt>
                <c:pt idx="203">
                  <c:v>3.055E-4</c:v>
                </c:pt>
                <c:pt idx="204">
                  <c:v>2.878E-4</c:v>
                </c:pt>
                <c:pt idx="205">
                  <c:v>2.5819999999999999E-4</c:v>
                </c:pt>
                <c:pt idx="206">
                  <c:v>2.342E-4</c:v>
                </c:pt>
                <c:pt idx="207">
                  <c:v>2.1450000000000001E-4</c:v>
                </c:pt>
                <c:pt idx="208">
                  <c:v>2.109E-4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FB-4D7B-ACE6-69EAE9BC0499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srim56Fe_Epoxy!$D$20:$D$300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srim56Fe_Epoxy!$G$20:$G$300</c:f>
              <c:numCache>
                <c:formatCode>0.000E+00</c:formatCode>
                <c:ptCount val="281"/>
                <c:pt idx="0">
                  <c:v>2.2854999999999999</c:v>
                </c:pt>
                <c:pt idx="1">
                  <c:v>2.3666999999999998</c:v>
                </c:pt>
                <c:pt idx="2">
                  <c:v>2.4427000000000003</c:v>
                </c:pt>
                <c:pt idx="3">
                  <c:v>2.5842000000000001</c:v>
                </c:pt>
                <c:pt idx="4">
                  <c:v>2.7132000000000001</c:v>
                </c:pt>
                <c:pt idx="5">
                  <c:v>2.8315999999999999</c:v>
                </c:pt>
                <c:pt idx="6">
                  <c:v>2.9406999999999996</c:v>
                </c:pt>
                <c:pt idx="7">
                  <c:v>3.0423</c:v>
                </c:pt>
                <c:pt idx="8">
                  <c:v>3.1377000000000002</c:v>
                </c:pt>
                <c:pt idx="9">
                  <c:v>3.2267999999999999</c:v>
                </c:pt>
                <c:pt idx="10">
                  <c:v>3.3106</c:v>
                </c:pt>
                <c:pt idx="11">
                  <c:v>3.3902000000000001</c:v>
                </c:pt>
                <c:pt idx="12">
                  <c:v>3.4655999999999998</c:v>
                </c:pt>
                <c:pt idx="13">
                  <c:v>3.5379</c:v>
                </c:pt>
                <c:pt idx="14">
                  <c:v>3.6718000000000002</c:v>
                </c:pt>
                <c:pt idx="15">
                  <c:v>3.8229000000000002</c:v>
                </c:pt>
                <c:pt idx="16">
                  <c:v>3.9592999999999998</c:v>
                </c:pt>
                <c:pt idx="17">
                  <c:v>4.0839999999999996</c:v>
                </c:pt>
                <c:pt idx="18">
                  <c:v>4.1981000000000002</c:v>
                </c:pt>
                <c:pt idx="19">
                  <c:v>4.3037999999999998</c:v>
                </c:pt>
                <c:pt idx="20">
                  <c:v>4.4020000000000001</c:v>
                </c:pt>
                <c:pt idx="21">
                  <c:v>4.4928000000000008</c:v>
                </c:pt>
                <c:pt idx="22">
                  <c:v>4.5781999999999998</c:v>
                </c:pt>
                <c:pt idx="23">
                  <c:v>4.7341999999999995</c:v>
                </c:pt>
                <c:pt idx="24">
                  <c:v>4.8731</c:v>
                </c:pt>
                <c:pt idx="25">
                  <c:v>4.9970999999999997</c:v>
                </c:pt>
                <c:pt idx="26">
                  <c:v>5.1101999999999999</c:v>
                </c:pt>
                <c:pt idx="27">
                  <c:v>5.2126999999999999</c:v>
                </c:pt>
                <c:pt idx="28">
                  <c:v>5.3065000000000007</c:v>
                </c:pt>
                <c:pt idx="29">
                  <c:v>5.4725999999999999</c:v>
                </c:pt>
                <c:pt idx="30">
                  <c:v>5.6169000000000002</c:v>
                </c:pt>
                <c:pt idx="31">
                  <c:v>5.7416</c:v>
                </c:pt>
                <c:pt idx="32">
                  <c:v>5.851</c:v>
                </c:pt>
                <c:pt idx="33">
                  <c:v>5.9482999999999997</c:v>
                </c:pt>
                <c:pt idx="34">
                  <c:v>6.0356000000000005</c:v>
                </c:pt>
                <c:pt idx="35">
                  <c:v>6.1129999999999995</c:v>
                </c:pt>
                <c:pt idx="36">
                  <c:v>6.1836000000000002</c:v>
                </c:pt>
                <c:pt idx="37">
                  <c:v>6.2475000000000005</c:v>
                </c:pt>
                <c:pt idx="38">
                  <c:v>6.3048000000000002</c:v>
                </c:pt>
                <c:pt idx="39">
                  <c:v>6.3574000000000002</c:v>
                </c:pt>
                <c:pt idx="40">
                  <c:v>6.4502000000000006</c:v>
                </c:pt>
                <c:pt idx="41">
                  <c:v>6.5458999999999996</c:v>
                </c:pt>
                <c:pt idx="42">
                  <c:v>6.6241000000000003</c:v>
                </c:pt>
                <c:pt idx="43">
                  <c:v>6.6892999999999994</c:v>
                </c:pt>
                <c:pt idx="44">
                  <c:v>6.7427000000000001</c:v>
                </c:pt>
                <c:pt idx="45">
                  <c:v>6.7875000000000005</c:v>
                </c:pt>
                <c:pt idx="46">
                  <c:v>6.8239000000000001</c:v>
                </c:pt>
                <c:pt idx="47">
                  <c:v>6.8550000000000004</c:v>
                </c:pt>
                <c:pt idx="48">
                  <c:v>6.8810000000000002</c:v>
                </c:pt>
                <c:pt idx="49">
                  <c:v>6.92</c:v>
                </c:pt>
                <c:pt idx="50">
                  <c:v>6.9459999999999997</c:v>
                </c:pt>
                <c:pt idx="51">
                  <c:v>6.9630000000000001</c:v>
                </c:pt>
                <c:pt idx="52">
                  <c:v>6.9730000000000008</c:v>
                </c:pt>
                <c:pt idx="53">
                  <c:v>6.9770000000000003</c:v>
                </c:pt>
                <c:pt idx="54">
                  <c:v>6.976</c:v>
                </c:pt>
                <c:pt idx="55">
                  <c:v>6.968</c:v>
                </c:pt>
                <c:pt idx="56">
                  <c:v>6.9510000000000005</c:v>
                </c:pt>
                <c:pt idx="57">
                  <c:v>6.93</c:v>
                </c:pt>
                <c:pt idx="58">
                  <c:v>6.9080000000000004</c:v>
                </c:pt>
                <c:pt idx="59">
                  <c:v>6.9530000000000003</c:v>
                </c:pt>
                <c:pt idx="60">
                  <c:v>6.9750000000000005</c:v>
                </c:pt>
                <c:pt idx="61">
                  <c:v>6.968</c:v>
                </c:pt>
                <c:pt idx="62">
                  <c:v>6.9420000000000002</c:v>
                </c:pt>
                <c:pt idx="63">
                  <c:v>6.907</c:v>
                </c:pt>
                <c:pt idx="64">
                  <c:v>6.8639999999999999</c:v>
                </c:pt>
                <c:pt idx="65">
                  <c:v>6.8179999999999996</c:v>
                </c:pt>
                <c:pt idx="66">
                  <c:v>6.7229999999999999</c:v>
                </c:pt>
                <c:pt idx="67">
                  <c:v>6.6099999999999994</c:v>
                </c:pt>
                <c:pt idx="68">
                  <c:v>6.5129999999999999</c:v>
                </c:pt>
                <c:pt idx="69">
                  <c:v>6.4290000000000003</c:v>
                </c:pt>
                <c:pt idx="70">
                  <c:v>6.3620000000000001</c:v>
                </c:pt>
                <c:pt idx="71">
                  <c:v>6.3100000000000005</c:v>
                </c:pt>
                <c:pt idx="72">
                  <c:v>6.2690000000000001</c:v>
                </c:pt>
                <c:pt idx="73">
                  <c:v>6.2389999999999999</c:v>
                </c:pt>
                <c:pt idx="74">
                  <c:v>6.22</c:v>
                </c:pt>
                <c:pt idx="75">
                  <c:v>6.2010000000000005</c:v>
                </c:pt>
                <c:pt idx="76">
                  <c:v>6.2050000000000001</c:v>
                </c:pt>
                <c:pt idx="77">
                  <c:v>6.2240000000000002</c:v>
                </c:pt>
                <c:pt idx="78">
                  <c:v>6.2539999999999996</c:v>
                </c:pt>
                <c:pt idx="79">
                  <c:v>6.2910000000000004</c:v>
                </c:pt>
                <c:pt idx="80">
                  <c:v>6.3360000000000003</c:v>
                </c:pt>
                <c:pt idx="81">
                  <c:v>6.4369999999999994</c:v>
                </c:pt>
                <c:pt idx="82">
                  <c:v>6.552999999999999</c:v>
                </c:pt>
                <c:pt idx="83">
                  <c:v>6.6840000000000002</c:v>
                </c:pt>
                <c:pt idx="84">
                  <c:v>6.8279999999999994</c:v>
                </c:pt>
                <c:pt idx="85">
                  <c:v>6.9820000000000002</c:v>
                </c:pt>
                <c:pt idx="86">
                  <c:v>7.1440000000000001</c:v>
                </c:pt>
                <c:pt idx="87">
                  <c:v>7.3159999999999998</c:v>
                </c:pt>
                <c:pt idx="88">
                  <c:v>7.4930000000000003</c:v>
                </c:pt>
                <c:pt idx="89">
                  <c:v>7.6759999999999993</c:v>
                </c:pt>
                <c:pt idx="90">
                  <c:v>7.8629999999999995</c:v>
                </c:pt>
                <c:pt idx="91">
                  <c:v>8.0549999999999997</c:v>
                </c:pt>
                <c:pt idx="92">
                  <c:v>8.4489999999999998</c:v>
                </c:pt>
                <c:pt idx="93">
                  <c:v>8.9570000000000007</c:v>
                </c:pt>
                <c:pt idx="94">
                  <c:v>9.48</c:v>
                </c:pt>
                <c:pt idx="95">
                  <c:v>10.015000000000001</c:v>
                </c:pt>
                <c:pt idx="96">
                  <c:v>10.559200000000001</c:v>
                </c:pt>
                <c:pt idx="97">
                  <c:v>11.1105</c:v>
                </c:pt>
                <c:pt idx="98">
                  <c:v>11.672099999999999</c:v>
                </c:pt>
                <c:pt idx="99">
                  <c:v>12.239000000000001</c:v>
                </c:pt>
                <c:pt idx="100">
                  <c:v>12.8004</c:v>
                </c:pt>
                <c:pt idx="101">
                  <c:v>13.9437</c:v>
                </c:pt>
                <c:pt idx="102">
                  <c:v>15.078200000000001</c:v>
                </c:pt>
                <c:pt idx="103">
                  <c:v>16.2012</c:v>
                </c:pt>
                <c:pt idx="104">
                  <c:v>17.320799999999998</c:v>
                </c:pt>
                <c:pt idx="105">
                  <c:v>18.4057</c:v>
                </c:pt>
                <c:pt idx="106">
                  <c:v>19.474800000000002</c:v>
                </c:pt>
                <c:pt idx="107">
                  <c:v>21.513000000000002</c:v>
                </c:pt>
                <c:pt idx="108">
                  <c:v>23.431199999999997</c:v>
                </c:pt>
                <c:pt idx="109">
                  <c:v>25.1966</c:v>
                </c:pt>
                <c:pt idx="110">
                  <c:v>26.827500000000001</c:v>
                </c:pt>
                <c:pt idx="111">
                  <c:v>28.322599999999998</c:v>
                </c:pt>
                <c:pt idx="112">
                  <c:v>29.701000000000001</c:v>
                </c:pt>
                <c:pt idx="113">
                  <c:v>30.962199999999999</c:v>
                </c:pt>
                <c:pt idx="114">
                  <c:v>32.115499999999997</c:v>
                </c:pt>
                <c:pt idx="115">
                  <c:v>33.180700000000002</c:v>
                </c:pt>
                <c:pt idx="116">
                  <c:v>34.167400000000001</c:v>
                </c:pt>
                <c:pt idx="117">
                  <c:v>35.075499999999998</c:v>
                </c:pt>
                <c:pt idx="118">
                  <c:v>36.694699999999997</c:v>
                </c:pt>
                <c:pt idx="119">
                  <c:v>38.403399999999998</c:v>
                </c:pt>
                <c:pt idx="120">
                  <c:v>39.815799999999996</c:v>
                </c:pt>
                <c:pt idx="121">
                  <c:v>40.981199999999994</c:v>
                </c:pt>
                <c:pt idx="122">
                  <c:v>41.938700000000004</c:v>
                </c:pt>
                <c:pt idx="123">
                  <c:v>42.718000000000004</c:v>
                </c:pt>
                <c:pt idx="124">
                  <c:v>43.3386</c:v>
                </c:pt>
                <c:pt idx="125">
                  <c:v>43.830300000000001</c:v>
                </c:pt>
                <c:pt idx="126">
                  <c:v>44.213000000000001</c:v>
                </c:pt>
                <c:pt idx="127">
                  <c:v>44.720600000000005</c:v>
                </c:pt>
                <c:pt idx="128">
                  <c:v>44.960500000000003</c:v>
                </c:pt>
                <c:pt idx="129">
                  <c:v>45.021999999999998</c:v>
                </c:pt>
                <c:pt idx="130">
                  <c:v>44.944810000000004</c:v>
                </c:pt>
                <c:pt idx="131">
                  <c:v>44.77863</c:v>
                </c:pt>
                <c:pt idx="132">
                  <c:v>44.54325</c:v>
                </c:pt>
                <c:pt idx="133">
                  <c:v>43.924350000000004</c:v>
                </c:pt>
                <c:pt idx="134">
                  <c:v>43.207270000000001</c:v>
                </c:pt>
                <c:pt idx="135">
                  <c:v>42.441500000000005</c:v>
                </c:pt>
                <c:pt idx="136">
                  <c:v>41.666690000000003</c:v>
                </c:pt>
                <c:pt idx="137">
                  <c:v>41.342619999999997</c:v>
                </c:pt>
                <c:pt idx="138">
                  <c:v>40.85913</c:v>
                </c:pt>
                <c:pt idx="139">
                  <c:v>40.126089999999998</c:v>
                </c:pt>
                <c:pt idx="140">
                  <c:v>39.393439999999998</c:v>
                </c:pt>
                <c:pt idx="141">
                  <c:v>38.691079999999999</c:v>
                </c:pt>
                <c:pt idx="142">
                  <c:v>38.018989999999995</c:v>
                </c:pt>
                <c:pt idx="143">
                  <c:v>37.377110000000002</c:v>
                </c:pt>
                <c:pt idx="144">
                  <c:v>36.153869999999998</c:v>
                </c:pt>
                <c:pt idx="145">
                  <c:v>34.740580000000001</c:v>
                </c:pt>
                <c:pt idx="146">
                  <c:v>33.447900000000004</c:v>
                </c:pt>
                <c:pt idx="147">
                  <c:v>32.255679999999998</c:v>
                </c:pt>
                <c:pt idx="148">
                  <c:v>31.143800000000002</c:v>
                </c:pt>
                <c:pt idx="149">
                  <c:v>30.12219</c:v>
                </c:pt>
                <c:pt idx="150">
                  <c:v>29.160790000000002</c:v>
                </c:pt>
                <c:pt idx="151">
                  <c:v>28.25957</c:v>
                </c:pt>
                <c:pt idx="152">
                  <c:v>27.40849</c:v>
                </c:pt>
                <c:pt idx="153">
                  <c:v>25.866670000000003</c:v>
                </c:pt>
                <c:pt idx="154">
                  <c:v>24.495200000000001</c:v>
                </c:pt>
                <c:pt idx="155">
                  <c:v>23.26397</c:v>
                </c:pt>
                <c:pt idx="156">
                  <c:v>22.162939999999999</c:v>
                </c:pt>
                <c:pt idx="157">
                  <c:v>21.152049999999999</c:v>
                </c:pt>
                <c:pt idx="158">
                  <c:v>20.241289999999999</c:v>
                </c:pt>
                <c:pt idx="159">
                  <c:v>18.650020000000001</c:v>
                </c:pt>
                <c:pt idx="160">
                  <c:v>17.309028000000001</c:v>
                </c:pt>
                <c:pt idx="161">
                  <c:v>16.158218999999999</c:v>
                </c:pt>
                <c:pt idx="162">
                  <c:v>15.17755</c:v>
                </c:pt>
                <c:pt idx="163">
                  <c:v>14.316985000000001</c:v>
                </c:pt>
                <c:pt idx="164">
                  <c:v>13.556503000000001</c:v>
                </c:pt>
                <c:pt idx="165">
                  <c:v>12.886086000000001</c:v>
                </c:pt>
                <c:pt idx="166">
                  <c:v>12.285720999999999</c:v>
                </c:pt>
                <c:pt idx="167">
                  <c:v>11.7454</c:v>
                </c:pt>
                <c:pt idx="168">
                  <c:v>11.255114000000001</c:v>
                </c:pt>
                <c:pt idx="169">
                  <c:v>10.804858000000001</c:v>
                </c:pt>
                <c:pt idx="170">
                  <c:v>10.00442</c:v>
                </c:pt>
                <c:pt idx="171">
                  <c:v>9.1789750000000012</c:v>
                </c:pt>
                <c:pt idx="172">
                  <c:v>8.4956160000000001</c:v>
                </c:pt>
                <c:pt idx="173">
                  <c:v>7.920318</c:v>
                </c:pt>
                <c:pt idx="174">
                  <c:v>7.4280669999999995</c:v>
                </c:pt>
                <c:pt idx="175">
                  <c:v>7.0038530000000003</c:v>
                </c:pt>
                <c:pt idx="176">
                  <c:v>6.6326679999999998</c:v>
                </c:pt>
                <c:pt idx="177">
                  <c:v>6.3055069999999995</c:v>
                </c:pt>
                <c:pt idx="178">
                  <c:v>6.0093649999999998</c:v>
                </c:pt>
                <c:pt idx="179">
                  <c:v>5.4961250000000001</c:v>
                </c:pt>
                <c:pt idx="180">
                  <c:v>5.078932</c:v>
                </c:pt>
                <c:pt idx="181">
                  <c:v>4.7317710000000002</c:v>
                </c:pt>
                <c:pt idx="182">
                  <c:v>4.4376369999999996</c:v>
                </c:pt>
                <c:pt idx="183">
                  <c:v>4.1865219999999992</c:v>
                </c:pt>
                <c:pt idx="184">
                  <c:v>3.9694229999999999</c:v>
                </c:pt>
                <c:pt idx="185">
                  <c:v>3.6112599999999997</c:v>
                </c:pt>
                <c:pt idx="186">
                  <c:v>3.3291309999999998</c:v>
                </c:pt>
                <c:pt idx="187">
                  <c:v>3.1010279999999999</c:v>
                </c:pt>
                <c:pt idx="188">
                  <c:v>2.9129420000000001</c:v>
                </c:pt>
                <c:pt idx="189">
                  <c:v>2.7548699000000001</c:v>
                </c:pt>
                <c:pt idx="190">
                  <c:v>2.6198085000000004</c:v>
                </c:pt>
                <c:pt idx="191">
                  <c:v>2.5037555</c:v>
                </c:pt>
                <c:pt idx="192">
                  <c:v>2.4037092000000002</c:v>
                </c:pt>
                <c:pt idx="193">
                  <c:v>2.3146685000000002</c:v>
                </c:pt>
                <c:pt idx="194">
                  <c:v>2.2366323000000001</c:v>
                </c:pt>
                <c:pt idx="195">
                  <c:v>2.1675999999999997</c:v>
                </c:pt>
                <c:pt idx="196">
                  <c:v>2.0485446999999999</c:v>
                </c:pt>
                <c:pt idx="197">
                  <c:v>1.9304888999999998</c:v>
                </c:pt>
                <c:pt idx="198">
                  <c:v>1.8374436999999999</c:v>
                </c:pt>
                <c:pt idx="199">
                  <c:v>1.7604065</c:v>
                </c:pt>
                <c:pt idx="200">
                  <c:v>1.6973752</c:v>
                </c:pt>
                <c:pt idx="201">
                  <c:v>1.6443485</c:v>
                </c:pt>
                <c:pt idx="202">
                  <c:v>1.6003255000000001</c:v>
                </c:pt>
                <c:pt idx="203">
                  <c:v>1.5613055</c:v>
                </c:pt>
                <c:pt idx="204">
                  <c:v>1.5292877999999999</c:v>
                </c:pt>
                <c:pt idx="205">
                  <c:v>1.4752582000000001</c:v>
                </c:pt>
                <c:pt idx="206">
                  <c:v>1.4342341999999999</c:v>
                </c:pt>
                <c:pt idx="207">
                  <c:v>1.4012145</c:v>
                </c:pt>
                <c:pt idx="208">
                  <c:v>1.3962108999999998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FB-4D7B-ACE6-69EAE9BC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srim56Fe_Epoxy!$P$5</c:f>
          <c:strCache>
            <c:ptCount val="1"/>
            <c:pt idx="0">
              <c:v>srim56Fe_Epoxy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srim56Fe_Epoxy!$D$20:$D$300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srim56Fe_Epoxy!$J$20:$J$300</c:f>
              <c:numCache>
                <c:formatCode>0.00000</c:formatCode>
                <c:ptCount val="281"/>
                <c:pt idx="0">
                  <c:v>2.5000000000000001E-3</c:v>
                </c:pt>
                <c:pt idx="1">
                  <c:v>2.5999999999999999E-3</c:v>
                </c:pt>
                <c:pt idx="2">
                  <c:v>2.7000000000000001E-3</c:v>
                </c:pt>
                <c:pt idx="3">
                  <c:v>2.8E-3</c:v>
                </c:pt>
                <c:pt idx="4">
                  <c:v>3.0000000000000001E-3</c:v>
                </c:pt>
                <c:pt idx="5">
                  <c:v>3.2000000000000002E-3</c:v>
                </c:pt>
                <c:pt idx="6">
                  <c:v>3.3E-3</c:v>
                </c:pt>
                <c:pt idx="7">
                  <c:v>3.5000000000000005E-3</c:v>
                </c:pt>
                <c:pt idx="8">
                  <c:v>3.5999999999999999E-3</c:v>
                </c:pt>
                <c:pt idx="9">
                  <c:v>3.8E-3</c:v>
                </c:pt>
                <c:pt idx="10">
                  <c:v>3.8999999999999998E-3</c:v>
                </c:pt>
                <c:pt idx="11">
                  <c:v>4.1000000000000003E-3</c:v>
                </c:pt>
                <c:pt idx="12">
                  <c:v>4.2000000000000006E-3</c:v>
                </c:pt>
                <c:pt idx="13">
                  <c:v>4.3E-3</c:v>
                </c:pt>
                <c:pt idx="14">
                  <c:v>4.5999999999999999E-3</c:v>
                </c:pt>
                <c:pt idx="15">
                  <c:v>4.8999999999999998E-3</c:v>
                </c:pt>
                <c:pt idx="16">
                  <c:v>5.1999999999999998E-3</c:v>
                </c:pt>
                <c:pt idx="17">
                  <c:v>5.4999999999999997E-3</c:v>
                </c:pt>
                <c:pt idx="18">
                  <c:v>5.8000000000000005E-3</c:v>
                </c:pt>
                <c:pt idx="19">
                  <c:v>6.0000000000000001E-3</c:v>
                </c:pt>
                <c:pt idx="20">
                  <c:v>6.3E-3</c:v>
                </c:pt>
                <c:pt idx="21">
                  <c:v>6.6E-3</c:v>
                </c:pt>
                <c:pt idx="22">
                  <c:v>6.8000000000000005E-3</c:v>
                </c:pt>
                <c:pt idx="23">
                  <c:v>7.3999999999999995E-3</c:v>
                </c:pt>
                <c:pt idx="24">
                  <c:v>7.7999999999999996E-3</c:v>
                </c:pt>
                <c:pt idx="25">
                  <c:v>8.3000000000000001E-3</c:v>
                </c:pt>
                <c:pt idx="26">
                  <c:v>8.7999999999999988E-3</c:v>
                </c:pt>
                <c:pt idx="27">
                  <c:v>9.2999999999999992E-3</c:v>
                </c:pt>
                <c:pt idx="28">
                  <c:v>9.7000000000000003E-3</c:v>
                </c:pt>
                <c:pt idx="29">
                  <c:v>1.06E-2</c:v>
                </c:pt>
                <c:pt idx="30">
                  <c:v>1.15E-2</c:v>
                </c:pt>
                <c:pt idx="31">
                  <c:v>1.23E-2</c:v>
                </c:pt>
                <c:pt idx="32">
                  <c:v>1.3100000000000001E-2</c:v>
                </c:pt>
                <c:pt idx="33">
                  <c:v>1.4000000000000002E-2</c:v>
                </c:pt>
                <c:pt idx="34">
                  <c:v>1.4799999999999999E-2</c:v>
                </c:pt>
                <c:pt idx="35">
                  <c:v>1.5599999999999999E-2</c:v>
                </c:pt>
                <c:pt idx="36">
                  <c:v>1.6300000000000002E-2</c:v>
                </c:pt>
                <c:pt idx="37">
                  <c:v>1.7100000000000001E-2</c:v>
                </c:pt>
                <c:pt idx="38">
                  <c:v>1.7899999999999999E-2</c:v>
                </c:pt>
                <c:pt idx="39">
                  <c:v>1.8700000000000001E-2</c:v>
                </c:pt>
                <c:pt idx="40">
                  <c:v>2.0200000000000003E-2</c:v>
                </c:pt>
                <c:pt idx="41">
                  <c:v>2.2100000000000002E-2</c:v>
                </c:pt>
                <c:pt idx="42">
                  <c:v>2.3899999999999998E-2</c:v>
                </c:pt>
                <c:pt idx="43">
                  <c:v>2.58E-2</c:v>
                </c:pt>
                <c:pt idx="44">
                  <c:v>2.7600000000000003E-2</c:v>
                </c:pt>
                <c:pt idx="45">
                  <c:v>2.9399999999999999E-2</c:v>
                </c:pt>
                <c:pt idx="46">
                  <c:v>3.1199999999999999E-2</c:v>
                </c:pt>
                <c:pt idx="47">
                  <c:v>3.3000000000000002E-2</c:v>
                </c:pt>
                <c:pt idx="48">
                  <c:v>3.4799999999999998E-2</c:v>
                </c:pt>
                <c:pt idx="49">
                  <c:v>3.8400000000000004E-2</c:v>
                </c:pt>
                <c:pt idx="50">
                  <c:v>4.1999999999999996E-2</c:v>
                </c:pt>
                <c:pt idx="51">
                  <c:v>4.5600000000000002E-2</c:v>
                </c:pt>
                <c:pt idx="52">
                  <c:v>4.9200000000000001E-2</c:v>
                </c:pt>
                <c:pt idx="53">
                  <c:v>5.2700000000000004E-2</c:v>
                </c:pt>
                <c:pt idx="54">
                  <c:v>5.6299999999999996E-2</c:v>
                </c:pt>
                <c:pt idx="55">
                  <c:v>6.3500000000000001E-2</c:v>
                </c:pt>
                <c:pt idx="56">
                  <c:v>7.0699999999999999E-2</c:v>
                </c:pt>
                <c:pt idx="57">
                  <c:v>7.8E-2</c:v>
                </c:pt>
                <c:pt idx="58">
                  <c:v>8.5300000000000001E-2</c:v>
                </c:pt>
                <c:pt idx="59">
                  <c:v>9.2600000000000002E-2</c:v>
                </c:pt>
                <c:pt idx="60">
                  <c:v>9.9900000000000003E-2</c:v>
                </c:pt>
                <c:pt idx="61">
                  <c:v>0.1072</c:v>
                </c:pt>
                <c:pt idx="62">
                  <c:v>0.1145</c:v>
                </c:pt>
                <c:pt idx="63">
                  <c:v>0.12179999999999999</c:v>
                </c:pt>
                <c:pt idx="64">
                  <c:v>0.12920000000000001</c:v>
                </c:pt>
                <c:pt idx="65">
                  <c:v>0.13669999999999999</c:v>
                </c:pt>
                <c:pt idx="66">
                  <c:v>0.15179999999999999</c:v>
                </c:pt>
                <c:pt idx="67">
                  <c:v>0.17099999999999999</c:v>
                </c:pt>
                <c:pt idx="68">
                  <c:v>0.19059999999999999</c:v>
                </c:pt>
                <c:pt idx="69">
                  <c:v>0.21049999999999999</c:v>
                </c:pt>
                <c:pt idx="70">
                  <c:v>0.2306</c:v>
                </c:pt>
                <c:pt idx="71">
                  <c:v>0.251</c:v>
                </c:pt>
                <c:pt idx="72">
                  <c:v>0.27149999999999996</c:v>
                </c:pt>
                <c:pt idx="73">
                  <c:v>0.29220000000000002</c:v>
                </c:pt>
                <c:pt idx="74">
                  <c:v>0.313</c:v>
                </c:pt>
                <c:pt idx="75">
                  <c:v>0.3548</c:v>
                </c:pt>
                <c:pt idx="76">
                  <c:v>0.39660000000000001</c:v>
                </c:pt>
                <c:pt idx="77">
                  <c:v>0.4385</c:v>
                </c:pt>
                <c:pt idx="78">
                  <c:v>0.4803</c:v>
                </c:pt>
                <c:pt idx="79">
                  <c:v>0.52190000000000003</c:v>
                </c:pt>
                <c:pt idx="80">
                  <c:v>0.56330000000000002</c:v>
                </c:pt>
                <c:pt idx="81">
                  <c:v>0.64539999999999997</c:v>
                </c:pt>
                <c:pt idx="82">
                  <c:v>0.72619999999999996</c:v>
                </c:pt>
                <c:pt idx="83">
                  <c:v>0.80559999999999987</c:v>
                </c:pt>
                <c:pt idx="84">
                  <c:v>0.88350000000000006</c:v>
                </c:pt>
                <c:pt idx="85">
                  <c:v>0.95989999999999998</c:v>
                </c:pt>
                <c:pt idx="86" formatCode="0.000">
                  <c:v>1.03</c:v>
                </c:pt>
                <c:pt idx="87" formatCode="0.000">
                  <c:v>1.1100000000000001</c:v>
                </c:pt>
                <c:pt idx="88" formatCode="0.000">
                  <c:v>1.18</c:v>
                </c:pt>
                <c:pt idx="89" formatCode="0.000">
                  <c:v>1.25</c:v>
                </c:pt>
                <c:pt idx="90" formatCode="0.000">
                  <c:v>1.32</c:v>
                </c:pt>
                <c:pt idx="91" formatCode="0.000">
                  <c:v>1.38</c:v>
                </c:pt>
                <c:pt idx="92" formatCode="0.000">
                  <c:v>1.51</c:v>
                </c:pt>
                <c:pt idx="93" formatCode="0.000">
                  <c:v>1.67</c:v>
                </c:pt>
                <c:pt idx="94" formatCode="0.000">
                  <c:v>1.81</c:v>
                </c:pt>
                <c:pt idx="95" formatCode="0.000">
                  <c:v>1.95</c:v>
                </c:pt>
                <c:pt idx="96" formatCode="0.000">
                  <c:v>2.08</c:v>
                </c:pt>
                <c:pt idx="97" formatCode="0.000">
                  <c:v>2.2000000000000002</c:v>
                </c:pt>
                <c:pt idx="98" formatCode="0.000">
                  <c:v>2.3199999999999998</c:v>
                </c:pt>
                <c:pt idx="99" formatCode="0.000">
                  <c:v>2.4300000000000002</c:v>
                </c:pt>
                <c:pt idx="100" formatCode="0.000">
                  <c:v>2.54</c:v>
                </c:pt>
                <c:pt idx="101" formatCode="0.000">
                  <c:v>2.74</c:v>
                </c:pt>
                <c:pt idx="102" formatCode="0.000">
                  <c:v>2.92</c:v>
                </c:pt>
                <c:pt idx="103" formatCode="0.000">
                  <c:v>3.09</c:v>
                </c:pt>
                <c:pt idx="104" formatCode="0.000">
                  <c:v>3.25</c:v>
                </c:pt>
                <c:pt idx="105" formatCode="0.000">
                  <c:v>3.4</c:v>
                </c:pt>
                <c:pt idx="106" formatCode="0.000">
                  <c:v>3.55</c:v>
                </c:pt>
                <c:pt idx="107" formatCode="0.000">
                  <c:v>3.81</c:v>
                </c:pt>
                <c:pt idx="108" formatCode="0.000">
                  <c:v>4.05</c:v>
                </c:pt>
                <c:pt idx="109" formatCode="0.000">
                  <c:v>4.2699999999999996</c:v>
                </c:pt>
                <c:pt idx="110" formatCode="0.000">
                  <c:v>4.4800000000000004</c:v>
                </c:pt>
                <c:pt idx="111" formatCode="0.000">
                  <c:v>4.67</c:v>
                </c:pt>
                <c:pt idx="112" formatCode="0.000">
                  <c:v>4.8600000000000003</c:v>
                </c:pt>
                <c:pt idx="113" formatCode="0.000">
                  <c:v>5.04</c:v>
                </c:pt>
                <c:pt idx="114" formatCode="0.000">
                  <c:v>5.21</c:v>
                </c:pt>
                <c:pt idx="115" formatCode="0.000">
                  <c:v>5.37</c:v>
                </c:pt>
                <c:pt idx="116" formatCode="0.000">
                  <c:v>5.53</c:v>
                </c:pt>
                <c:pt idx="117" formatCode="0.000">
                  <c:v>5.69</c:v>
                </c:pt>
                <c:pt idx="118" formatCode="0.000">
                  <c:v>5.99</c:v>
                </c:pt>
                <c:pt idx="119" formatCode="0.000">
                  <c:v>6.35</c:v>
                </c:pt>
                <c:pt idx="120" formatCode="0.000">
                  <c:v>6.69</c:v>
                </c:pt>
                <c:pt idx="121" formatCode="0.000">
                  <c:v>7.03</c:v>
                </c:pt>
                <c:pt idx="122" formatCode="0.000">
                  <c:v>7.35</c:v>
                </c:pt>
                <c:pt idx="123" formatCode="0.000">
                  <c:v>7.67</c:v>
                </c:pt>
                <c:pt idx="124" formatCode="0.000">
                  <c:v>7.99</c:v>
                </c:pt>
                <c:pt idx="125" formatCode="0.000">
                  <c:v>8.3000000000000007</c:v>
                </c:pt>
                <c:pt idx="126" formatCode="0.000">
                  <c:v>8.6</c:v>
                </c:pt>
                <c:pt idx="127" formatCode="0.000">
                  <c:v>9.2100000000000009</c:v>
                </c:pt>
                <c:pt idx="128" formatCode="0.000">
                  <c:v>9.81</c:v>
                </c:pt>
                <c:pt idx="129" formatCode="0.000">
                  <c:v>10.41</c:v>
                </c:pt>
                <c:pt idx="130" formatCode="0.000">
                  <c:v>11.01</c:v>
                </c:pt>
                <c:pt idx="131" formatCode="0.000">
                  <c:v>11.62</c:v>
                </c:pt>
                <c:pt idx="132" formatCode="0.000">
                  <c:v>12.22</c:v>
                </c:pt>
                <c:pt idx="133" formatCode="0.000">
                  <c:v>13.44</c:v>
                </c:pt>
                <c:pt idx="134" formatCode="0.000">
                  <c:v>14.68</c:v>
                </c:pt>
                <c:pt idx="135" formatCode="0.000">
                  <c:v>15.95</c:v>
                </c:pt>
                <c:pt idx="136" formatCode="0.000">
                  <c:v>17.23</c:v>
                </c:pt>
                <c:pt idx="137" formatCode="0.000">
                  <c:v>18.53</c:v>
                </c:pt>
                <c:pt idx="138" formatCode="0.000">
                  <c:v>19.850000000000001</c:v>
                </c:pt>
                <c:pt idx="139" formatCode="0.000">
                  <c:v>21.18</c:v>
                </c:pt>
                <c:pt idx="140" formatCode="0.000">
                  <c:v>22.54</c:v>
                </c:pt>
                <c:pt idx="141" formatCode="0.000">
                  <c:v>23.93</c:v>
                </c:pt>
                <c:pt idx="142" formatCode="0.000">
                  <c:v>25.34</c:v>
                </c:pt>
                <c:pt idx="143" formatCode="0.000">
                  <c:v>26.77</c:v>
                </c:pt>
                <c:pt idx="144" formatCode="0.000">
                  <c:v>29.71</c:v>
                </c:pt>
                <c:pt idx="145" formatCode="0.000">
                  <c:v>33.53</c:v>
                </c:pt>
                <c:pt idx="146" formatCode="0.000">
                  <c:v>37.49</c:v>
                </c:pt>
                <c:pt idx="147" formatCode="0.000">
                  <c:v>41.61</c:v>
                </c:pt>
                <c:pt idx="148" formatCode="0.000">
                  <c:v>45.87</c:v>
                </c:pt>
                <c:pt idx="149" formatCode="0.000">
                  <c:v>50.28</c:v>
                </c:pt>
                <c:pt idx="150" formatCode="0.000">
                  <c:v>54.85</c:v>
                </c:pt>
                <c:pt idx="151" formatCode="0.000">
                  <c:v>59.56</c:v>
                </c:pt>
                <c:pt idx="152" formatCode="0.000">
                  <c:v>64.41</c:v>
                </c:pt>
                <c:pt idx="153" formatCode="0.000">
                  <c:v>74.56</c:v>
                </c:pt>
                <c:pt idx="154" formatCode="0.000">
                  <c:v>85.3</c:v>
                </c:pt>
                <c:pt idx="155" formatCode="0.000">
                  <c:v>96.63</c:v>
                </c:pt>
                <c:pt idx="156" formatCode="0.000">
                  <c:v>108.54</c:v>
                </c:pt>
                <c:pt idx="157" formatCode="0.000">
                  <c:v>121.02</c:v>
                </c:pt>
                <c:pt idx="158" formatCode="0.000">
                  <c:v>134.09</c:v>
                </c:pt>
                <c:pt idx="159" formatCode="0.000">
                  <c:v>161.91999999999999</c:v>
                </c:pt>
                <c:pt idx="160" formatCode="0.000">
                  <c:v>192.02</c:v>
                </c:pt>
                <c:pt idx="161" formatCode="0.000">
                  <c:v>224.35</c:v>
                </c:pt>
                <c:pt idx="162" formatCode="0.000">
                  <c:v>258.88</c:v>
                </c:pt>
                <c:pt idx="163" formatCode="0.000">
                  <c:v>295.57</c:v>
                </c:pt>
                <c:pt idx="164" formatCode="0.000">
                  <c:v>334.39</c:v>
                </c:pt>
                <c:pt idx="165" formatCode="0.000">
                  <c:v>375.29</c:v>
                </c:pt>
                <c:pt idx="166" formatCode="0.000">
                  <c:v>418.26</c:v>
                </c:pt>
                <c:pt idx="167" formatCode="0.000">
                  <c:v>463.26</c:v>
                </c:pt>
                <c:pt idx="168" formatCode="0.000">
                  <c:v>510.28</c:v>
                </c:pt>
                <c:pt idx="169" formatCode="0.000">
                  <c:v>559.32000000000005</c:v>
                </c:pt>
                <c:pt idx="170" formatCode="0.000">
                  <c:v>663.37</c:v>
                </c:pt>
                <c:pt idx="171" formatCode="0.000">
                  <c:v>804.45</c:v>
                </c:pt>
                <c:pt idx="172" formatCode="0.000">
                  <c:v>957.56</c:v>
                </c:pt>
                <c:pt idx="173" formatCode="0.0">
                  <c:v>1120</c:v>
                </c:pt>
                <c:pt idx="174" formatCode="0.0">
                  <c:v>1300</c:v>
                </c:pt>
                <c:pt idx="175" formatCode="0.0">
                  <c:v>1490</c:v>
                </c:pt>
                <c:pt idx="176" formatCode="0.0">
                  <c:v>1680</c:v>
                </c:pt>
                <c:pt idx="177" formatCode="0.0">
                  <c:v>1890</c:v>
                </c:pt>
                <c:pt idx="178" formatCode="0.0">
                  <c:v>2110</c:v>
                </c:pt>
                <c:pt idx="179" formatCode="0.0">
                  <c:v>2580</c:v>
                </c:pt>
                <c:pt idx="180" formatCode="0.0">
                  <c:v>3100</c:v>
                </c:pt>
                <c:pt idx="181" formatCode="0.0">
                  <c:v>3650</c:v>
                </c:pt>
                <c:pt idx="182" formatCode="0.0">
                  <c:v>4240</c:v>
                </c:pt>
                <c:pt idx="183" formatCode="0.0">
                  <c:v>4860</c:v>
                </c:pt>
                <c:pt idx="184" formatCode="0.0">
                  <c:v>5530</c:v>
                </c:pt>
                <c:pt idx="185" formatCode="0.0">
                  <c:v>6960</c:v>
                </c:pt>
                <c:pt idx="186" formatCode="0.0">
                  <c:v>8520</c:v>
                </c:pt>
                <c:pt idx="187" formatCode="0.0">
                  <c:v>10200</c:v>
                </c:pt>
                <c:pt idx="188" formatCode="0.0">
                  <c:v>12000</c:v>
                </c:pt>
                <c:pt idx="189" formatCode="0.0">
                  <c:v>13910</c:v>
                </c:pt>
                <c:pt idx="190" formatCode="0.0">
                  <c:v>15920</c:v>
                </c:pt>
                <c:pt idx="191" formatCode="0.0">
                  <c:v>18030</c:v>
                </c:pt>
                <c:pt idx="192" formatCode="0.0">
                  <c:v>20240</c:v>
                </c:pt>
                <c:pt idx="193" formatCode="0.0">
                  <c:v>22530</c:v>
                </c:pt>
                <c:pt idx="194" formatCode="0.0">
                  <c:v>24900</c:v>
                </c:pt>
                <c:pt idx="195" formatCode="0.0">
                  <c:v>27360</c:v>
                </c:pt>
                <c:pt idx="196" formatCode="0.0">
                  <c:v>32490.000000000004</c:v>
                </c:pt>
                <c:pt idx="197" formatCode="0.0">
                  <c:v>39290</c:v>
                </c:pt>
                <c:pt idx="198" formatCode="0.0">
                  <c:v>46470</c:v>
                </c:pt>
                <c:pt idx="199" formatCode="0.0">
                  <c:v>53980</c:v>
                </c:pt>
                <c:pt idx="200" formatCode="0.0">
                  <c:v>61800</c:v>
                </c:pt>
                <c:pt idx="201" formatCode="0.0">
                  <c:v>69890</c:v>
                </c:pt>
                <c:pt idx="202" formatCode="0.0">
                  <c:v>78220</c:v>
                </c:pt>
                <c:pt idx="203" formatCode="0.0">
                  <c:v>86770</c:v>
                </c:pt>
                <c:pt idx="204" formatCode="0.0">
                  <c:v>95520</c:v>
                </c:pt>
                <c:pt idx="205" formatCode="0.0">
                  <c:v>113520</c:v>
                </c:pt>
                <c:pt idx="206" formatCode="0.0">
                  <c:v>132110</c:v>
                </c:pt>
                <c:pt idx="207" formatCode="0.0">
                  <c:v>151180</c:v>
                </c:pt>
                <c:pt idx="208" formatCode="0.0">
                  <c:v>155040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B-4D8A-BF32-5A0BD0031A7C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srim56Fe_Epoxy!$D$20:$D$300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srim56Fe_Epoxy!$M$20:$M$300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1.6000000000000001E-3</c:v>
                </c:pt>
                <c:pt idx="19">
                  <c:v>1.7000000000000001E-3</c:v>
                </c:pt>
                <c:pt idx="20">
                  <c:v>1.8E-3</c:v>
                </c:pt>
                <c:pt idx="21">
                  <c:v>1.8E-3</c:v>
                </c:pt>
                <c:pt idx="22">
                  <c:v>1.9E-3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2.1999999999999997E-3</c:v>
                </c:pt>
                <c:pt idx="26">
                  <c:v>2.3E-3</c:v>
                </c:pt>
                <c:pt idx="27">
                  <c:v>2.4000000000000002E-3</c:v>
                </c:pt>
                <c:pt idx="28">
                  <c:v>2.5000000000000001E-3</c:v>
                </c:pt>
                <c:pt idx="29">
                  <c:v>2.7000000000000001E-3</c:v>
                </c:pt>
                <c:pt idx="30">
                  <c:v>2.9000000000000002E-3</c:v>
                </c:pt>
                <c:pt idx="31">
                  <c:v>3.0999999999999999E-3</c:v>
                </c:pt>
                <c:pt idx="32">
                  <c:v>3.3E-3</c:v>
                </c:pt>
                <c:pt idx="33">
                  <c:v>3.4000000000000002E-3</c:v>
                </c:pt>
                <c:pt idx="34">
                  <c:v>3.5999999999999999E-3</c:v>
                </c:pt>
                <c:pt idx="35">
                  <c:v>3.8E-3</c:v>
                </c:pt>
                <c:pt idx="36">
                  <c:v>3.8999999999999998E-3</c:v>
                </c:pt>
                <c:pt idx="37">
                  <c:v>4.1000000000000003E-3</c:v>
                </c:pt>
                <c:pt idx="38">
                  <c:v>4.2000000000000006E-3</c:v>
                </c:pt>
                <c:pt idx="39">
                  <c:v>4.3999999999999994E-3</c:v>
                </c:pt>
                <c:pt idx="40">
                  <c:v>4.7000000000000002E-3</c:v>
                </c:pt>
                <c:pt idx="41">
                  <c:v>5.0000000000000001E-3</c:v>
                </c:pt>
                <c:pt idx="42">
                  <c:v>5.4000000000000003E-3</c:v>
                </c:pt>
                <c:pt idx="43">
                  <c:v>5.8000000000000005E-3</c:v>
                </c:pt>
                <c:pt idx="44">
                  <c:v>6.0999999999999995E-3</c:v>
                </c:pt>
                <c:pt idx="45">
                  <c:v>6.4000000000000003E-3</c:v>
                </c:pt>
                <c:pt idx="46">
                  <c:v>6.8000000000000005E-3</c:v>
                </c:pt>
                <c:pt idx="47">
                  <c:v>7.0999999999999995E-3</c:v>
                </c:pt>
                <c:pt idx="48">
                  <c:v>7.3999999999999995E-3</c:v>
                </c:pt>
                <c:pt idx="49">
                  <c:v>8.0999999999999996E-3</c:v>
                </c:pt>
                <c:pt idx="50">
                  <c:v>8.6999999999999994E-3</c:v>
                </c:pt>
                <c:pt idx="51">
                  <c:v>9.4000000000000004E-3</c:v>
                </c:pt>
                <c:pt idx="52">
                  <c:v>0.01</c:v>
                </c:pt>
                <c:pt idx="53">
                  <c:v>1.06E-2</c:v>
                </c:pt>
                <c:pt idx="54">
                  <c:v>1.12E-2</c:v>
                </c:pt>
                <c:pt idx="55">
                  <c:v>1.24E-2</c:v>
                </c:pt>
                <c:pt idx="56">
                  <c:v>1.3600000000000001E-2</c:v>
                </c:pt>
                <c:pt idx="57">
                  <c:v>1.4799999999999999E-2</c:v>
                </c:pt>
                <c:pt idx="58">
                  <c:v>1.5900000000000001E-2</c:v>
                </c:pt>
                <c:pt idx="59">
                  <c:v>1.7000000000000001E-2</c:v>
                </c:pt>
                <c:pt idx="60">
                  <c:v>1.8099999999999998E-2</c:v>
                </c:pt>
                <c:pt idx="61">
                  <c:v>1.9200000000000002E-2</c:v>
                </c:pt>
                <c:pt idx="62">
                  <c:v>2.0200000000000003E-2</c:v>
                </c:pt>
                <c:pt idx="63">
                  <c:v>2.12E-2</c:v>
                </c:pt>
                <c:pt idx="64">
                  <c:v>2.23E-2</c:v>
                </c:pt>
                <c:pt idx="65">
                  <c:v>2.3300000000000001E-2</c:v>
                </c:pt>
                <c:pt idx="66">
                  <c:v>2.5399999999999999E-2</c:v>
                </c:pt>
                <c:pt idx="67">
                  <c:v>2.7900000000000001E-2</c:v>
                </c:pt>
                <c:pt idx="68">
                  <c:v>3.04E-2</c:v>
                </c:pt>
                <c:pt idx="69">
                  <c:v>3.2899999999999999E-2</c:v>
                </c:pt>
                <c:pt idx="70">
                  <c:v>3.5400000000000001E-2</c:v>
                </c:pt>
                <c:pt idx="71">
                  <c:v>3.78E-2</c:v>
                </c:pt>
                <c:pt idx="72">
                  <c:v>4.02E-2</c:v>
                </c:pt>
                <c:pt idx="73">
                  <c:v>4.2499999999999996E-2</c:v>
                </c:pt>
                <c:pt idx="74">
                  <c:v>4.4700000000000004E-2</c:v>
                </c:pt>
                <c:pt idx="75">
                  <c:v>4.9299999999999997E-2</c:v>
                </c:pt>
                <c:pt idx="76">
                  <c:v>5.3700000000000005E-2</c:v>
                </c:pt>
                <c:pt idx="77">
                  <c:v>5.7799999999999997E-2</c:v>
                </c:pt>
                <c:pt idx="78">
                  <c:v>6.1800000000000001E-2</c:v>
                </c:pt>
                <c:pt idx="79">
                  <c:v>6.5500000000000003E-2</c:v>
                </c:pt>
                <c:pt idx="80">
                  <c:v>6.9099999999999995E-2</c:v>
                </c:pt>
                <c:pt idx="81">
                  <c:v>7.6300000000000007E-2</c:v>
                </c:pt>
                <c:pt idx="82">
                  <c:v>8.2799999999999999E-2</c:v>
                </c:pt>
                <c:pt idx="83">
                  <c:v>8.8800000000000004E-2</c:v>
                </c:pt>
                <c:pt idx="84">
                  <c:v>9.4299999999999995E-2</c:v>
                </c:pt>
                <c:pt idx="85">
                  <c:v>9.9400000000000002E-2</c:v>
                </c:pt>
                <c:pt idx="86">
                  <c:v>0.1041</c:v>
                </c:pt>
                <c:pt idx="87">
                  <c:v>0.10840000000000001</c:v>
                </c:pt>
                <c:pt idx="88">
                  <c:v>0.1125</c:v>
                </c:pt>
                <c:pt idx="89">
                  <c:v>0.1162</c:v>
                </c:pt>
                <c:pt idx="90">
                  <c:v>0.1197</c:v>
                </c:pt>
                <c:pt idx="91">
                  <c:v>0.123</c:v>
                </c:pt>
                <c:pt idx="92">
                  <c:v>0.1295</c:v>
                </c:pt>
                <c:pt idx="93">
                  <c:v>0.13689999999999999</c:v>
                </c:pt>
                <c:pt idx="94">
                  <c:v>0.1431</c:v>
                </c:pt>
                <c:pt idx="95">
                  <c:v>0.14860000000000001</c:v>
                </c:pt>
                <c:pt idx="96">
                  <c:v>0.15329999999999999</c:v>
                </c:pt>
                <c:pt idx="97">
                  <c:v>0.15740000000000001</c:v>
                </c:pt>
                <c:pt idx="98">
                  <c:v>0.16109999999999999</c:v>
                </c:pt>
                <c:pt idx="99">
                  <c:v>0.1643</c:v>
                </c:pt>
                <c:pt idx="100">
                  <c:v>0.16719999999999999</c:v>
                </c:pt>
                <c:pt idx="101">
                  <c:v>0.17330000000000001</c:v>
                </c:pt>
                <c:pt idx="102">
                  <c:v>0.17829999999999999</c:v>
                </c:pt>
                <c:pt idx="103">
                  <c:v>0.18240000000000001</c:v>
                </c:pt>
                <c:pt idx="104">
                  <c:v>0.186</c:v>
                </c:pt>
                <c:pt idx="105">
                  <c:v>0.189</c:v>
                </c:pt>
                <c:pt idx="106">
                  <c:v>0.19159999999999999</c:v>
                </c:pt>
                <c:pt idx="107">
                  <c:v>0.19770000000000001</c:v>
                </c:pt>
                <c:pt idx="108">
                  <c:v>0.20249999999999999</c:v>
                </c:pt>
                <c:pt idx="109">
                  <c:v>0.20649999999999999</c:v>
                </c:pt>
                <c:pt idx="110">
                  <c:v>0.20990000000000003</c:v>
                </c:pt>
                <c:pt idx="111">
                  <c:v>0.21280000000000002</c:v>
                </c:pt>
                <c:pt idx="112">
                  <c:v>0.21539999999999998</c:v>
                </c:pt>
                <c:pt idx="113">
                  <c:v>0.21760000000000002</c:v>
                </c:pt>
                <c:pt idx="114">
                  <c:v>0.21970000000000001</c:v>
                </c:pt>
                <c:pt idx="115">
                  <c:v>0.22160000000000002</c:v>
                </c:pt>
                <c:pt idx="116">
                  <c:v>0.22339999999999999</c:v>
                </c:pt>
                <c:pt idx="117">
                  <c:v>0.22500000000000001</c:v>
                </c:pt>
                <c:pt idx="118">
                  <c:v>0.22989999999999999</c:v>
                </c:pt>
                <c:pt idx="119">
                  <c:v>0.2364</c:v>
                </c:pt>
                <c:pt idx="120">
                  <c:v>0.24220000000000003</c:v>
                </c:pt>
                <c:pt idx="121">
                  <c:v>0.2475</c:v>
                </c:pt>
                <c:pt idx="122">
                  <c:v>0.25230000000000002</c:v>
                </c:pt>
                <c:pt idx="123">
                  <c:v>0.25690000000000002</c:v>
                </c:pt>
                <c:pt idx="124">
                  <c:v>0.26119999999999999</c:v>
                </c:pt>
                <c:pt idx="125">
                  <c:v>0.26529999999999998</c:v>
                </c:pt>
                <c:pt idx="126">
                  <c:v>0.26929999999999998</c:v>
                </c:pt>
                <c:pt idx="127">
                  <c:v>0.28339999999999999</c:v>
                </c:pt>
                <c:pt idx="128">
                  <c:v>0.29649999999999999</c:v>
                </c:pt>
                <c:pt idx="129">
                  <c:v>0.309</c:v>
                </c:pt>
                <c:pt idx="130">
                  <c:v>0.32100000000000001</c:v>
                </c:pt>
                <c:pt idx="131">
                  <c:v>0.33260000000000001</c:v>
                </c:pt>
                <c:pt idx="132">
                  <c:v>0.34389999999999998</c:v>
                </c:pt>
                <c:pt idx="133">
                  <c:v>0.3856</c:v>
                </c:pt>
                <c:pt idx="134">
                  <c:v>0.42430000000000001</c:v>
                </c:pt>
                <c:pt idx="135">
                  <c:v>0.46089999999999998</c:v>
                </c:pt>
                <c:pt idx="136">
                  <c:v>0.49610000000000004</c:v>
                </c:pt>
                <c:pt idx="137">
                  <c:v>0.52969999999999995</c:v>
                </c:pt>
                <c:pt idx="138">
                  <c:v>0.56189999999999996</c:v>
                </c:pt>
                <c:pt idx="139">
                  <c:v>0.59320000000000006</c:v>
                </c:pt>
                <c:pt idx="140">
                  <c:v>0.624</c:v>
                </c:pt>
                <c:pt idx="141">
                  <c:v>0.65449999999999997</c:v>
                </c:pt>
                <c:pt idx="142">
                  <c:v>0.68459999999999999</c:v>
                </c:pt>
                <c:pt idx="143">
                  <c:v>0.71440000000000003</c:v>
                </c:pt>
                <c:pt idx="144">
                  <c:v>0.82739999999999991</c:v>
                </c:pt>
                <c:pt idx="145">
                  <c:v>0.98849999999999993</c:v>
                </c:pt>
                <c:pt idx="146" formatCode="0.000">
                  <c:v>1.1399999999999999</c:v>
                </c:pt>
                <c:pt idx="147" formatCode="0.000">
                  <c:v>1.28</c:v>
                </c:pt>
                <c:pt idx="148" formatCode="0.000">
                  <c:v>1.41</c:v>
                </c:pt>
                <c:pt idx="149" formatCode="0.000">
                  <c:v>1.55</c:v>
                </c:pt>
                <c:pt idx="150" formatCode="0.000">
                  <c:v>1.68</c:v>
                </c:pt>
                <c:pt idx="151" formatCode="0.000">
                  <c:v>1.8</c:v>
                </c:pt>
                <c:pt idx="152" formatCode="0.000">
                  <c:v>1.93</c:v>
                </c:pt>
                <c:pt idx="153" formatCode="0.000">
                  <c:v>2.41</c:v>
                </c:pt>
                <c:pt idx="154" formatCode="0.000">
                  <c:v>2.85</c:v>
                </c:pt>
                <c:pt idx="155" formatCode="0.000">
                  <c:v>3.27</c:v>
                </c:pt>
                <c:pt idx="156" formatCode="0.000">
                  <c:v>3.68</c:v>
                </c:pt>
                <c:pt idx="157" formatCode="0.000">
                  <c:v>4.08</c:v>
                </c:pt>
                <c:pt idx="158" formatCode="0.000">
                  <c:v>4.4800000000000004</c:v>
                </c:pt>
                <c:pt idx="159" formatCode="0.000">
                  <c:v>5.97</c:v>
                </c:pt>
                <c:pt idx="160" formatCode="0.000">
                  <c:v>7.33</c:v>
                </c:pt>
                <c:pt idx="161" formatCode="0.000">
                  <c:v>8.64</c:v>
                </c:pt>
                <c:pt idx="162" formatCode="0.000">
                  <c:v>9.93</c:v>
                </c:pt>
                <c:pt idx="163" formatCode="0.000">
                  <c:v>11.21</c:v>
                </c:pt>
                <c:pt idx="164" formatCode="0.000">
                  <c:v>12.48</c:v>
                </c:pt>
                <c:pt idx="165" formatCode="0.000">
                  <c:v>13.76</c:v>
                </c:pt>
                <c:pt idx="166" formatCode="0.000">
                  <c:v>15.04</c:v>
                </c:pt>
                <c:pt idx="167" formatCode="0.000">
                  <c:v>16.34</c:v>
                </c:pt>
                <c:pt idx="168" formatCode="0.000">
                  <c:v>17.64</c:v>
                </c:pt>
                <c:pt idx="169" formatCode="0.000">
                  <c:v>18.96</c:v>
                </c:pt>
                <c:pt idx="170" formatCode="0.000">
                  <c:v>24.01</c:v>
                </c:pt>
                <c:pt idx="171" formatCode="0.000">
                  <c:v>31.23</c:v>
                </c:pt>
                <c:pt idx="172" formatCode="0.000">
                  <c:v>38.01</c:v>
                </c:pt>
                <c:pt idx="173" formatCode="0.000">
                  <c:v>44.6</c:v>
                </c:pt>
                <c:pt idx="174" formatCode="0.000">
                  <c:v>51.1</c:v>
                </c:pt>
                <c:pt idx="175" formatCode="0.000">
                  <c:v>57.57</c:v>
                </c:pt>
                <c:pt idx="176" formatCode="0.000">
                  <c:v>64.05</c:v>
                </c:pt>
                <c:pt idx="177" formatCode="0.000">
                  <c:v>70.56</c:v>
                </c:pt>
                <c:pt idx="178" formatCode="0.000">
                  <c:v>77.099999999999994</c:v>
                </c:pt>
                <c:pt idx="179" formatCode="0.000">
                  <c:v>101.88</c:v>
                </c:pt>
                <c:pt idx="180" formatCode="0.000">
                  <c:v>125</c:v>
                </c:pt>
                <c:pt idx="181" formatCode="0.000">
                  <c:v>147.37</c:v>
                </c:pt>
                <c:pt idx="182" formatCode="0.000">
                  <c:v>169.38</c:v>
                </c:pt>
                <c:pt idx="183" formatCode="0.000">
                  <c:v>191.23</c:v>
                </c:pt>
                <c:pt idx="184" formatCode="0.000">
                  <c:v>213.02</c:v>
                </c:pt>
                <c:pt idx="185" formatCode="0.000">
                  <c:v>293.66000000000003</c:v>
                </c:pt>
                <c:pt idx="186" formatCode="0.000">
                  <c:v>367.34</c:v>
                </c:pt>
                <c:pt idx="187" formatCode="0.000">
                  <c:v>437.78</c:v>
                </c:pt>
                <c:pt idx="188" formatCode="0.000">
                  <c:v>506.43</c:v>
                </c:pt>
                <c:pt idx="189" formatCode="0.000">
                  <c:v>573.97</c:v>
                </c:pt>
                <c:pt idx="190" formatCode="0.000">
                  <c:v>640.75</c:v>
                </c:pt>
                <c:pt idx="191" formatCode="0.000">
                  <c:v>706.97</c:v>
                </c:pt>
                <c:pt idx="192" formatCode="0.000">
                  <c:v>772.71</c:v>
                </c:pt>
                <c:pt idx="193" formatCode="0.000">
                  <c:v>838.03</c:v>
                </c:pt>
                <c:pt idx="194" formatCode="0.000">
                  <c:v>902.97</c:v>
                </c:pt>
                <c:pt idx="195" formatCode="0.000">
                  <c:v>967.53</c:v>
                </c:pt>
                <c:pt idx="196" formatCode="0.0">
                  <c:v>1210</c:v>
                </c:pt>
                <c:pt idx="197" formatCode="0.0">
                  <c:v>1550</c:v>
                </c:pt>
                <c:pt idx="198" formatCode="0.0">
                  <c:v>1850</c:v>
                </c:pt>
                <c:pt idx="199" formatCode="0.0">
                  <c:v>2130</c:v>
                </c:pt>
                <c:pt idx="200" formatCode="0.0">
                  <c:v>2400</c:v>
                </c:pt>
                <c:pt idx="201" formatCode="0.0">
                  <c:v>2660</c:v>
                </c:pt>
                <c:pt idx="202" formatCode="0.0">
                  <c:v>2910</c:v>
                </c:pt>
                <c:pt idx="203" formatCode="0.0">
                  <c:v>3150</c:v>
                </c:pt>
                <c:pt idx="204" formatCode="0.0">
                  <c:v>3390</c:v>
                </c:pt>
                <c:pt idx="205" formatCode="0.0">
                  <c:v>4240</c:v>
                </c:pt>
                <c:pt idx="206" formatCode="0.0">
                  <c:v>4990</c:v>
                </c:pt>
                <c:pt idx="207" formatCode="0.0">
                  <c:v>5670</c:v>
                </c:pt>
                <c:pt idx="208" formatCode="0.0">
                  <c:v>5700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B-4D8A-BF32-5A0BD0031A7C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srim56Fe_Epoxy!$D$20:$D$300</c:f>
              <c:numCache>
                <c:formatCode>0.000000</c:formatCode>
                <c:ptCount val="281"/>
                <c:pt idx="0">
                  <c:v>1.0714267857142858E-5</c:v>
                </c:pt>
                <c:pt idx="1">
                  <c:v>1.1607125000000001E-5</c:v>
                </c:pt>
                <c:pt idx="2">
                  <c:v>1.2499982142857143E-5</c:v>
                </c:pt>
                <c:pt idx="3">
                  <c:v>1.4285696428571429E-5</c:v>
                </c:pt>
                <c:pt idx="4">
                  <c:v>1.6071410714285714E-5</c:v>
                </c:pt>
                <c:pt idx="5">
                  <c:v>1.7857125000000001E-5</c:v>
                </c:pt>
                <c:pt idx="6">
                  <c:v>1.9642857142857145E-5</c:v>
                </c:pt>
                <c:pt idx="7">
                  <c:v>2.1428571428571428E-5</c:v>
                </c:pt>
                <c:pt idx="8">
                  <c:v>2.3214285714285715E-5</c:v>
                </c:pt>
                <c:pt idx="9">
                  <c:v>2.5000000000000001E-5</c:v>
                </c:pt>
                <c:pt idx="10">
                  <c:v>2.6785714285714288E-5</c:v>
                </c:pt>
                <c:pt idx="11">
                  <c:v>2.8571428571428574E-5</c:v>
                </c:pt>
                <c:pt idx="12">
                  <c:v>3.0357142857142854E-5</c:v>
                </c:pt>
                <c:pt idx="13">
                  <c:v>3.2142857142857144E-5</c:v>
                </c:pt>
                <c:pt idx="14">
                  <c:v>3.5714285714285717E-5</c:v>
                </c:pt>
                <c:pt idx="15">
                  <c:v>4.0178571428571427E-5</c:v>
                </c:pt>
                <c:pt idx="16">
                  <c:v>4.4642857142857143E-5</c:v>
                </c:pt>
                <c:pt idx="17">
                  <c:v>4.9107142857142852E-5</c:v>
                </c:pt>
                <c:pt idx="18">
                  <c:v>5.3571428571428575E-5</c:v>
                </c:pt>
                <c:pt idx="19">
                  <c:v>5.8035714285714285E-5</c:v>
                </c:pt>
                <c:pt idx="20">
                  <c:v>6.2500000000000001E-5</c:v>
                </c:pt>
                <c:pt idx="21">
                  <c:v>6.6964285714285718E-5</c:v>
                </c:pt>
                <c:pt idx="22">
                  <c:v>7.1428571428571434E-5</c:v>
                </c:pt>
                <c:pt idx="23">
                  <c:v>8.0357142857142853E-5</c:v>
                </c:pt>
                <c:pt idx="24">
                  <c:v>8.9285714285714286E-5</c:v>
                </c:pt>
                <c:pt idx="25">
                  <c:v>9.8214285714285705E-5</c:v>
                </c:pt>
                <c:pt idx="26">
                  <c:v>1.0714285714285715E-4</c:v>
                </c:pt>
                <c:pt idx="27">
                  <c:v>1.1607142857142857E-4</c:v>
                </c:pt>
                <c:pt idx="28">
                  <c:v>1.25E-4</c:v>
                </c:pt>
                <c:pt idx="29">
                  <c:v>1.4285714285714287E-4</c:v>
                </c:pt>
                <c:pt idx="30">
                  <c:v>1.6071428571428571E-4</c:v>
                </c:pt>
                <c:pt idx="31">
                  <c:v>1.7857142857142857E-4</c:v>
                </c:pt>
                <c:pt idx="32">
                  <c:v>1.9642857142857141E-4</c:v>
                </c:pt>
                <c:pt idx="33">
                  <c:v>2.142857142857143E-4</c:v>
                </c:pt>
                <c:pt idx="34">
                  <c:v>2.3214285714285714E-4</c:v>
                </c:pt>
                <c:pt idx="35">
                  <c:v>2.5000000000000001E-4</c:v>
                </c:pt>
                <c:pt idx="36">
                  <c:v>2.6785714285714287E-4</c:v>
                </c:pt>
                <c:pt idx="37">
                  <c:v>2.8571428571428574E-4</c:v>
                </c:pt>
                <c:pt idx="38">
                  <c:v>3.035714285714286E-4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4.0178571428571428E-4</c:v>
                </c:pt>
                <c:pt idx="42">
                  <c:v>4.4642857142857147E-4</c:v>
                </c:pt>
                <c:pt idx="43">
                  <c:v>4.910714285714286E-4</c:v>
                </c:pt>
                <c:pt idx="44">
                  <c:v>5.3571428571428574E-4</c:v>
                </c:pt>
                <c:pt idx="45">
                  <c:v>5.8035714285714288E-4</c:v>
                </c:pt>
                <c:pt idx="46">
                  <c:v>6.2500000000000001E-4</c:v>
                </c:pt>
                <c:pt idx="47">
                  <c:v>6.6964285714285715E-4</c:v>
                </c:pt>
                <c:pt idx="48">
                  <c:v>7.1428571428571429E-4</c:v>
                </c:pt>
                <c:pt idx="49">
                  <c:v>8.0357142857142856E-4</c:v>
                </c:pt>
                <c:pt idx="50">
                  <c:v>8.9285714285714294E-4</c:v>
                </c:pt>
                <c:pt idx="51">
                  <c:v>9.8214285714285721E-4</c:v>
                </c:pt>
                <c:pt idx="52">
                  <c:v>1.0714285714285715E-3</c:v>
                </c:pt>
                <c:pt idx="53">
                  <c:v>1.1607142857142858E-3</c:v>
                </c:pt>
                <c:pt idx="54">
                  <c:v>1.25E-3</c:v>
                </c:pt>
                <c:pt idx="55">
                  <c:v>1.4285714285714286E-3</c:v>
                </c:pt>
                <c:pt idx="56">
                  <c:v>1.6071428571428571E-3</c:v>
                </c:pt>
                <c:pt idx="57">
                  <c:v>1.7857142857142859E-3</c:v>
                </c:pt>
                <c:pt idx="58">
                  <c:v>1.9642857142857144E-3</c:v>
                </c:pt>
                <c:pt idx="59">
                  <c:v>2.142857142857143E-3</c:v>
                </c:pt>
                <c:pt idx="60">
                  <c:v>2.3214285714285715E-3</c:v>
                </c:pt>
                <c:pt idx="61">
                  <c:v>2.5000000000000001E-3</c:v>
                </c:pt>
                <c:pt idx="62">
                  <c:v>2.6785714285714286E-3</c:v>
                </c:pt>
                <c:pt idx="63">
                  <c:v>2.8571428571428571E-3</c:v>
                </c:pt>
                <c:pt idx="64">
                  <c:v>3.0357142857142861E-3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4.0178571428571433E-3</c:v>
                </c:pt>
                <c:pt idx="68">
                  <c:v>4.464285714285714E-3</c:v>
                </c:pt>
                <c:pt idx="69">
                  <c:v>4.9107142857142865E-3</c:v>
                </c:pt>
                <c:pt idx="70">
                  <c:v>5.3571428571428572E-3</c:v>
                </c:pt>
                <c:pt idx="71">
                  <c:v>5.8035714285714288E-3</c:v>
                </c:pt>
                <c:pt idx="72">
                  <c:v>6.2499999999999995E-3</c:v>
                </c:pt>
                <c:pt idx="73">
                  <c:v>6.6964285714285711E-3</c:v>
                </c:pt>
                <c:pt idx="74">
                  <c:v>7.1428571428571435E-3</c:v>
                </c:pt>
                <c:pt idx="75">
                  <c:v>8.0357142857142867E-3</c:v>
                </c:pt>
                <c:pt idx="76">
                  <c:v>8.9285714285714281E-3</c:v>
                </c:pt>
                <c:pt idx="77">
                  <c:v>9.821428571428573E-3</c:v>
                </c:pt>
                <c:pt idx="78">
                  <c:v>1.0714285714285714E-2</c:v>
                </c:pt>
                <c:pt idx="79">
                  <c:v>1.1607142857142858E-2</c:v>
                </c:pt>
                <c:pt idx="80">
                  <c:v>1.2499999999999999E-2</c:v>
                </c:pt>
                <c:pt idx="81">
                  <c:v>1.4285714285714287E-2</c:v>
                </c:pt>
                <c:pt idx="82">
                  <c:v>1.6071428571428573E-2</c:v>
                </c:pt>
                <c:pt idx="83">
                  <c:v>1.7857142857142856E-2</c:v>
                </c:pt>
                <c:pt idx="84">
                  <c:v>1.9642857142857146E-2</c:v>
                </c:pt>
                <c:pt idx="85">
                  <c:v>2.1428571428571429E-2</c:v>
                </c:pt>
                <c:pt idx="86">
                  <c:v>2.3214285714285715E-2</c:v>
                </c:pt>
                <c:pt idx="87">
                  <c:v>2.4999999999999998E-2</c:v>
                </c:pt>
                <c:pt idx="88">
                  <c:v>2.6785714285714284E-2</c:v>
                </c:pt>
                <c:pt idx="89">
                  <c:v>2.8571428571428574E-2</c:v>
                </c:pt>
                <c:pt idx="90">
                  <c:v>3.0357142857142857E-2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4.0178571428571432E-2</c:v>
                </c:pt>
                <c:pt idx="94">
                  <c:v>4.4642857142857144E-2</c:v>
                </c:pt>
                <c:pt idx="95">
                  <c:v>4.9107142857142856E-2</c:v>
                </c:pt>
                <c:pt idx="96">
                  <c:v>5.3571428571428568E-2</c:v>
                </c:pt>
                <c:pt idx="97">
                  <c:v>5.8035714285714288E-2</c:v>
                </c:pt>
                <c:pt idx="98">
                  <c:v>6.25E-2</c:v>
                </c:pt>
                <c:pt idx="99">
                  <c:v>6.6964285714285712E-2</c:v>
                </c:pt>
                <c:pt idx="100">
                  <c:v>7.1428571428571425E-2</c:v>
                </c:pt>
                <c:pt idx="101">
                  <c:v>8.0357142857142863E-2</c:v>
                </c:pt>
                <c:pt idx="102">
                  <c:v>8.9285714285714288E-2</c:v>
                </c:pt>
                <c:pt idx="103">
                  <c:v>9.8214285714285712E-2</c:v>
                </c:pt>
                <c:pt idx="104">
                  <c:v>0.10714285714285714</c:v>
                </c:pt>
                <c:pt idx="105">
                  <c:v>0.11607142857142858</c:v>
                </c:pt>
                <c:pt idx="106">
                  <c:v>0.125</c:v>
                </c:pt>
                <c:pt idx="107">
                  <c:v>0.14285714285714285</c:v>
                </c:pt>
                <c:pt idx="108">
                  <c:v>0.16071428571428573</c:v>
                </c:pt>
                <c:pt idx="109">
                  <c:v>0.17857142857142858</c:v>
                </c:pt>
                <c:pt idx="110">
                  <c:v>0.19642857142857142</c:v>
                </c:pt>
                <c:pt idx="111">
                  <c:v>0.21428571428571427</c:v>
                </c:pt>
                <c:pt idx="112">
                  <c:v>0.23214285714285715</c:v>
                </c:pt>
                <c:pt idx="113">
                  <c:v>0.25</c:v>
                </c:pt>
                <c:pt idx="114">
                  <c:v>0.26785714285714285</c:v>
                </c:pt>
                <c:pt idx="115">
                  <c:v>0.2857142857142857</c:v>
                </c:pt>
                <c:pt idx="116">
                  <c:v>0.30357142857142855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0.4017857142857143</c:v>
                </c:pt>
                <c:pt idx="120">
                  <c:v>0.44642857142857145</c:v>
                </c:pt>
                <c:pt idx="121">
                  <c:v>0.49107142857142855</c:v>
                </c:pt>
                <c:pt idx="122">
                  <c:v>0.5357142857142857</c:v>
                </c:pt>
                <c:pt idx="123">
                  <c:v>0.5803571428571429</c:v>
                </c:pt>
                <c:pt idx="124">
                  <c:v>0.625</c:v>
                </c:pt>
                <c:pt idx="125">
                  <c:v>0.6696428571428571</c:v>
                </c:pt>
                <c:pt idx="126">
                  <c:v>0.7142857142857143</c:v>
                </c:pt>
                <c:pt idx="127">
                  <c:v>0.8035714285714286</c:v>
                </c:pt>
                <c:pt idx="128">
                  <c:v>0.8928571428571429</c:v>
                </c:pt>
                <c:pt idx="129">
                  <c:v>0.9821428571428571</c:v>
                </c:pt>
                <c:pt idx="130" formatCode="0.00000">
                  <c:v>1.0714285714285714</c:v>
                </c:pt>
                <c:pt idx="131" formatCode="0.00000">
                  <c:v>1.1607142857142858</c:v>
                </c:pt>
                <c:pt idx="132" formatCode="0.00000">
                  <c:v>1.25</c:v>
                </c:pt>
                <c:pt idx="133" formatCode="0.00000">
                  <c:v>1.4285714285714286</c:v>
                </c:pt>
                <c:pt idx="134" formatCode="0.00000">
                  <c:v>1.6071428571428572</c:v>
                </c:pt>
                <c:pt idx="135" formatCode="0.00000">
                  <c:v>1.7857142857142858</c:v>
                </c:pt>
                <c:pt idx="136" formatCode="0.00000">
                  <c:v>1.9642857142857142</c:v>
                </c:pt>
                <c:pt idx="137" formatCode="0.00000">
                  <c:v>2.1428571428571428</c:v>
                </c:pt>
                <c:pt idx="138" formatCode="0.00000">
                  <c:v>2.3214285714285716</c:v>
                </c:pt>
                <c:pt idx="139" formatCode="0.00000">
                  <c:v>2.5</c:v>
                </c:pt>
                <c:pt idx="140" formatCode="0.00000">
                  <c:v>2.6785714285714284</c:v>
                </c:pt>
                <c:pt idx="141" formatCode="0.00000">
                  <c:v>2.8571428571428572</c:v>
                </c:pt>
                <c:pt idx="142" formatCode="0.00000">
                  <c:v>3.0357142857142856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4.0178571428571432</c:v>
                </c:pt>
                <c:pt idx="146" formatCode="0.00000">
                  <c:v>4.4642857142857144</c:v>
                </c:pt>
                <c:pt idx="147" formatCode="0.00000">
                  <c:v>4.9107142857142856</c:v>
                </c:pt>
                <c:pt idx="148" formatCode="0.00000">
                  <c:v>5.3571428571428568</c:v>
                </c:pt>
                <c:pt idx="149" formatCode="0.00000">
                  <c:v>5.8035714285714288</c:v>
                </c:pt>
                <c:pt idx="150" formatCode="0.00000">
                  <c:v>6.25</c:v>
                </c:pt>
                <c:pt idx="151" formatCode="0.00000">
                  <c:v>6.6964285714285712</c:v>
                </c:pt>
                <c:pt idx="152" formatCode="0.00000">
                  <c:v>7.1428571428571432</c:v>
                </c:pt>
                <c:pt idx="153" formatCode="0.00000">
                  <c:v>8.0357142857142865</c:v>
                </c:pt>
                <c:pt idx="154" formatCode="0.00000">
                  <c:v>8.9285714285714288</c:v>
                </c:pt>
                <c:pt idx="155" formatCode="0.00000">
                  <c:v>9.8214285714285712</c:v>
                </c:pt>
                <c:pt idx="156" formatCode="0.00000">
                  <c:v>10.714285714285714</c:v>
                </c:pt>
                <c:pt idx="157" formatCode="0.00000">
                  <c:v>11.607142857142858</c:v>
                </c:pt>
                <c:pt idx="158" formatCode="0.00000">
                  <c:v>12.5</c:v>
                </c:pt>
                <c:pt idx="159" formatCode="0.00000">
                  <c:v>14.285714285714286</c:v>
                </c:pt>
                <c:pt idx="160" formatCode="0.00000">
                  <c:v>16.071428571428573</c:v>
                </c:pt>
                <c:pt idx="161" formatCode="0.00000">
                  <c:v>17.857142857142858</c:v>
                </c:pt>
                <c:pt idx="162" formatCode="0.00000">
                  <c:v>19.642857142857142</c:v>
                </c:pt>
                <c:pt idx="163" formatCode="0.00000">
                  <c:v>21.428571428571427</c:v>
                </c:pt>
                <c:pt idx="164" formatCode="0.00000">
                  <c:v>23.214285714285715</c:v>
                </c:pt>
                <c:pt idx="165" formatCode="0.00000">
                  <c:v>25</c:v>
                </c:pt>
                <c:pt idx="166" formatCode="0.00000">
                  <c:v>26.785714285714285</c:v>
                </c:pt>
                <c:pt idx="167" formatCode="0.00000">
                  <c:v>28.571428571428573</c:v>
                </c:pt>
                <c:pt idx="168" formatCode="0.00000">
                  <c:v>30.357142857142858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40.178571428571431</c:v>
                </c:pt>
                <c:pt idx="172" formatCode="0.00000">
                  <c:v>44.642857142857146</c:v>
                </c:pt>
                <c:pt idx="173" formatCode="0.00000">
                  <c:v>49.107142857142854</c:v>
                </c:pt>
                <c:pt idx="174" formatCode="0.00000">
                  <c:v>53.571428571428569</c:v>
                </c:pt>
                <c:pt idx="175" formatCode="0.00000">
                  <c:v>58.035714285714285</c:v>
                </c:pt>
                <c:pt idx="176" formatCode="0.00000">
                  <c:v>62.5</c:v>
                </c:pt>
                <c:pt idx="177" formatCode="0.00000">
                  <c:v>66.964285714285708</c:v>
                </c:pt>
                <c:pt idx="178" formatCode="0.00000">
                  <c:v>71.428571428571431</c:v>
                </c:pt>
                <c:pt idx="179" formatCode="0.00000">
                  <c:v>80.357142857142861</c:v>
                </c:pt>
                <c:pt idx="180" formatCode="0.00000">
                  <c:v>89.285714285714292</c:v>
                </c:pt>
                <c:pt idx="181" formatCode="0.00000">
                  <c:v>98.214285714285708</c:v>
                </c:pt>
                <c:pt idx="182" formatCode="0.0000">
                  <c:v>107.14285714285714</c:v>
                </c:pt>
                <c:pt idx="183" formatCode="0.0000">
                  <c:v>116.07142857142857</c:v>
                </c:pt>
                <c:pt idx="184" formatCode="0.0000">
                  <c:v>125</c:v>
                </c:pt>
                <c:pt idx="185" formatCode="0.0000">
                  <c:v>142.85714285714286</c:v>
                </c:pt>
                <c:pt idx="186" formatCode="0.0000">
                  <c:v>160.71428571428572</c:v>
                </c:pt>
                <c:pt idx="187" formatCode="0.0000">
                  <c:v>178.57142857142858</c:v>
                </c:pt>
                <c:pt idx="188" formatCode="0.0000">
                  <c:v>196.42857142857142</c:v>
                </c:pt>
                <c:pt idx="189" formatCode="0.0000">
                  <c:v>214.28571428571428</c:v>
                </c:pt>
                <c:pt idx="190" formatCode="0.0000">
                  <c:v>232.14285714285714</c:v>
                </c:pt>
                <c:pt idx="191" formatCode="0.0000">
                  <c:v>250</c:v>
                </c:pt>
                <c:pt idx="192" formatCode="0.0000">
                  <c:v>267.85714285714283</c:v>
                </c:pt>
                <c:pt idx="193" formatCode="0.0000">
                  <c:v>285.71428571428572</c:v>
                </c:pt>
                <c:pt idx="194" formatCode="0.0000">
                  <c:v>303.57142857142856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401.78571428571428</c:v>
                </c:pt>
                <c:pt idx="198" formatCode="0.0000">
                  <c:v>446.42857142857144</c:v>
                </c:pt>
                <c:pt idx="199" formatCode="0.0000">
                  <c:v>491.07142857142856</c:v>
                </c:pt>
                <c:pt idx="200" formatCode="0.0000">
                  <c:v>535.71428571428567</c:v>
                </c:pt>
                <c:pt idx="201" formatCode="0.0000">
                  <c:v>580.35714285714289</c:v>
                </c:pt>
                <c:pt idx="202" formatCode="0.0000">
                  <c:v>625</c:v>
                </c:pt>
                <c:pt idx="203" formatCode="0.0000">
                  <c:v>669.64285714285711</c:v>
                </c:pt>
                <c:pt idx="204" formatCode="0.0000">
                  <c:v>714.28571428571433</c:v>
                </c:pt>
                <c:pt idx="205" formatCode="0.0000">
                  <c:v>803.57142857142856</c:v>
                </c:pt>
                <c:pt idx="206" formatCode="0.0000">
                  <c:v>892.85714285714289</c:v>
                </c:pt>
                <c:pt idx="207" formatCode="0.0000">
                  <c:v>982.14285714285711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srim56Fe_Epoxy!$P$20:$P$300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6.0000000000000006E-4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6.9999999999999999E-4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8.9999999999999998E-4</c:v>
                </c:pt>
                <c:pt idx="13">
                  <c:v>1E-3</c:v>
                </c:pt>
                <c:pt idx="14">
                  <c:v>1E-3</c:v>
                </c:pt>
                <c:pt idx="15">
                  <c:v>1.0999999999999998E-3</c:v>
                </c:pt>
                <c:pt idx="16">
                  <c:v>1.0999999999999998E-3</c:v>
                </c:pt>
                <c:pt idx="17">
                  <c:v>1.2000000000000001E-3</c:v>
                </c:pt>
                <c:pt idx="18">
                  <c:v>1.2999999999999999E-3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1.4E-3</c:v>
                </c:pt>
                <c:pt idx="22">
                  <c:v>1.5E-3</c:v>
                </c:pt>
                <c:pt idx="23">
                  <c:v>1.6000000000000001E-3</c:v>
                </c:pt>
                <c:pt idx="24">
                  <c:v>1.7000000000000001E-3</c:v>
                </c:pt>
                <c:pt idx="25">
                  <c:v>1.7000000000000001E-3</c:v>
                </c:pt>
                <c:pt idx="26">
                  <c:v>1.8E-3</c:v>
                </c:pt>
                <c:pt idx="27">
                  <c:v>1.9E-3</c:v>
                </c:pt>
                <c:pt idx="28">
                  <c:v>2E-3</c:v>
                </c:pt>
                <c:pt idx="29">
                  <c:v>2.1999999999999997E-3</c:v>
                </c:pt>
                <c:pt idx="30">
                  <c:v>2.3E-3</c:v>
                </c:pt>
                <c:pt idx="31">
                  <c:v>2.5000000000000001E-3</c:v>
                </c:pt>
                <c:pt idx="32">
                  <c:v>2.5999999999999999E-3</c:v>
                </c:pt>
                <c:pt idx="33">
                  <c:v>2.8E-3</c:v>
                </c:pt>
                <c:pt idx="34">
                  <c:v>2.9000000000000002E-3</c:v>
                </c:pt>
                <c:pt idx="35">
                  <c:v>3.0000000000000001E-3</c:v>
                </c:pt>
                <c:pt idx="36">
                  <c:v>3.2000000000000002E-3</c:v>
                </c:pt>
                <c:pt idx="37">
                  <c:v>3.3E-3</c:v>
                </c:pt>
                <c:pt idx="38">
                  <c:v>3.4000000000000002E-3</c:v>
                </c:pt>
                <c:pt idx="39">
                  <c:v>3.5999999999999999E-3</c:v>
                </c:pt>
                <c:pt idx="40">
                  <c:v>3.8E-3</c:v>
                </c:pt>
                <c:pt idx="41">
                  <c:v>4.1000000000000003E-3</c:v>
                </c:pt>
                <c:pt idx="42">
                  <c:v>4.3999999999999994E-3</c:v>
                </c:pt>
                <c:pt idx="43">
                  <c:v>4.7000000000000002E-3</c:v>
                </c:pt>
                <c:pt idx="44">
                  <c:v>5.0000000000000001E-3</c:v>
                </c:pt>
                <c:pt idx="45">
                  <c:v>5.3E-3</c:v>
                </c:pt>
                <c:pt idx="46">
                  <c:v>5.5999999999999999E-3</c:v>
                </c:pt>
                <c:pt idx="47">
                  <c:v>5.8999999999999999E-3</c:v>
                </c:pt>
                <c:pt idx="48">
                  <c:v>6.1999999999999998E-3</c:v>
                </c:pt>
                <c:pt idx="49">
                  <c:v>6.7000000000000002E-3</c:v>
                </c:pt>
                <c:pt idx="50">
                  <c:v>7.1999999999999998E-3</c:v>
                </c:pt>
                <c:pt idx="51">
                  <c:v>7.7999999999999996E-3</c:v>
                </c:pt>
                <c:pt idx="52">
                  <c:v>8.3000000000000001E-3</c:v>
                </c:pt>
                <c:pt idx="53">
                  <c:v>8.7999999999999988E-3</c:v>
                </c:pt>
                <c:pt idx="54">
                  <c:v>9.2999999999999992E-3</c:v>
                </c:pt>
                <c:pt idx="55">
                  <c:v>1.03E-2</c:v>
                </c:pt>
                <c:pt idx="56">
                  <c:v>1.1300000000000001E-2</c:v>
                </c:pt>
                <c:pt idx="57">
                  <c:v>1.23E-2</c:v>
                </c:pt>
                <c:pt idx="58">
                  <c:v>1.3300000000000001E-2</c:v>
                </c:pt>
                <c:pt idx="59">
                  <c:v>1.4199999999999999E-2</c:v>
                </c:pt>
                <c:pt idx="60">
                  <c:v>1.52E-2</c:v>
                </c:pt>
                <c:pt idx="61">
                  <c:v>1.6199999999999999E-2</c:v>
                </c:pt>
                <c:pt idx="62">
                  <c:v>1.7100000000000001E-2</c:v>
                </c:pt>
                <c:pt idx="63">
                  <c:v>1.7999999999999999E-2</c:v>
                </c:pt>
                <c:pt idx="64">
                  <c:v>1.9E-2</c:v>
                </c:pt>
                <c:pt idx="65">
                  <c:v>1.9900000000000001E-2</c:v>
                </c:pt>
                <c:pt idx="66">
                  <c:v>2.1700000000000001E-2</c:v>
                </c:pt>
                <c:pt idx="67">
                  <c:v>2.41E-2</c:v>
                </c:pt>
                <c:pt idx="68">
                  <c:v>2.64E-2</c:v>
                </c:pt>
                <c:pt idx="69">
                  <c:v>2.8699999999999996E-2</c:v>
                </c:pt>
                <c:pt idx="70">
                  <c:v>3.1E-2</c:v>
                </c:pt>
                <c:pt idx="71">
                  <c:v>3.3300000000000003E-2</c:v>
                </c:pt>
                <c:pt idx="72">
                  <c:v>3.5699999999999996E-2</c:v>
                </c:pt>
                <c:pt idx="73">
                  <c:v>3.7999999999999999E-2</c:v>
                </c:pt>
                <c:pt idx="74">
                  <c:v>4.0300000000000002E-2</c:v>
                </c:pt>
                <c:pt idx="75">
                  <c:v>4.4900000000000002E-2</c:v>
                </c:pt>
                <c:pt idx="76">
                  <c:v>4.9399999999999999E-2</c:v>
                </c:pt>
                <c:pt idx="77">
                  <c:v>5.3900000000000003E-2</c:v>
                </c:pt>
                <c:pt idx="78">
                  <c:v>5.8199999999999995E-2</c:v>
                </c:pt>
                <c:pt idx="79">
                  <c:v>6.25E-2</c:v>
                </c:pt>
                <c:pt idx="80">
                  <c:v>6.6700000000000009E-2</c:v>
                </c:pt>
                <c:pt idx="81">
                  <c:v>7.4800000000000005E-2</c:v>
                </c:pt>
                <c:pt idx="82">
                  <c:v>8.249999999999999E-2</c:v>
                </c:pt>
                <c:pt idx="83">
                  <c:v>8.9900000000000008E-2</c:v>
                </c:pt>
                <c:pt idx="84">
                  <c:v>9.69E-2</c:v>
                </c:pt>
                <c:pt idx="85">
                  <c:v>0.1036</c:v>
                </c:pt>
                <c:pt idx="86">
                  <c:v>0.1099</c:v>
                </c:pt>
                <c:pt idx="87">
                  <c:v>0.1159</c:v>
                </c:pt>
                <c:pt idx="88">
                  <c:v>0.1216</c:v>
                </c:pt>
                <c:pt idx="89">
                  <c:v>0.12709999999999999</c:v>
                </c:pt>
                <c:pt idx="90">
                  <c:v>0.13220000000000001</c:v>
                </c:pt>
                <c:pt idx="91">
                  <c:v>0.1371</c:v>
                </c:pt>
                <c:pt idx="92">
                  <c:v>0.14630000000000001</c:v>
                </c:pt>
                <c:pt idx="93">
                  <c:v>0.15660000000000002</c:v>
                </c:pt>
                <c:pt idx="94">
                  <c:v>0.16570000000000001</c:v>
                </c:pt>
                <c:pt idx="95">
                  <c:v>0.1739</c:v>
                </c:pt>
                <c:pt idx="96">
                  <c:v>0.18129999999999999</c:v>
                </c:pt>
                <c:pt idx="97">
                  <c:v>0.188</c:v>
                </c:pt>
                <c:pt idx="98">
                  <c:v>0.19400000000000001</c:v>
                </c:pt>
                <c:pt idx="99">
                  <c:v>0.19950000000000001</c:v>
                </c:pt>
                <c:pt idx="100">
                  <c:v>0.20449999999999999</c:v>
                </c:pt>
                <c:pt idx="101">
                  <c:v>0.21329999999999999</c:v>
                </c:pt>
                <c:pt idx="102">
                  <c:v>0.22080000000000002</c:v>
                </c:pt>
                <c:pt idx="103">
                  <c:v>0.22719999999999999</c:v>
                </c:pt>
                <c:pt idx="104">
                  <c:v>0.23279999999999998</c:v>
                </c:pt>
                <c:pt idx="105">
                  <c:v>0.23769999999999997</c:v>
                </c:pt>
                <c:pt idx="106">
                  <c:v>0.24209999999999998</c:v>
                </c:pt>
                <c:pt idx="107">
                  <c:v>0.24940000000000001</c:v>
                </c:pt>
                <c:pt idx="108">
                  <c:v>0.25539999999999996</c:v>
                </c:pt>
                <c:pt idx="109">
                  <c:v>0.26040000000000002</c:v>
                </c:pt>
                <c:pt idx="110">
                  <c:v>0.2646</c:v>
                </c:pt>
                <c:pt idx="111">
                  <c:v>0.26829999999999998</c:v>
                </c:pt>
                <c:pt idx="112">
                  <c:v>0.27160000000000001</c:v>
                </c:pt>
                <c:pt idx="113">
                  <c:v>0.27450000000000002</c:v>
                </c:pt>
                <c:pt idx="114">
                  <c:v>0.27710000000000001</c:v>
                </c:pt>
                <c:pt idx="115">
                  <c:v>0.27939999999999998</c:v>
                </c:pt>
                <c:pt idx="116">
                  <c:v>0.28159999999999996</c:v>
                </c:pt>
                <c:pt idx="117">
                  <c:v>0.28359999999999996</c:v>
                </c:pt>
                <c:pt idx="118">
                  <c:v>0.28710000000000002</c:v>
                </c:pt>
                <c:pt idx="119">
                  <c:v>0.29100000000000004</c:v>
                </c:pt>
                <c:pt idx="120">
                  <c:v>0.29430000000000001</c:v>
                </c:pt>
                <c:pt idx="121">
                  <c:v>0.29720000000000002</c:v>
                </c:pt>
                <c:pt idx="122">
                  <c:v>0.2999</c:v>
                </c:pt>
                <c:pt idx="123">
                  <c:v>0.30230000000000001</c:v>
                </c:pt>
                <c:pt idx="124">
                  <c:v>0.30449999999999999</c:v>
                </c:pt>
                <c:pt idx="125">
                  <c:v>0.30649999999999999</c:v>
                </c:pt>
                <c:pt idx="126">
                  <c:v>0.3085</c:v>
                </c:pt>
                <c:pt idx="127">
                  <c:v>0.312</c:v>
                </c:pt>
                <c:pt idx="128">
                  <c:v>0.31530000000000002</c:v>
                </c:pt>
                <c:pt idx="129">
                  <c:v>0.31829999999999997</c:v>
                </c:pt>
                <c:pt idx="130">
                  <c:v>0.3211</c:v>
                </c:pt>
                <c:pt idx="131">
                  <c:v>0.32379999999999998</c:v>
                </c:pt>
                <c:pt idx="132">
                  <c:v>0.32639999999999997</c:v>
                </c:pt>
                <c:pt idx="133">
                  <c:v>0.33130000000000004</c:v>
                </c:pt>
                <c:pt idx="134">
                  <c:v>0.33589999999999998</c:v>
                </c:pt>
                <c:pt idx="135">
                  <c:v>0.34049999999999997</c:v>
                </c:pt>
                <c:pt idx="136">
                  <c:v>0.34489999999999998</c:v>
                </c:pt>
                <c:pt idx="137">
                  <c:v>0.34920000000000001</c:v>
                </c:pt>
                <c:pt idx="138">
                  <c:v>0.35350000000000004</c:v>
                </c:pt>
                <c:pt idx="139">
                  <c:v>0.35770000000000002</c:v>
                </c:pt>
                <c:pt idx="140">
                  <c:v>0.3619</c:v>
                </c:pt>
                <c:pt idx="141">
                  <c:v>0.36619999999999997</c:v>
                </c:pt>
                <c:pt idx="142">
                  <c:v>0.3705</c:v>
                </c:pt>
                <c:pt idx="143">
                  <c:v>0.37480000000000002</c:v>
                </c:pt>
                <c:pt idx="144">
                  <c:v>0.38350000000000001</c:v>
                </c:pt>
                <c:pt idx="145">
                  <c:v>0.3947</c:v>
                </c:pt>
                <c:pt idx="146">
                  <c:v>0.40629999999999999</c:v>
                </c:pt>
                <c:pt idx="147">
                  <c:v>0.41820000000000002</c:v>
                </c:pt>
                <c:pt idx="148">
                  <c:v>0.43070000000000003</c:v>
                </c:pt>
                <c:pt idx="149">
                  <c:v>0.44359999999999999</c:v>
                </c:pt>
                <c:pt idx="150">
                  <c:v>0.45689999999999997</c:v>
                </c:pt>
                <c:pt idx="151">
                  <c:v>0.4708</c:v>
                </c:pt>
                <c:pt idx="152">
                  <c:v>0.48520000000000002</c:v>
                </c:pt>
                <c:pt idx="153">
                  <c:v>0.51550000000000007</c:v>
                </c:pt>
                <c:pt idx="154">
                  <c:v>0.54779999999999995</c:v>
                </c:pt>
                <c:pt idx="155">
                  <c:v>0.58220000000000005</c:v>
                </c:pt>
                <c:pt idx="156">
                  <c:v>0.61870000000000003</c:v>
                </c:pt>
                <c:pt idx="157">
                  <c:v>0.65710000000000002</c:v>
                </c:pt>
                <c:pt idx="158">
                  <c:v>0.6976</c:v>
                </c:pt>
                <c:pt idx="159">
                  <c:v>0.78439999999999999</c:v>
                </c:pt>
                <c:pt idx="160">
                  <c:v>0.87880000000000003</c:v>
                </c:pt>
                <c:pt idx="161">
                  <c:v>0.98049999999999993</c:v>
                </c:pt>
                <c:pt idx="162" formatCode="0.000">
                  <c:v>1.0900000000000001</c:v>
                </c:pt>
                <c:pt idx="163" formatCode="0.000">
                  <c:v>1.2</c:v>
                </c:pt>
                <c:pt idx="164" formatCode="0.000">
                  <c:v>1.33</c:v>
                </c:pt>
                <c:pt idx="165" formatCode="0.000">
                  <c:v>1.46</c:v>
                </c:pt>
                <c:pt idx="166" formatCode="0.000">
                  <c:v>1.59</c:v>
                </c:pt>
                <c:pt idx="167" formatCode="0.000">
                  <c:v>1.73</c:v>
                </c:pt>
                <c:pt idx="168" formatCode="0.000">
                  <c:v>1.88</c:v>
                </c:pt>
                <c:pt idx="169" formatCode="0.000">
                  <c:v>2.0299999999999998</c:v>
                </c:pt>
                <c:pt idx="170" formatCode="0.000">
                  <c:v>2.35</c:v>
                </c:pt>
                <c:pt idx="171" formatCode="0.000">
                  <c:v>2.78</c:v>
                </c:pt>
                <c:pt idx="172" formatCode="0.000">
                  <c:v>3.25</c:v>
                </c:pt>
                <c:pt idx="173" formatCode="0.000">
                  <c:v>3.75</c:v>
                </c:pt>
                <c:pt idx="174" formatCode="0.000">
                  <c:v>4.28</c:v>
                </c:pt>
                <c:pt idx="175" formatCode="0.000">
                  <c:v>4.8499999999999996</c:v>
                </c:pt>
                <c:pt idx="176" formatCode="0.000">
                  <c:v>5.44</c:v>
                </c:pt>
                <c:pt idx="177" formatCode="0.000">
                  <c:v>6.06</c:v>
                </c:pt>
                <c:pt idx="178" formatCode="0.000">
                  <c:v>6.71</c:v>
                </c:pt>
                <c:pt idx="179" formatCode="0.000">
                  <c:v>8.09</c:v>
                </c:pt>
                <c:pt idx="180" formatCode="0.000">
                  <c:v>9.58</c:v>
                </c:pt>
                <c:pt idx="181" formatCode="0.000">
                  <c:v>11.17</c:v>
                </c:pt>
                <c:pt idx="182" formatCode="0.000">
                  <c:v>12.86</c:v>
                </c:pt>
                <c:pt idx="183" formatCode="0.000">
                  <c:v>14.65</c:v>
                </c:pt>
                <c:pt idx="184" formatCode="0.000">
                  <c:v>16.53</c:v>
                </c:pt>
                <c:pt idx="185" formatCode="0.000">
                  <c:v>20.54</c:v>
                </c:pt>
                <c:pt idx="186" formatCode="0.000">
                  <c:v>24.88</c:v>
                </c:pt>
                <c:pt idx="187" formatCode="0.000">
                  <c:v>29.51</c:v>
                </c:pt>
                <c:pt idx="188" formatCode="0.000">
                  <c:v>34.409999999999997</c:v>
                </c:pt>
                <c:pt idx="189" formatCode="0.000">
                  <c:v>39.56</c:v>
                </c:pt>
                <c:pt idx="190" formatCode="0.000">
                  <c:v>44.94</c:v>
                </c:pt>
                <c:pt idx="191" formatCode="0.000">
                  <c:v>50.53</c:v>
                </c:pt>
                <c:pt idx="192" formatCode="0.000">
                  <c:v>56.31</c:v>
                </c:pt>
                <c:pt idx="193" formatCode="0.000">
                  <c:v>62.27</c:v>
                </c:pt>
                <c:pt idx="194" formatCode="0.000">
                  <c:v>68.39</c:v>
                </c:pt>
                <c:pt idx="195" formatCode="0.000">
                  <c:v>74.67</c:v>
                </c:pt>
                <c:pt idx="196" formatCode="0.000">
                  <c:v>87.63</c:v>
                </c:pt>
                <c:pt idx="197" formatCode="0.000">
                  <c:v>104.49</c:v>
                </c:pt>
                <c:pt idx="198" formatCode="0.000">
                  <c:v>121.95</c:v>
                </c:pt>
                <c:pt idx="199" formatCode="0.000">
                  <c:v>139.88</c:v>
                </c:pt>
                <c:pt idx="200" formatCode="0.000">
                  <c:v>158.19999999999999</c:v>
                </c:pt>
                <c:pt idx="201" formatCode="0.000">
                  <c:v>176.81</c:v>
                </c:pt>
                <c:pt idx="202" formatCode="0.000">
                  <c:v>195.65</c:v>
                </c:pt>
                <c:pt idx="203" formatCode="0.000">
                  <c:v>214.65</c:v>
                </c:pt>
                <c:pt idx="204" formatCode="0.000">
                  <c:v>233.78</c:v>
                </c:pt>
                <c:pt idx="205" formatCode="0.000">
                  <c:v>272.23</c:v>
                </c:pt>
                <c:pt idx="206" formatCode="0.000">
                  <c:v>310.74</c:v>
                </c:pt>
                <c:pt idx="207" formatCode="0.000">
                  <c:v>349.11</c:v>
                </c:pt>
                <c:pt idx="208" formatCode="0.000">
                  <c:v>356.75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3B-4D8A-BF32-5A0BD0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srim84Kr_Epoxy!$P$5</c:f>
          <c:strCache>
            <c:ptCount val="1"/>
            <c:pt idx="0">
              <c:v>srim84Kr_Epoxy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srim84Kr_Epoxy!$D$20:$D$300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srim84Kr_Epoxy!$E$20:$E$300</c:f>
              <c:numCache>
                <c:formatCode>0.000E+00</c:formatCode>
                <c:ptCount val="281"/>
                <c:pt idx="0">
                  <c:v>0.2208</c:v>
                </c:pt>
                <c:pt idx="1">
                  <c:v>0.23280000000000001</c:v>
                </c:pt>
                <c:pt idx="2">
                  <c:v>0.24410000000000001</c:v>
                </c:pt>
                <c:pt idx="3">
                  <c:v>0.255</c:v>
                </c:pt>
                <c:pt idx="4">
                  <c:v>0.26540000000000002</c:v>
                </c:pt>
                <c:pt idx="5">
                  <c:v>0.27539999999999998</c:v>
                </c:pt>
                <c:pt idx="6">
                  <c:v>0.28510000000000002</c:v>
                </c:pt>
                <c:pt idx="7">
                  <c:v>0.2944</c:v>
                </c:pt>
                <c:pt idx="8">
                  <c:v>0.30349999999999999</c:v>
                </c:pt>
                <c:pt idx="9">
                  <c:v>0.31230000000000002</c:v>
                </c:pt>
                <c:pt idx="10">
                  <c:v>0.32919999999999999</c:v>
                </c:pt>
                <c:pt idx="11">
                  <c:v>0.34920000000000001</c:v>
                </c:pt>
                <c:pt idx="12">
                  <c:v>0.36809999999999998</c:v>
                </c:pt>
                <c:pt idx="13">
                  <c:v>0.38600000000000001</c:v>
                </c:pt>
                <c:pt idx="14">
                  <c:v>0.4032</c:v>
                </c:pt>
                <c:pt idx="15">
                  <c:v>0.41970000000000002</c:v>
                </c:pt>
                <c:pt idx="16">
                  <c:v>0.4355</c:v>
                </c:pt>
                <c:pt idx="17">
                  <c:v>0.45079999999999998</c:v>
                </c:pt>
                <c:pt idx="18">
                  <c:v>0.46560000000000001</c:v>
                </c:pt>
                <c:pt idx="19">
                  <c:v>0.49380000000000002</c:v>
                </c:pt>
                <c:pt idx="20">
                  <c:v>0.52049999999999996</c:v>
                </c:pt>
                <c:pt idx="21">
                  <c:v>0.54590000000000005</c:v>
                </c:pt>
                <c:pt idx="22">
                  <c:v>0.57020000000000004</c:v>
                </c:pt>
                <c:pt idx="23">
                  <c:v>0.59350000000000003</c:v>
                </c:pt>
                <c:pt idx="24">
                  <c:v>0.6159</c:v>
                </c:pt>
                <c:pt idx="25">
                  <c:v>0.65839999999999999</c:v>
                </c:pt>
                <c:pt idx="26">
                  <c:v>0.69840000000000002</c:v>
                </c:pt>
                <c:pt idx="27">
                  <c:v>0.73609999999999998</c:v>
                </c:pt>
                <c:pt idx="28">
                  <c:v>0.77210000000000001</c:v>
                </c:pt>
                <c:pt idx="29">
                  <c:v>0.80640000000000001</c:v>
                </c:pt>
                <c:pt idx="30">
                  <c:v>0.83930000000000005</c:v>
                </c:pt>
                <c:pt idx="31">
                  <c:v>0.871</c:v>
                </c:pt>
                <c:pt idx="32">
                  <c:v>0.90159999999999996</c:v>
                </c:pt>
                <c:pt idx="33">
                  <c:v>0.93110000000000004</c:v>
                </c:pt>
                <c:pt idx="34">
                  <c:v>0.95979999999999999</c:v>
                </c:pt>
                <c:pt idx="35">
                  <c:v>0.98760000000000003</c:v>
                </c:pt>
                <c:pt idx="36">
                  <c:v>1.0409999999999999</c:v>
                </c:pt>
                <c:pt idx="37">
                  <c:v>1.1040000000000001</c:v>
                </c:pt>
                <c:pt idx="38">
                  <c:v>1.1639999999999999</c:v>
                </c:pt>
                <c:pt idx="39">
                  <c:v>1.2210000000000001</c:v>
                </c:pt>
                <c:pt idx="40">
                  <c:v>1.2749999999999999</c:v>
                </c:pt>
                <c:pt idx="41">
                  <c:v>1.327</c:v>
                </c:pt>
                <c:pt idx="42">
                  <c:v>1.377</c:v>
                </c:pt>
                <c:pt idx="43">
                  <c:v>1.4259999999999999</c:v>
                </c:pt>
                <c:pt idx="44">
                  <c:v>1.472</c:v>
                </c:pt>
                <c:pt idx="45">
                  <c:v>1.5620000000000001</c:v>
                </c:pt>
                <c:pt idx="46">
                  <c:v>1.6459999999999999</c:v>
                </c:pt>
                <c:pt idx="47">
                  <c:v>1.726</c:v>
                </c:pt>
                <c:pt idx="48">
                  <c:v>1.8029999999999999</c:v>
                </c:pt>
                <c:pt idx="49">
                  <c:v>1.877</c:v>
                </c:pt>
                <c:pt idx="50">
                  <c:v>1.948</c:v>
                </c:pt>
                <c:pt idx="51">
                  <c:v>2.0819999999999999</c:v>
                </c:pt>
                <c:pt idx="52">
                  <c:v>2.2090000000000001</c:v>
                </c:pt>
                <c:pt idx="53">
                  <c:v>2.3279999999999998</c:v>
                </c:pt>
                <c:pt idx="54">
                  <c:v>2.4420000000000002</c:v>
                </c:pt>
                <c:pt idx="55">
                  <c:v>2.5499999999999998</c:v>
                </c:pt>
                <c:pt idx="56">
                  <c:v>2.6539999999999999</c:v>
                </c:pt>
                <c:pt idx="57">
                  <c:v>2.7549999999999999</c:v>
                </c:pt>
                <c:pt idx="58">
                  <c:v>2.851</c:v>
                </c:pt>
                <c:pt idx="59">
                  <c:v>2.9449999999999998</c:v>
                </c:pt>
                <c:pt idx="60">
                  <c:v>2.9460000000000002</c:v>
                </c:pt>
                <c:pt idx="61">
                  <c:v>2.653</c:v>
                </c:pt>
                <c:pt idx="62">
                  <c:v>2.3079999999999998</c:v>
                </c:pt>
                <c:pt idx="63">
                  <c:v>2.1509999999999998</c:v>
                </c:pt>
                <c:pt idx="64">
                  <c:v>2.1549999999999998</c:v>
                </c:pt>
                <c:pt idx="65">
                  <c:v>2.2400000000000002</c:v>
                </c:pt>
                <c:pt idx="66">
                  <c:v>2.3639999999999999</c:v>
                </c:pt>
                <c:pt idx="67">
                  <c:v>2.5059999999999998</c:v>
                </c:pt>
                <c:pt idx="68">
                  <c:v>2.6509999999999998</c:v>
                </c:pt>
                <c:pt idx="69">
                  <c:v>2.7949999999999999</c:v>
                </c:pt>
                <c:pt idx="70">
                  <c:v>2.9319999999999999</c:v>
                </c:pt>
                <c:pt idx="71">
                  <c:v>3.1819999999999999</c:v>
                </c:pt>
                <c:pt idx="72">
                  <c:v>3.399</c:v>
                </c:pt>
                <c:pt idx="73">
                  <c:v>3.5870000000000002</c:v>
                </c:pt>
                <c:pt idx="74">
                  <c:v>3.7519999999999998</c:v>
                </c:pt>
                <c:pt idx="75">
                  <c:v>3.899</c:v>
                </c:pt>
                <c:pt idx="76">
                  <c:v>4.0309999999999997</c:v>
                </c:pt>
                <c:pt idx="77">
                  <c:v>4.266</c:v>
                </c:pt>
                <c:pt idx="78">
                  <c:v>4.4770000000000003</c:v>
                </c:pt>
                <c:pt idx="79">
                  <c:v>4.6749999999999998</c:v>
                </c:pt>
                <c:pt idx="80">
                  <c:v>4.8689999999999998</c:v>
                </c:pt>
                <c:pt idx="81">
                  <c:v>5.0629999999999997</c:v>
                </c:pt>
                <c:pt idx="82">
                  <c:v>5.258</c:v>
                </c:pt>
                <c:pt idx="83">
                  <c:v>5.4560000000000004</c:v>
                </c:pt>
                <c:pt idx="84">
                  <c:v>5.6580000000000004</c:v>
                </c:pt>
                <c:pt idx="85">
                  <c:v>5.8630000000000004</c:v>
                </c:pt>
                <c:pt idx="86">
                  <c:v>6.0709999999999997</c:v>
                </c:pt>
                <c:pt idx="87">
                  <c:v>6.28</c:v>
                </c:pt>
                <c:pt idx="88">
                  <c:v>6.702</c:v>
                </c:pt>
                <c:pt idx="89">
                  <c:v>7.2270000000000003</c:v>
                </c:pt>
                <c:pt idx="90">
                  <c:v>7.7439999999999998</c:v>
                </c:pt>
                <c:pt idx="91">
                  <c:v>8.25</c:v>
                </c:pt>
                <c:pt idx="92">
                  <c:v>8.7409999999999997</c:v>
                </c:pt>
                <c:pt idx="93">
                  <c:v>9.2189999999999994</c:v>
                </c:pt>
                <c:pt idx="94">
                  <c:v>9.6829999999999998</c:v>
                </c:pt>
                <c:pt idx="95">
                  <c:v>10.130000000000001</c:v>
                </c:pt>
                <c:pt idx="96">
                  <c:v>10.58</c:v>
                </c:pt>
                <c:pt idx="97">
                  <c:v>11.43</c:v>
                </c:pt>
                <c:pt idx="98">
                  <c:v>12.26</c:v>
                </c:pt>
                <c:pt idx="99">
                  <c:v>13.06</c:v>
                </c:pt>
                <c:pt idx="100">
                  <c:v>13.86</c:v>
                </c:pt>
                <c:pt idx="101">
                  <c:v>14.64</c:v>
                </c:pt>
                <c:pt idx="102">
                  <c:v>15.42</c:v>
                </c:pt>
                <c:pt idx="103">
                  <c:v>16.98</c:v>
                </c:pt>
                <c:pt idx="104">
                  <c:v>18.54</c:v>
                </c:pt>
                <c:pt idx="105">
                  <c:v>20.100000000000001</c:v>
                </c:pt>
                <c:pt idx="106">
                  <c:v>21.65</c:v>
                </c:pt>
                <c:pt idx="107">
                  <c:v>23.18</c:v>
                </c:pt>
                <c:pt idx="108">
                  <c:v>24.69</c:v>
                </c:pt>
                <c:pt idx="109">
                  <c:v>26.18</c:v>
                </c:pt>
                <c:pt idx="110">
                  <c:v>27.63</c:v>
                </c:pt>
                <c:pt idx="111">
                  <c:v>29.03</c:v>
                </c:pt>
                <c:pt idx="112">
                  <c:v>30.4</c:v>
                </c:pt>
                <c:pt idx="113">
                  <c:v>31.72</c:v>
                </c:pt>
                <c:pt idx="114">
                  <c:v>34.229999999999997</c:v>
                </c:pt>
                <c:pt idx="115">
                  <c:v>37.1</c:v>
                </c:pt>
                <c:pt idx="116">
                  <c:v>39.71</c:v>
                </c:pt>
                <c:pt idx="117">
                  <c:v>42.06</c:v>
                </c:pt>
                <c:pt idx="118">
                  <c:v>44.17</c:v>
                </c:pt>
                <c:pt idx="119">
                  <c:v>46.08</c:v>
                </c:pt>
                <c:pt idx="120">
                  <c:v>47.79</c:v>
                </c:pt>
                <c:pt idx="121">
                  <c:v>49.32</c:v>
                </c:pt>
                <c:pt idx="122">
                  <c:v>50.68</c:v>
                </c:pt>
                <c:pt idx="123">
                  <c:v>52.98</c:v>
                </c:pt>
                <c:pt idx="124">
                  <c:v>54.78</c:v>
                </c:pt>
                <c:pt idx="125">
                  <c:v>56.17</c:v>
                </c:pt>
                <c:pt idx="126">
                  <c:v>57.24</c:v>
                </c:pt>
                <c:pt idx="127">
                  <c:v>58.04</c:v>
                </c:pt>
                <c:pt idx="128">
                  <c:v>58.63</c:v>
                </c:pt>
                <c:pt idx="129">
                  <c:v>59.35</c:v>
                </c:pt>
                <c:pt idx="130">
                  <c:v>59.65</c:v>
                </c:pt>
                <c:pt idx="131">
                  <c:v>59.68</c:v>
                </c:pt>
                <c:pt idx="132">
                  <c:v>59.54</c:v>
                </c:pt>
                <c:pt idx="133">
                  <c:v>59.29</c:v>
                </c:pt>
                <c:pt idx="134">
                  <c:v>58.97</c:v>
                </c:pt>
                <c:pt idx="135">
                  <c:v>58.61</c:v>
                </c:pt>
                <c:pt idx="136">
                  <c:v>58.22</c:v>
                </c:pt>
                <c:pt idx="137">
                  <c:v>57.82</c:v>
                </c:pt>
                <c:pt idx="138">
                  <c:v>57.53</c:v>
                </c:pt>
                <c:pt idx="139">
                  <c:v>57.65</c:v>
                </c:pt>
                <c:pt idx="140">
                  <c:v>57.28</c:v>
                </c:pt>
                <c:pt idx="141">
                  <c:v>56.3</c:v>
                </c:pt>
                <c:pt idx="142">
                  <c:v>55.39</c:v>
                </c:pt>
                <c:pt idx="143">
                  <c:v>54.55</c:v>
                </c:pt>
                <c:pt idx="144">
                  <c:v>53.74</c:v>
                </c:pt>
                <c:pt idx="145">
                  <c:v>52.97</c:v>
                </c:pt>
                <c:pt idx="146">
                  <c:v>52.23</c:v>
                </c:pt>
                <c:pt idx="147">
                  <c:v>51.52</c:v>
                </c:pt>
                <c:pt idx="148">
                  <c:v>50.82</c:v>
                </c:pt>
                <c:pt idx="149">
                  <c:v>49.47</c:v>
                </c:pt>
                <c:pt idx="150">
                  <c:v>48.16</c:v>
                </c:pt>
                <c:pt idx="151">
                  <c:v>46.9</c:v>
                </c:pt>
                <c:pt idx="152">
                  <c:v>45.67</c:v>
                </c:pt>
                <c:pt idx="153">
                  <c:v>44.48</c:v>
                </c:pt>
                <c:pt idx="154">
                  <c:v>43.32</c:v>
                </c:pt>
                <c:pt idx="155">
                  <c:v>41.11</c:v>
                </c:pt>
                <c:pt idx="156">
                  <c:v>39.03</c:v>
                </c:pt>
                <c:pt idx="157">
                  <c:v>37.090000000000003</c:v>
                </c:pt>
                <c:pt idx="158">
                  <c:v>35.28</c:v>
                </c:pt>
                <c:pt idx="159">
                  <c:v>33.61</c:v>
                </c:pt>
                <c:pt idx="160">
                  <c:v>32.049999999999997</c:v>
                </c:pt>
                <c:pt idx="161">
                  <c:v>30.62</c:v>
                </c:pt>
                <c:pt idx="162">
                  <c:v>29.3</c:v>
                </c:pt>
                <c:pt idx="163">
                  <c:v>28.08</c:v>
                </c:pt>
                <c:pt idx="164">
                  <c:v>26.97</c:v>
                </c:pt>
                <c:pt idx="165">
                  <c:v>25.95</c:v>
                </c:pt>
                <c:pt idx="166">
                  <c:v>24.17</c:v>
                </c:pt>
                <c:pt idx="167">
                  <c:v>22.37</c:v>
                </c:pt>
                <c:pt idx="168">
                  <c:v>20.99</c:v>
                </c:pt>
                <c:pt idx="169">
                  <c:v>19.7</c:v>
                </c:pt>
                <c:pt idx="170">
                  <c:v>18.559999999999999</c:v>
                </c:pt>
                <c:pt idx="171">
                  <c:v>17.559999999999999</c:v>
                </c:pt>
                <c:pt idx="172">
                  <c:v>16.68</c:v>
                </c:pt>
                <c:pt idx="173">
                  <c:v>15.89</c:v>
                </c:pt>
                <c:pt idx="174">
                  <c:v>15.18</c:v>
                </c:pt>
                <c:pt idx="175">
                  <c:v>13.96</c:v>
                </c:pt>
                <c:pt idx="176">
                  <c:v>12.96</c:v>
                </c:pt>
                <c:pt idx="177">
                  <c:v>12.11</c:v>
                </c:pt>
                <c:pt idx="178">
                  <c:v>11.38</c:v>
                </c:pt>
                <c:pt idx="179">
                  <c:v>10.75</c:v>
                </c:pt>
                <c:pt idx="180">
                  <c:v>10.199999999999999</c:v>
                </c:pt>
                <c:pt idx="181">
                  <c:v>9.2840000000000007</c:v>
                </c:pt>
                <c:pt idx="182">
                  <c:v>8.548</c:v>
                </c:pt>
                <c:pt idx="183">
                  <c:v>7.9349999999999996</c:v>
                </c:pt>
                <c:pt idx="184">
                  <c:v>7.4260000000000002</c:v>
                </c:pt>
                <c:pt idx="185">
                  <c:v>6.9950000000000001</c:v>
                </c:pt>
                <c:pt idx="186">
                  <c:v>6.6260000000000003</c:v>
                </c:pt>
                <c:pt idx="187">
                  <c:v>6.306</c:v>
                </c:pt>
                <c:pt idx="188">
                  <c:v>6.0270000000000001</c:v>
                </c:pt>
                <c:pt idx="189">
                  <c:v>5.7809999999999997</c:v>
                </c:pt>
                <c:pt idx="190">
                  <c:v>5.5620000000000003</c:v>
                </c:pt>
                <c:pt idx="191">
                  <c:v>5.3659999999999997</c:v>
                </c:pt>
                <c:pt idx="192">
                  <c:v>5.0309999999999997</c:v>
                </c:pt>
                <c:pt idx="193">
                  <c:v>4.6929999999999996</c:v>
                </c:pt>
                <c:pt idx="194">
                  <c:v>4.4219999999999997</c:v>
                </c:pt>
                <c:pt idx="195">
                  <c:v>4.1980000000000004</c:v>
                </c:pt>
                <c:pt idx="196">
                  <c:v>4.0119999999999996</c:v>
                </c:pt>
                <c:pt idx="197">
                  <c:v>3.8540000000000001</c:v>
                </c:pt>
                <c:pt idx="198">
                  <c:v>3.7189999999999999</c:v>
                </c:pt>
                <c:pt idx="199">
                  <c:v>3.6030000000000002</c:v>
                </c:pt>
                <c:pt idx="200">
                  <c:v>3.5009999999999999</c:v>
                </c:pt>
                <c:pt idx="201">
                  <c:v>3.3330000000000002</c:v>
                </c:pt>
                <c:pt idx="202">
                  <c:v>3.2010000000000001</c:v>
                </c:pt>
                <c:pt idx="203">
                  <c:v>3.0939999999999999</c:v>
                </c:pt>
                <c:pt idx="204">
                  <c:v>3.0059999999999998</c:v>
                </c:pt>
                <c:pt idx="205">
                  <c:v>2.9340000000000002</c:v>
                </c:pt>
                <c:pt idx="206">
                  <c:v>2.8740000000000001</c:v>
                </c:pt>
                <c:pt idx="207">
                  <c:v>2.7789999999999999</c:v>
                </c:pt>
                <c:pt idx="208">
                  <c:v>2.7509999999999999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20-4D9D-80B3-56C3AED9F80C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srim84Kr_Epoxy!$D$20:$D$300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srim84Kr_Epoxy!$F$20:$F$300</c:f>
              <c:numCache>
                <c:formatCode>0.000E+00</c:formatCode>
                <c:ptCount val="281"/>
                <c:pt idx="0">
                  <c:v>2.6240000000000001</c:v>
                </c:pt>
                <c:pt idx="1">
                  <c:v>2.7509999999999999</c:v>
                </c:pt>
                <c:pt idx="2">
                  <c:v>2.87</c:v>
                </c:pt>
                <c:pt idx="3">
                  <c:v>2.9820000000000002</c:v>
                </c:pt>
                <c:pt idx="4">
                  <c:v>3.0870000000000002</c:v>
                </c:pt>
                <c:pt idx="5">
                  <c:v>3.1859999999999999</c:v>
                </c:pt>
                <c:pt idx="6">
                  <c:v>3.2789999999999999</c:v>
                </c:pt>
                <c:pt idx="7">
                  <c:v>3.3690000000000002</c:v>
                </c:pt>
                <c:pt idx="8">
                  <c:v>3.4540000000000002</c:v>
                </c:pt>
                <c:pt idx="9">
                  <c:v>3.5350000000000001</c:v>
                </c:pt>
                <c:pt idx="10">
                  <c:v>3.6880000000000002</c:v>
                </c:pt>
                <c:pt idx="11">
                  <c:v>3.8620000000000001</c:v>
                </c:pt>
                <c:pt idx="12">
                  <c:v>4.0209999999999999</c:v>
                </c:pt>
                <c:pt idx="13">
                  <c:v>4.1669999999999998</c:v>
                </c:pt>
                <c:pt idx="14">
                  <c:v>4.3029999999999999</c:v>
                </c:pt>
                <c:pt idx="15">
                  <c:v>4.4290000000000003</c:v>
                </c:pt>
                <c:pt idx="16">
                  <c:v>4.5469999999999997</c:v>
                </c:pt>
                <c:pt idx="17">
                  <c:v>4.657</c:v>
                </c:pt>
                <c:pt idx="18">
                  <c:v>4.7610000000000001</c:v>
                </c:pt>
                <c:pt idx="19">
                  <c:v>4.952</c:v>
                </c:pt>
                <c:pt idx="20">
                  <c:v>5.1239999999999997</c:v>
                </c:pt>
                <c:pt idx="21">
                  <c:v>5.28</c:v>
                </c:pt>
                <c:pt idx="22">
                  <c:v>5.423</c:v>
                </c:pt>
                <c:pt idx="23">
                  <c:v>5.5540000000000003</c:v>
                </c:pt>
                <c:pt idx="24">
                  <c:v>5.6749999999999998</c:v>
                </c:pt>
                <c:pt idx="25">
                  <c:v>5.8929999999999998</c:v>
                </c:pt>
                <c:pt idx="26">
                  <c:v>6.0830000000000002</c:v>
                </c:pt>
                <c:pt idx="27">
                  <c:v>6.25</c:v>
                </c:pt>
                <c:pt idx="28">
                  <c:v>6.399</c:v>
                </c:pt>
                <c:pt idx="29">
                  <c:v>6.5330000000000004</c:v>
                </c:pt>
                <c:pt idx="30">
                  <c:v>6.6539999999999999</c:v>
                </c:pt>
                <c:pt idx="31">
                  <c:v>6.7640000000000002</c:v>
                </c:pt>
                <c:pt idx="32">
                  <c:v>6.8639999999999999</c:v>
                </c:pt>
                <c:pt idx="33">
                  <c:v>6.9560000000000004</c:v>
                </c:pt>
                <c:pt idx="34">
                  <c:v>7.0410000000000004</c:v>
                </c:pt>
                <c:pt idx="35">
                  <c:v>7.1189999999999998</c:v>
                </c:pt>
                <c:pt idx="36">
                  <c:v>7.2569999999999997</c:v>
                </c:pt>
                <c:pt idx="37">
                  <c:v>7.4039999999999999</c:v>
                </c:pt>
                <c:pt idx="38">
                  <c:v>7.5259999999999998</c:v>
                </c:pt>
                <c:pt idx="39">
                  <c:v>7.63</c:v>
                </c:pt>
                <c:pt idx="40">
                  <c:v>7.7190000000000003</c:v>
                </c:pt>
                <c:pt idx="41">
                  <c:v>7.7939999999999996</c:v>
                </c:pt>
                <c:pt idx="42">
                  <c:v>7.8579999999999997</c:v>
                </c:pt>
                <c:pt idx="43">
                  <c:v>7.9130000000000003</c:v>
                </c:pt>
                <c:pt idx="44">
                  <c:v>7.9610000000000003</c:v>
                </c:pt>
                <c:pt idx="45">
                  <c:v>8.0350000000000001</c:v>
                </c:pt>
                <c:pt idx="46">
                  <c:v>8.0890000000000004</c:v>
                </c:pt>
                <c:pt idx="47">
                  <c:v>8.125</c:v>
                </c:pt>
                <c:pt idx="48">
                  <c:v>8.1489999999999991</c:v>
                </c:pt>
                <c:pt idx="49">
                  <c:v>8.1630000000000003</c:v>
                </c:pt>
                <c:pt idx="50">
                  <c:v>8.1679999999999993</c:v>
                </c:pt>
                <c:pt idx="51">
                  <c:v>8.1579999999999995</c:v>
                </c:pt>
                <c:pt idx="52">
                  <c:v>8.1280000000000001</c:v>
                </c:pt>
                <c:pt idx="53">
                  <c:v>8.0850000000000009</c:v>
                </c:pt>
                <c:pt idx="54">
                  <c:v>8.0329999999999995</c:v>
                </c:pt>
                <c:pt idx="55">
                  <c:v>7.9729999999999999</c:v>
                </c:pt>
                <c:pt idx="56">
                  <c:v>7.9089999999999998</c:v>
                </c:pt>
                <c:pt idx="57">
                  <c:v>7.8419999999999996</c:v>
                </c:pt>
                <c:pt idx="58">
                  <c:v>7.7720000000000002</c:v>
                </c:pt>
                <c:pt idx="59">
                  <c:v>7.7009999999999996</c:v>
                </c:pt>
                <c:pt idx="60">
                  <c:v>7.63</c:v>
                </c:pt>
                <c:pt idx="61">
                  <c:v>7.5570000000000004</c:v>
                </c:pt>
                <c:pt idx="62">
                  <c:v>7.4139999999999997</c:v>
                </c:pt>
                <c:pt idx="63">
                  <c:v>7.2370000000000001</c:v>
                </c:pt>
                <c:pt idx="64">
                  <c:v>7.0659999999999998</c:v>
                </c:pt>
                <c:pt idx="65">
                  <c:v>6.9020000000000001</c:v>
                </c:pt>
                <c:pt idx="66">
                  <c:v>6.7450000000000001</c:v>
                </c:pt>
                <c:pt idx="67">
                  <c:v>6.5940000000000003</c:v>
                </c:pt>
                <c:pt idx="68">
                  <c:v>6.45</c:v>
                </c:pt>
                <c:pt idx="69">
                  <c:v>6.3129999999999997</c:v>
                </c:pt>
                <c:pt idx="70">
                  <c:v>6.1820000000000004</c:v>
                </c:pt>
                <c:pt idx="71">
                  <c:v>5.9379999999999997</c:v>
                </c:pt>
                <c:pt idx="72">
                  <c:v>5.7140000000000004</c:v>
                </c:pt>
                <c:pt idx="73">
                  <c:v>5.51</c:v>
                </c:pt>
                <c:pt idx="74">
                  <c:v>5.3209999999999997</c:v>
                </c:pt>
                <c:pt idx="75">
                  <c:v>5.1479999999999997</c:v>
                </c:pt>
                <c:pt idx="76">
                  <c:v>4.9870000000000001</c:v>
                </c:pt>
                <c:pt idx="77">
                  <c:v>4.6980000000000004</c:v>
                </c:pt>
                <c:pt idx="78">
                  <c:v>4.4459999999999997</c:v>
                </c:pt>
                <c:pt idx="79">
                  <c:v>4.2240000000000002</c:v>
                </c:pt>
                <c:pt idx="80">
                  <c:v>4.0270000000000001</c:v>
                </c:pt>
                <c:pt idx="81">
                  <c:v>3.85</c:v>
                </c:pt>
                <c:pt idx="82">
                  <c:v>3.6909999999999998</c:v>
                </c:pt>
                <c:pt idx="83">
                  <c:v>3.5459999999999998</c:v>
                </c:pt>
                <c:pt idx="84">
                  <c:v>3.4140000000000001</c:v>
                </c:pt>
                <c:pt idx="85">
                  <c:v>3.294</c:v>
                </c:pt>
                <c:pt idx="86">
                  <c:v>3.1819999999999999</c:v>
                </c:pt>
                <c:pt idx="87">
                  <c:v>3.0790000000000002</c:v>
                </c:pt>
                <c:pt idx="88">
                  <c:v>2.895</c:v>
                </c:pt>
                <c:pt idx="89">
                  <c:v>2.698</c:v>
                </c:pt>
                <c:pt idx="90">
                  <c:v>2.5299999999999998</c:v>
                </c:pt>
                <c:pt idx="91">
                  <c:v>2.3839999999999999</c:v>
                </c:pt>
                <c:pt idx="92">
                  <c:v>2.2559999999999998</c:v>
                </c:pt>
                <c:pt idx="93">
                  <c:v>2.1429999999999998</c:v>
                </c:pt>
                <c:pt idx="94">
                  <c:v>2.0419999999999998</c:v>
                </c:pt>
                <c:pt idx="95">
                  <c:v>1.952</c:v>
                </c:pt>
                <c:pt idx="96">
                  <c:v>1.87</c:v>
                </c:pt>
                <c:pt idx="97">
                  <c:v>1.728</c:v>
                </c:pt>
                <c:pt idx="98">
                  <c:v>1.6080000000000001</c:v>
                </c:pt>
                <c:pt idx="99">
                  <c:v>1.506</c:v>
                </c:pt>
                <c:pt idx="100">
                  <c:v>1.417</c:v>
                </c:pt>
                <c:pt idx="101">
                  <c:v>1.34</c:v>
                </c:pt>
                <c:pt idx="102">
                  <c:v>1.2709999999999999</c:v>
                </c:pt>
                <c:pt idx="103">
                  <c:v>1.155</c:v>
                </c:pt>
                <c:pt idx="104">
                  <c:v>1.06</c:v>
                </c:pt>
                <c:pt idx="105">
                  <c:v>0.98119999999999996</c:v>
                </c:pt>
                <c:pt idx="106">
                  <c:v>0.9143</c:v>
                </c:pt>
                <c:pt idx="107">
                  <c:v>0.8569</c:v>
                </c:pt>
                <c:pt idx="108">
                  <c:v>0.80689999999999995</c:v>
                </c:pt>
                <c:pt idx="109">
                  <c:v>0.76300000000000001</c:v>
                </c:pt>
                <c:pt idx="110">
                  <c:v>0.72399999999999998</c:v>
                </c:pt>
                <c:pt idx="111">
                  <c:v>0.68930000000000002</c:v>
                </c:pt>
                <c:pt idx="112">
                  <c:v>0.65800000000000003</c:v>
                </c:pt>
                <c:pt idx="113">
                  <c:v>0.62970000000000004</c:v>
                </c:pt>
                <c:pt idx="114">
                  <c:v>0.58040000000000003</c:v>
                </c:pt>
                <c:pt idx="115">
                  <c:v>0.52949999999999997</c:v>
                </c:pt>
                <c:pt idx="116">
                  <c:v>0.48749999999999999</c:v>
                </c:pt>
                <c:pt idx="117">
                  <c:v>0.45219999999999999</c:v>
                </c:pt>
                <c:pt idx="118">
                  <c:v>0.42209999999999998</c:v>
                </c:pt>
                <c:pt idx="119">
                  <c:v>0.39610000000000001</c:v>
                </c:pt>
                <c:pt idx="120">
                  <c:v>0.37330000000000002</c:v>
                </c:pt>
                <c:pt idx="121">
                  <c:v>0.35320000000000001</c:v>
                </c:pt>
                <c:pt idx="122">
                  <c:v>0.33529999999999999</c:v>
                </c:pt>
                <c:pt idx="123">
                  <c:v>0.3049</c:v>
                </c:pt>
                <c:pt idx="124">
                  <c:v>0.27989999999999998</c:v>
                </c:pt>
                <c:pt idx="125">
                  <c:v>0.25900000000000001</c:v>
                </c:pt>
                <c:pt idx="126">
                  <c:v>0.2412</c:v>
                </c:pt>
                <c:pt idx="127">
                  <c:v>0.2258</c:v>
                </c:pt>
                <c:pt idx="128">
                  <c:v>0.21240000000000001</c:v>
                </c:pt>
                <c:pt idx="129">
                  <c:v>0.19020000000000001</c:v>
                </c:pt>
                <c:pt idx="130">
                  <c:v>0.17249999999999999</c:v>
                </c:pt>
                <c:pt idx="131">
                  <c:v>0.158</c:v>
                </c:pt>
                <c:pt idx="132">
                  <c:v>0.1459</c:v>
                </c:pt>
                <c:pt idx="133">
                  <c:v>0.1356</c:v>
                </c:pt>
                <c:pt idx="134">
                  <c:v>0.1268</c:v>
                </c:pt>
                <c:pt idx="135">
                  <c:v>0.1191</c:v>
                </c:pt>
                <c:pt idx="136">
                  <c:v>0.1124</c:v>
                </c:pt>
                <c:pt idx="137">
                  <c:v>0.10639999999999999</c:v>
                </c:pt>
                <c:pt idx="138">
                  <c:v>0.10100000000000001</c:v>
                </c:pt>
                <c:pt idx="139">
                  <c:v>9.6259999999999998E-2</c:v>
                </c:pt>
                <c:pt idx="140">
                  <c:v>8.7999999999999995E-2</c:v>
                </c:pt>
                <c:pt idx="141">
                  <c:v>7.9579999999999998E-2</c:v>
                </c:pt>
                <c:pt idx="142">
                  <c:v>7.2720000000000007E-2</c:v>
                </c:pt>
                <c:pt idx="143">
                  <c:v>6.7000000000000004E-2</c:v>
                </c:pt>
                <c:pt idx="144">
                  <c:v>6.2170000000000003E-2</c:v>
                </c:pt>
                <c:pt idx="145">
                  <c:v>5.8029999999999998E-2</c:v>
                </c:pt>
                <c:pt idx="146">
                  <c:v>5.4429999999999999E-2</c:v>
                </c:pt>
                <c:pt idx="147">
                  <c:v>5.1279999999999999E-2</c:v>
                </c:pt>
                <c:pt idx="148">
                  <c:v>4.8489999999999998E-2</c:v>
                </c:pt>
                <c:pt idx="149">
                  <c:v>4.3779999999999999E-2</c:v>
                </c:pt>
                <c:pt idx="150">
                  <c:v>3.9949999999999999E-2</c:v>
                </c:pt>
                <c:pt idx="151">
                  <c:v>3.6769999999999997E-2</c:v>
                </c:pt>
                <c:pt idx="152">
                  <c:v>3.4079999999999999E-2</c:v>
                </c:pt>
                <c:pt idx="153">
                  <c:v>3.177E-2</c:v>
                </c:pt>
                <c:pt idx="154">
                  <c:v>2.9780000000000001E-2</c:v>
                </c:pt>
                <c:pt idx="155">
                  <c:v>2.649E-2</c:v>
                </c:pt>
                <c:pt idx="156">
                  <c:v>2.3879999999999998E-2</c:v>
                </c:pt>
                <c:pt idx="157">
                  <c:v>2.1770000000000001E-2</c:v>
                </c:pt>
                <c:pt idx="158">
                  <c:v>2.001E-2</c:v>
                </c:pt>
                <c:pt idx="159">
                  <c:v>1.8530000000000001E-2</c:v>
                </c:pt>
                <c:pt idx="160">
                  <c:v>1.7260000000000001E-2</c:v>
                </c:pt>
                <c:pt idx="161">
                  <c:v>1.617E-2</c:v>
                </c:pt>
                <c:pt idx="162">
                  <c:v>1.521E-2</c:v>
                </c:pt>
                <c:pt idx="163">
                  <c:v>1.436E-2</c:v>
                </c:pt>
                <c:pt idx="164">
                  <c:v>1.3610000000000001E-2</c:v>
                </c:pt>
                <c:pt idx="165">
                  <c:v>1.2930000000000001E-2</c:v>
                </c:pt>
                <c:pt idx="166">
                  <c:v>1.1780000000000001E-2</c:v>
                </c:pt>
                <c:pt idx="167">
                  <c:v>1.06E-2</c:v>
                </c:pt>
                <c:pt idx="168">
                  <c:v>9.6509999999999999E-3</c:v>
                </c:pt>
                <c:pt idx="169">
                  <c:v>8.8629999999999994E-3</c:v>
                </c:pt>
                <c:pt idx="170">
                  <c:v>8.1989999999999997E-3</c:v>
                </c:pt>
                <c:pt idx="171">
                  <c:v>7.6309999999999998E-3</c:v>
                </c:pt>
                <c:pt idx="172">
                  <c:v>7.1409999999999998E-3</c:v>
                </c:pt>
                <c:pt idx="173">
                  <c:v>6.7120000000000001E-3</c:v>
                </c:pt>
                <c:pt idx="174">
                  <c:v>6.3340000000000002E-3</c:v>
                </c:pt>
                <c:pt idx="175">
                  <c:v>5.6979999999999999E-3</c:v>
                </c:pt>
                <c:pt idx="176">
                  <c:v>5.182E-3</c:v>
                </c:pt>
                <c:pt idx="177">
                  <c:v>4.7549999999999997E-3</c:v>
                </c:pt>
                <c:pt idx="178">
                  <c:v>4.3959999999999997E-3</c:v>
                </c:pt>
                <c:pt idx="179">
                  <c:v>4.0899999999999999E-3</c:v>
                </c:pt>
                <c:pt idx="180">
                  <c:v>3.8249999999999998E-3</c:v>
                </c:pt>
                <c:pt idx="181">
                  <c:v>3.3899999999999998E-3</c:v>
                </c:pt>
                <c:pt idx="182">
                  <c:v>3.0469999999999998E-3</c:v>
                </c:pt>
                <c:pt idx="183">
                  <c:v>2.7690000000000002E-3</c:v>
                </c:pt>
                <c:pt idx="184">
                  <c:v>2.5400000000000002E-3</c:v>
                </c:pt>
                <c:pt idx="185">
                  <c:v>2.3470000000000001E-3</c:v>
                </c:pt>
                <c:pt idx="186">
                  <c:v>2.1819999999999999E-3</c:v>
                </c:pt>
                <c:pt idx="187">
                  <c:v>2.0400000000000001E-3</c:v>
                </c:pt>
                <c:pt idx="188">
                  <c:v>1.915E-3</c:v>
                </c:pt>
                <c:pt idx="189">
                  <c:v>1.8060000000000001E-3</c:v>
                </c:pt>
                <c:pt idx="190">
                  <c:v>1.709E-3</c:v>
                </c:pt>
                <c:pt idx="191">
                  <c:v>1.622E-3</c:v>
                </c:pt>
                <c:pt idx="192">
                  <c:v>1.4729999999999999E-3</c:v>
                </c:pt>
                <c:pt idx="193">
                  <c:v>1.323E-3</c:v>
                </c:pt>
                <c:pt idx="194">
                  <c:v>1.2019999999999999E-3</c:v>
                </c:pt>
                <c:pt idx="195">
                  <c:v>1.101E-3</c:v>
                </c:pt>
                <c:pt idx="196">
                  <c:v>1.0169999999999999E-3</c:v>
                </c:pt>
                <c:pt idx="197">
                  <c:v>9.4499999999999998E-4</c:v>
                </c:pt>
                <c:pt idx="198">
                  <c:v>8.83E-4</c:v>
                </c:pt>
                <c:pt idx="199">
                  <c:v>8.2879999999999998E-4</c:v>
                </c:pt>
                <c:pt idx="200">
                  <c:v>7.8109999999999996E-4</c:v>
                </c:pt>
                <c:pt idx="201">
                  <c:v>7.0109999999999997E-4</c:v>
                </c:pt>
                <c:pt idx="202">
                  <c:v>6.3630000000000002E-4</c:v>
                </c:pt>
                <c:pt idx="203">
                  <c:v>5.8290000000000002E-4</c:v>
                </c:pt>
                <c:pt idx="204">
                  <c:v>5.3810000000000001E-4</c:v>
                </c:pt>
                <c:pt idx="205">
                  <c:v>4.9980000000000001E-4</c:v>
                </c:pt>
                <c:pt idx="206">
                  <c:v>4.6680000000000002E-4</c:v>
                </c:pt>
                <c:pt idx="207">
                  <c:v>4.1280000000000001E-4</c:v>
                </c:pt>
                <c:pt idx="208">
                  <c:v>3.946E-4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20-4D9D-80B3-56C3AED9F80C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srim84Kr_Epoxy!$D$20:$D$300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srim84Kr_Epoxy!$G$20:$G$300</c:f>
              <c:numCache>
                <c:formatCode>0.000E+00</c:formatCode>
                <c:ptCount val="281"/>
                <c:pt idx="0">
                  <c:v>2.8448000000000002</c:v>
                </c:pt>
                <c:pt idx="1">
                  <c:v>2.9838</c:v>
                </c:pt>
                <c:pt idx="2">
                  <c:v>3.1141000000000001</c:v>
                </c:pt>
                <c:pt idx="3">
                  <c:v>3.2370000000000001</c:v>
                </c:pt>
                <c:pt idx="4">
                  <c:v>3.3524000000000003</c:v>
                </c:pt>
                <c:pt idx="5">
                  <c:v>3.4613999999999998</c:v>
                </c:pt>
                <c:pt idx="6">
                  <c:v>3.5640999999999998</c:v>
                </c:pt>
                <c:pt idx="7">
                  <c:v>3.6634000000000002</c:v>
                </c:pt>
                <c:pt idx="8">
                  <c:v>3.7575000000000003</c:v>
                </c:pt>
                <c:pt idx="9">
                  <c:v>3.8473000000000002</c:v>
                </c:pt>
                <c:pt idx="10">
                  <c:v>4.0171999999999999</c:v>
                </c:pt>
                <c:pt idx="11">
                  <c:v>4.2111999999999998</c:v>
                </c:pt>
                <c:pt idx="12">
                  <c:v>4.3891</c:v>
                </c:pt>
                <c:pt idx="13">
                  <c:v>4.5529999999999999</c:v>
                </c:pt>
                <c:pt idx="14">
                  <c:v>4.7061999999999999</c:v>
                </c:pt>
                <c:pt idx="15">
                  <c:v>4.8487</c:v>
                </c:pt>
                <c:pt idx="16">
                  <c:v>4.9824999999999999</c:v>
                </c:pt>
                <c:pt idx="17">
                  <c:v>5.1078000000000001</c:v>
                </c:pt>
                <c:pt idx="18">
                  <c:v>5.2266000000000004</c:v>
                </c:pt>
                <c:pt idx="19">
                  <c:v>5.4458000000000002</c:v>
                </c:pt>
                <c:pt idx="20">
                  <c:v>5.6444999999999999</c:v>
                </c:pt>
                <c:pt idx="21">
                  <c:v>5.8259000000000007</c:v>
                </c:pt>
                <c:pt idx="22">
                  <c:v>5.9931999999999999</c:v>
                </c:pt>
                <c:pt idx="23">
                  <c:v>6.1475</c:v>
                </c:pt>
                <c:pt idx="24">
                  <c:v>6.2908999999999997</c:v>
                </c:pt>
                <c:pt idx="25">
                  <c:v>6.5514000000000001</c:v>
                </c:pt>
                <c:pt idx="26">
                  <c:v>6.7814000000000005</c:v>
                </c:pt>
                <c:pt idx="27">
                  <c:v>6.9861000000000004</c:v>
                </c:pt>
                <c:pt idx="28">
                  <c:v>7.1711</c:v>
                </c:pt>
                <c:pt idx="29">
                  <c:v>7.3394000000000004</c:v>
                </c:pt>
                <c:pt idx="30">
                  <c:v>7.4932999999999996</c:v>
                </c:pt>
                <c:pt idx="31">
                  <c:v>7.6349999999999998</c:v>
                </c:pt>
                <c:pt idx="32">
                  <c:v>7.7656000000000001</c:v>
                </c:pt>
                <c:pt idx="33">
                  <c:v>7.8871000000000002</c:v>
                </c:pt>
                <c:pt idx="34">
                  <c:v>8.0007999999999999</c:v>
                </c:pt>
                <c:pt idx="35">
                  <c:v>8.1066000000000003</c:v>
                </c:pt>
                <c:pt idx="36">
                  <c:v>8.298</c:v>
                </c:pt>
                <c:pt idx="37">
                  <c:v>8.5079999999999991</c:v>
                </c:pt>
                <c:pt idx="38">
                  <c:v>8.69</c:v>
                </c:pt>
                <c:pt idx="39">
                  <c:v>8.8509999999999991</c:v>
                </c:pt>
                <c:pt idx="40">
                  <c:v>8.9939999999999998</c:v>
                </c:pt>
                <c:pt idx="41">
                  <c:v>9.1209999999999987</c:v>
                </c:pt>
                <c:pt idx="42">
                  <c:v>9.2349999999999994</c:v>
                </c:pt>
                <c:pt idx="43">
                  <c:v>9.3390000000000004</c:v>
                </c:pt>
                <c:pt idx="44">
                  <c:v>9.4329999999999998</c:v>
                </c:pt>
                <c:pt idx="45">
                  <c:v>9.5969999999999995</c:v>
                </c:pt>
                <c:pt idx="46">
                  <c:v>9.7349999999999994</c:v>
                </c:pt>
                <c:pt idx="47">
                  <c:v>9.8509999999999991</c:v>
                </c:pt>
                <c:pt idx="48">
                  <c:v>9.9519999999999982</c:v>
                </c:pt>
                <c:pt idx="49">
                  <c:v>10.040000000000001</c:v>
                </c:pt>
                <c:pt idx="50">
                  <c:v>10.116</c:v>
                </c:pt>
                <c:pt idx="51">
                  <c:v>10.239999999999998</c:v>
                </c:pt>
                <c:pt idx="52">
                  <c:v>10.337</c:v>
                </c:pt>
                <c:pt idx="53">
                  <c:v>10.413</c:v>
                </c:pt>
                <c:pt idx="54">
                  <c:v>10.475</c:v>
                </c:pt>
                <c:pt idx="55">
                  <c:v>10.523</c:v>
                </c:pt>
                <c:pt idx="56">
                  <c:v>10.562999999999999</c:v>
                </c:pt>
                <c:pt idx="57">
                  <c:v>10.597</c:v>
                </c:pt>
                <c:pt idx="58">
                  <c:v>10.623000000000001</c:v>
                </c:pt>
                <c:pt idx="59">
                  <c:v>10.645999999999999</c:v>
                </c:pt>
                <c:pt idx="60">
                  <c:v>10.576000000000001</c:v>
                </c:pt>
                <c:pt idx="61">
                  <c:v>10.210000000000001</c:v>
                </c:pt>
                <c:pt idx="62">
                  <c:v>9.7219999999999995</c:v>
                </c:pt>
                <c:pt idx="63">
                  <c:v>9.3879999999999999</c:v>
                </c:pt>
                <c:pt idx="64">
                  <c:v>9.2210000000000001</c:v>
                </c:pt>
                <c:pt idx="65">
                  <c:v>9.1419999999999995</c:v>
                </c:pt>
                <c:pt idx="66">
                  <c:v>9.109</c:v>
                </c:pt>
                <c:pt idx="67">
                  <c:v>9.1</c:v>
                </c:pt>
                <c:pt idx="68">
                  <c:v>9.1009999999999991</c:v>
                </c:pt>
                <c:pt idx="69">
                  <c:v>9.1080000000000005</c:v>
                </c:pt>
                <c:pt idx="70">
                  <c:v>9.1140000000000008</c:v>
                </c:pt>
                <c:pt idx="71">
                  <c:v>9.1199999999999992</c:v>
                </c:pt>
                <c:pt idx="72">
                  <c:v>9.1129999999999995</c:v>
                </c:pt>
                <c:pt idx="73">
                  <c:v>9.0969999999999995</c:v>
                </c:pt>
                <c:pt idx="74">
                  <c:v>9.0730000000000004</c:v>
                </c:pt>
                <c:pt idx="75">
                  <c:v>9.0470000000000006</c:v>
                </c:pt>
                <c:pt idx="76">
                  <c:v>9.0180000000000007</c:v>
                </c:pt>
                <c:pt idx="77">
                  <c:v>8.9640000000000004</c:v>
                </c:pt>
                <c:pt idx="78">
                  <c:v>8.923</c:v>
                </c:pt>
                <c:pt idx="79">
                  <c:v>8.8990000000000009</c:v>
                </c:pt>
                <c:pt idx="80">
                  <c:v>8.8960000000000008</c:v>
                </c:pt>
                <c:pt idx="81">
                  <c:v>8.9130000000000003</c:v>
                </c:pt>
                <c:pt idx="82">
                  <c:v>8.9489999999999998</c:v>
                </c:pt>
                <c:pt idx="83">
                  <c:v>9.0020000000000007</c:v>
                </c:pt>
                <c:pt idx="84">
                  <c:v>9.072000000000001</c:v>
                </c:pt>
                <c:pt idx="85">
                  <c:v>9.157</c:v>
                </c:pt>
                <c:pt idx="86">
                  <c:v>9.2530000000000001</c:v>
                </c:pt>
                <c:pt idx="87">
                  <c:v>9.359</c:v>
                </c:pt>
                <c:pt idx="88">
                  <c:v>9.5969999999999995</c:v>
                </c:pt>
                <c:pt idx="89">
                  <c:v>9.9250000000000007</c:v>
                </c:pt>
                <c:pt idx="90">
                  <c:v>10.273999999999999</c:v>
                </c:pt>
                <c:pt idx="91">
                  <c:v>10.634</c:v>
                </c:pt>
                <c:pt idx="92">
                  <c:v>10.997</c:v>
                </c:pt>
                <c:pt idx="93">
                  <c:v>11.361999999999998</c:v>
                </c:pt>
                <c:pt idx="94">
                  <c:v>11.725</c:v>
                </c:pt>
                <c:pt idx="95">
                  <c:v>12.082000000000001</c:v>
                </c:pt>
                <c:pt idx="96">
                  <c:v>12.45</c:v>
                </c:pt>
                <c:pt idx="97">
                  <c:v>13.157999999999999</c:v>
                </c:pt>
                <c:pt idx="98">
                  <c:v>13.868</c:v>
                </c:pt>
                <c:pt idx="99">
                  <c:v>14.566000000000001</c:v>
                </c:pt>
                <c:pt idx="100">
                  <c:v>15.276999999999999</c:v>
                </c:pt>
                <c:pt idx="101">
                  <c:v>15.98</c:v>
                </c:pt>
                <c:pt idx="102">
                  <c:v>16.690999999999999</c:v>
                </c:pt>
                <c:pt idx="103">
                  <c:v>18.135000000000002</c:v>
                </c:pt>
                <c:pt idx="104">
                  <c:v>19.599999999999998</c:v>
                </c:pt>
                <c:pt idx="105">
                  <c:v>21.081200000000003</c:v>
                </c:pt>
                <c:pt idx="106">
                  <c:v>22.564299999999999</c:v>
                </c:pt>
                <c:pt idx="107">
                  <c:v>24.036899999999999</c:v>
                </c:pt>
                <c:pt idx="108">
                  <c:v>25.4969</c:v>
                </c:pt>
                <c:pt idx="109">
                  <c:v>26.943000000000001</c:v>
                </c:pt>
                <c:pt idx="110">
                  <c:v>28.353999999999999</c:v>
                </c:pt>
                <c:pt idx="111">
                  <c:v>29.7193</c:v>
                </c:pt>
                <c:pt idx="112">
                  <c:v>31.058</c:v>
                </c:pt>
                <c:pt idx="113">
                  <c:v>32.349699999999999</c:v>
                </c:pt>
                <c:pt idx="114">
                  <c:v>34.810399999999994</c:v>
                </c:pt>
                <c:pt idx="115">
                  <c:v>37.6295</c:v>
                </c:pt>
                <c:pt idx="116">
                  <c:v>40.197499999999998</c:v>
                </c:pt>
                <c:pt idx="117">
                  <c:v>42.5122</c:v>
                </c:pt>
                <c:pt idx="118">
                  <c:v>44.592100000000002</c:v>
                </c:pt>
                <c:pt idx="119">
                  <c:v>46.476099999999995</c:v>
                </c:pt>
                <c:pt idx="120">
                  <c:v>48.1633</c:v>
                </c:pt>
                <c:pt idx="121">
                  <c:v>49.673200000000001</c:v>
                </c:pt>
                <c:pt idx="122">
                  <c:v>51.015299999999996</c:v>
                </c:pt>
                <c:pt idx="123">
                  <c:v>53.2849</c:v>
                </c:pt>
                <c:pt idx="124">
                  <c:v>55.059899999999999</c:v>
                </c:pt>
                <c:pt idx="125">
                  <c:v>56.429000000000002</c:v>
                </c:pt>
                <c:pt idx="126">
                  <c:v>57.481200000000001</c:v>
                </c:pt>
                <c:pt idx="127">
                  <c:v>58.265799999999999</c:v>
                </c:pt>
                <c:pt idx="128">
                  <c:v>58.842400000000005</c:v>
                </c:pt>
                <c:pt idx="129">
                  <c:v>59.540199999999999</c:v>
                </c:pt>
                <c:pt idx="130">
                  <c:v>59.822499999999998</c:v>
                </c:pt>
                <c:pt idx="131">
                  <c:v>59.838000000000001</c:v>
                </c:pt>
                <c:pt idx="132">
                  <c:v>59.685899999999997</c:v>
                </c:pt>
                <c:pt idx="133">
                  <c:v>59.425599999999996</c:v>
                </c:pt>
                <c:pt idx="134">
                  <c:v>59.096800000000002</c:v>
                </c:pt>
                <c:pt idx="135">
                  <c:v>58.729100000000003</c:v>
                </c:pt>
                <c:pt idx="136">
                  <c:v>58.3324</c:v>
                </c:pt>
                <c:pt idx="137">
                  <c:v>57.926400000000001</c:v>
                </c:pt>
                <c:pt idx="138">
                  <c:v>57.631</c:v>
                </c:pt>
                <c:pt idx="139">
                  <c:v>57.746259999999999</c:v>
                </c:pt>
                <c:pt idx="140">
                  <c:v>57.368000000000002</c:v>
                </c:pt>
                <c:pt idx="141">
                  <c:v>56.379579999999997</c:v>
                </c:pt>
                <c:pt idx="142">
                  <c:v>55.462719999999997</c:v>
                </c:pt>
                <c:pt idx="143">
                  <c:v>54.616999999999997</c:v>
                </c:pt>
                <c:pt idx="144">
                  <c:v>53.802170000000004</c:v>
                </c:pt>
                <c:pt idx="145">
                  <c:v>53.028030000000001</c:v>
                </c:pt>
                <c:pt idx="146">
                  <c:v>52.28443</c:v>
                </c:pt>
                <c:pt idx="147">
                  <c:v>51.571280000000002</c:v>
                </c:pt>
                <c:pt idx="148">
                  <c:v>50.868490000000001</c:v>
                </c:pt>
                <c:pt idx="149">
                  <c:v>49.513779999999997</c:v>
                </c:pt>
                <c:pt idx="150">
                  <c:v>48.199949999999994</c:v>
                </c:pt>
                <c:pt idx="151">
                  <c:v>46.936769999999996</c:v>
                </c:pt>
                <c:pt idx="152">
                  <c:v>45.704080000000005</c:v>
                </c:pt>
                <c:pt idx="153">
                  <c:v>44.511769999999999</c:v>
                </c:pt>
                <c:pt idx="154">
                  <c:v>43.349780000000003</c:v>
                </c:pt>
                <c:pt idx="155">
                  <c:v>41.136490000000002</c:v>
                </c:pt>
                <c:pt idx="156">
                  <c:v>39.053879999999999</c:v>
                </c:pt>
                <c:pt idx="157">
                  <c:v>37.11177</c:v>
                </c:pt>
                <c:pt idx="158">
                  <c:v>35.30001</c:v>
                </c:pt>
                <c:pt idx="159">
                  <c:v>33.628529999999998</c:v>
                </c:pt>
                <c:pt idx="160">
                  <c:v>32.067259999999997</c:v>
                </c:pt>
                <c:pt idx="161">
                  <c:v>30.63617</c:v>
                </c:pt>
                <c:pt idx="162">
                  <c:v>29.31521</c:v>
                </c:pt>
                <c:pt idx="163">
                  <c:v>28.094359999999998</c:v>
                </c:pt>
                <c:pt idx="164">
                  <c:v>26.983609999999999</c:v>
                </c:pt>
                <c:pt idx="165">
                  <c:v>25.96293</c:v>
                </c:pt>
                <c:pt idx="166">
                  <c:v>24.181780000000003</c:v>
                </c:pt>
                <c:pt idx="167">
                  <c:v>22.380600000000001</c:v>
                </c:pt>
                <c:pt idx="168">
                  <c:v>20.999651</c:v>
                </c:pt>
                <c:pt idx="169">
                  <c:v>19.708863000000001</c:v>
                </c:pt>
                <c:pt idx="170">
                  <c:v>18.568199</c:v>
                </c:pt>
                <c:pt idx="171">
                  <c:v>17.567630999999999</c:v>
                </c:pt>
                <c:pt idx="172">
                  <c:v>16.687141</c:v>
                </c:pt>
                <c:pt idx="173">
                  <c:v>15.896712000000001</c:v>
                </c:pt>
                <c:pt idx="174">
                  <c:v>15.186334</c:v>
                </c:pt>
                <c:pt idx="175">
                  <c:v>13.965698000000001</c:v>
                </c:pt>
                <c:pt idx="176">
                  <c:v>12.965182</c:v>
                </c:pt>
                <c:pt idx="177">
                  <c:v>12.114754999999999</c:v>
                </c:pt>
                <c:pt idx="178">
                  <c:v>11.384396000000001</c:v>
                </c:pt>
                <c:pt idx="179">
                  <c:v>10.75409</c:v>
                </c:pt>
                <c:pt idx="180">
                  <c:v>10.203825</c:v>
                </c:pt>
                <c:pt idx="181">
                  <c:v>9.2873900000000003</c:v>
                </c:pt>
                <c:pt idx="182">
                  <c:v>8.5510470000000005</c:v>
                </c:pt>
                <c:pt idx="183">
                  <c:v>7.9377689999999994</c:v>
                </c:pt>
                <c:pt idx="184">
                  <c:v>7.4285399999999999</c:v>
                </c:pt>
                <c:pt idx="185">
                  <c:v>6.9973470000000004</c:v>
                </c:pt>
                <c:pt idx="186">
                  <c:v>6.6281820000000007</c:v>
                </c:pt>
                <c:pt idx="187">
                  <c:v>6.3080400000000001</c:v>
                </c:pt>
                <c:pt idx="188">
                  <c:v>6.0289150000000005</c:v>
                </c:pt>
                <c:pt idx="189">
                  <c:v>5.7828059999999999</c:v>
                </c:pt>
                <c:pt idx="190">
                  <c:v>5.5637090000000002</c:v>
                </c:pt>
                <c:pt idx="191">
                  <c:v>5.3676219999999999</c:v>
                </c:pt>
                <c:pt idx="192">
                  <c:v>5.0324729999999995</c:v>
                </c:pt>
                <c:pt idx="193">
                  <c:v>4.6943229999999998</c:v>
                </c:pt>
                <c:pt idx="194">
                  <c:v>4.4232019999999999</c:v>
                </c:pt>
                <c:pt idx="195">
                  <c:v>4.1991010000000006</c:v>
                </c:pt>
                <c:pt idx="196">
                  <c:v>4.0130169999999996</c:v>
                </c:pt>
                <c:pt idx="197">
                  <c:v>3.8549450000000003</c:v>
                </c:pt>
                <c:pt idx="198">
                  <c:v>3.7198829999999998</c:v>
                </c:pt>
                <c:pt idx="199">
                  <c:v>3.6038288000000001</c:v>
                </c:pt>
                <c:pt idx="200">
                  <c:v>3.5017811000000001</c:v>
                </c:pt>
                <c:pt idx="201">
                  <c:v>3.3337011000000003</c:v>
                </c:pt>
                <c:pt idx="202">
                  <c:v>3.2016363000000001</c:v>
                </c:pt>
                <c:pt idx="203">
                  <c:v>3.0945828999999998</c:v>
                </c:pt>
                <c:pt idx="204">
                  <c:v>3.0065380999999998</c:v>
                </c:pt>
                <c:pt idx="205">
                  <c:v>2.9344998000000002</c:v>
                </c:pt>
                <c:pt idx="206">
                  <c:v>2.8744668</c:v>
                </c:pt>
                <c:pt idx="207">
                  <c:v>2.7794127999999998</c:v>
                </c:pt>
                <c:pt idx="208">
                  <c:v>2.7513945999999998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20-4D9D-80B3-56C3AED9F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srim84Kr_Epoxy!$P$5</c:f>
          <c:strCache>
            <c:ptCount val="1"/>
            <c:pt idx="0">
              <c:v>srim84Kr_Epoxy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srim84Kr_Epoxy!$D$20:$D$300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srim84Kr_Epoxy!$J$20:$J$300</c:f>
              <c:numCache>
                <c:formatCode>0.00000</c:formatCode>
                <c:ptCount val="281"/>
                <c:pt idx="0">
                  <c:v>3.3E-3</c:v>
                </c:pt>
                <c:pt idx="1">
                  <c:v>3.4000000000000002E-3</c:v>
                </c:pt>
                <c:pt idx="2">
                  <c:v>3.5999999999999999E-3</c:v>
                </c:pt>
                <c:pt idx="3">
                  <c:v>3.6999999999999997E-3</c:v>
                </c:pt>
                <c:pt idx="4">
                  <c:v>3.8999999999999998E-3</c:v>
                </c:pt>
                <c:pt idx="5">
                  <c:v>4.0000000000000001E-3</c:v>
                </c:pt>
                <c:pt idx="6">
                  <c:v>4.2000000000000006E-3</c:v>
                </c:pt>
                <c:pt idx="7">
                  <c:v>4.3E-3</c:v>
                </c:pt>
                <c:pt idx="8">
                  <c:v>4.3999999999999994E-3</c:v>
                </c:pt>
                <c:pt idx="9">
                  <c:v>4.4999999999999997E-3</c:v>
                </c:pt>
                <c:pt idx="10">
                  <c:v>4.8000000000000004E-3</c:v>
                </c:pt>
                <c:pt idx="11">
                  <c:v>5.0999999999999995E-3</c:v>
                </c:pt>
                <c:pt idx="12">
                  <c:v>5.4000000000000003E-3</c:v>
                </c:pt>
                <c:pt idx="13">
                  <c:v>5.5999999999999999E-3</c:v>
                </c:pt>
                <c:pt idx="14">
                  <c:v>5.8999999999999999E-3</c:v>
                </c:pt>
                <c:pt idx="15">
                  <c:v>6.0999999999999995E-3</c:v>
                </c:pt>
                <c:pt idx="16">
                  <c:v>6.4000000000000003E-3</c:v>
                </c:pt>
                <c:pt idx="17">
                  <c:v>6.6E-3</c:v>
                </c:pt>
                <c:pt idx="18">
                  <c:v>6.9000000000000008E-3</c:v>
                </c:pt>
                <c:pt idx="19">
                  <c:v>7.2999999999999992E-3</c:v>
                </c:pt>
                <c:pt idx="20">
                  <c:v>7.7999999999999996E-3</c:v>
                </c:pt>
                <c:pt idx="21">
                  <c:v>8.2000000000000007E-3</c:v>
                </c:pt>
                <c:pt idx="22">
                  <c:v>8.6E-3</c:v>
                </c:pt>
                <c:pt idx="23">
                  <c:v>8.9999999999999993E-3</c:v>
                </c:pt>
                <c:pt idx="24">
                  <c:v>9.4000000000000004E-3</c:v>
                </c:pt>
                <c:pt idx="25">
                  <c:v>1.0199999999999999E-2</c:v>
                </c:pt>
                <c:pt idx="26">
                  <c:v>1.09E-2</c:v>
                </c:pt>
                <c:pt idx="27">
                  <c:v>1.1600000000000001E-2</c:v>
                </c:pt>
                <c:pt idx="28">
                  <c:v>1.23E-2</c:v>
                </c:pt>
                <c:pt idx="29">
                  <c:v>1.3000000000000001E-2</c:v>
                </c:pt>
                <c:pt idx="30">
                  <c:v>1.37E-2</c:v>
                </c:pt>
                <c:pt idx="31">
                  <c:v>1.4299999999999998E-2</c:v>
                </c:pt>
                <c:pt idx="32">
                  <c:v>1.4999999999999999E-2</c:v>
                </c:pt>
                <c:pt idx="33">
                  <c:v>1.5599999999999999E-2</c:v>
                </c:pt>
                <c:pt idx="34">
                  <c:v>1.6199999999999999E-2</c:v>
                </c:pt>
                <c:pt idx="35">
                  <c:v>1.6900000000000002E-2</c:v>
                </c:pt>
                <c:pt idx="36">
                  <c:v>1.8099999999999998E-2</c:v>
                </c:pt>
                <c:pt idx="37">
                  <c:v>1.9599999999999999E-2</c:v>
                </c:pt>
                <c:pt idx="38">
                  <c:v>2.0999999999999998E-2</c:v>
                </c:pt>
                <c:pt idx="39">
                  <c:v>2.24E-2</c:v>
                </c:pt>
                <c:pt idx="40">
                  <c:v>2.3799999999999998E-2</c:v>
                </c:pt>
                <c:pt idx="41">
                  <c:v>2.52E-2</c:v>
                </c:pt>
                <c:pt idx="42">
                  <c:v>2.6600000000000002E-2</c:v>
                </c:pt>
                <c:pt idx="43">
                  <c:v>2.8000000000000004E-2</c:v>
                </c:pt>
                <c:pt idx="44">
                  <c:v>2.93E-2</c:v>
                </c:pt>
                <c:pt idx="45">
                  <c:v>3.1899999999999998E-2</c:v>
                </c:pt>
                <c:pt idx="46">
                  <c:v>3.4599999999999999E-2</c:v>
                </c:pt>
                <c:pt idx="47">
                  <c:v>3.7100000000000001E-2</c:v>
                </c:pt>
                <c:pt idx="48">
                  <c:v>3.9699999999999999E-2</c:v>
                </c:pt>
                <c:pt idx="49">
                  <c:v>4.2200000000000001E-2</c:v>
                </c:pt>
                <c:pt idx="50">
                  <c:v>4.48E-2</c:v>
                </c:pt>
                <c:pt idx="51">
                  <c:v>4.9799999999999997E-2</c:v>
                </c:pt>
                <c:pt idx="52">
                  <c:v>5.4700000000000006E-2</c:v>
                </c:pt>
                <c:pt idx="53">
                  <c:v>5.96E-2</c:v>
                </c:pt>
                <c:pt idx="54">
                  <c:v>6.4500000000000002E-2</c:v>
                </c:pt>
                <c:pt idx="55">
                  <c:v>6.9399999999999989E-2</c:v>
                </c:pt>
                <c:pt idx="56">
                  <c:v>7.4300000000000005E-2</c:v>
                </c:pt>
                <c:pt idx="57">
                  <c:v>7.9100000000000004E-2</c:v>
                </c:pt>
                <c:pt idx="58">
                  <c:v>8.3999999999999991E-2</c:v>
                </c:pt>
                <c:pt idx="59">
                  <c:v>8.8800000000000004E-2</c:v>
                </c:pt>
                <c:pt idx="60">
                  <c:v>9.3600000000000003E-2</c:v>
                </c:pt>
                <c:pt idx="61">
                  <c:v>9.8599999999999993E-2</c:v>
                </c:pt>
                <c:pt idx="62">
                  <c:v>0.10900000000000001</c:v>
                </c:pt>
                <c:pt idx="63">
                  <c:v>0.12250000000000001</c:v>
                </c:pt>
                <c:pt idx="64">
                  <c:v>0.13640000000000002</c:v>
                </c:pt>
                <c:pt idx="65">
                  <c:v>0.15049999999999999</c:v>
                </c:pt>
                <c:pt idx="66">
                  <c:v>0.16470000000000001</c:v>
                </c:pt>
                <c:pt idx="67">
                  <c:v>0.17899999999999999</c:v>
                </c:pt>
                <c:pt idx="68">
                  <c:v>0.19319999999999998</c:v>
                </c:pt>
                <c:pt idx="69">
                  <c:v>0.20750000000000002</c:v>
                </c:pt>
                <c:pt idx="70">
                  <c:v>0.2218</c:v>
                </c:pt>
                <c:pt idx="71">
                  <c:v>0.25030000000000002</c:v>
                </c:pt>
                <c:pt idx="72">
                  <c:v>0.27890000000000004</c:v>
                </c:pt>
                <c:pt idx="73">
                  <c:v>0.30759999999999998</c:v>
                </c:pt>
                <c:pt idx="74">
                  <c:v>0.33639999999999998</c:v>
                </c:pt>
                <c:pt idx="75">
                  <c:v>0.36520000000000002</c:v>
                </c:pt>
                <c:pt idx="76">
                  <c:v>0.39419999999999999</c:v>
                </c:pt>
                <c:pt idx="77">
                  <c:v>0.4526</c:v>
                </c:pt>
                <c:pt idx="78">
                  <c:v>0.51130000000000009</c:v>
                </c:pt>
                <c:pt idx="79">
                  <c:v>0.57040000000000002</c:v>
                </c:pt>
                <c:pt idx="80">
                  <c:v>0.62960000000000005</c:v>
                </c:pt>
                <c:pt idx="81">
                  <c:v>0.68879999999999997</c:v>
                </c:pt>
                <c:pt idx="82">
                  <c:v>0.74790000000000001</c:v>
                </c:pt>
                <c:pt idx="83">
                  <c:v>0.80669999999999997</c:v>
                </c:pt>
                <c:pt idx="84">
                  <c:v>0.86519999999999997</c:v>
                </c:pt>
                <c:pt idx="85">
                  <c:v>0.92330000000000001</c:v>
                </c:pt>
                <c:pt idx="86">
                  <c:v>0.98080000000000001</c:v>
                </c:pt>
                <c:pt idx="87" formatCode="0.000">
                  <c:v>1.04</c:v>
                </c:pt>
                <c:pt idx="88" formatCode="0.000">
                  <c:v>1.1499999999999999</c:v>
                </c:pt>
                <c:pt idx="89" formatCode="0.000">
                  <c:v>1.29</c:v>
                </c:pt>
                <c:pt idx="90" formatCode="0.000">
                  <c:v>1.42</c:v>
                </c:pt>
                <c:pt idx="91" formatCode="0.000">
                  <c:v>1.54</c:v>
                </c:pt>
                <c:pt idx="92" formatCode="0.000">
                  <c:v>1.67</c:v>
                </c:pt>
                <c:pt idx="93" formatCode="0.000">
                  <c:v>1.79</c:v>
                </c:pt>
                <c:pt idx="94" formatCode="0.000">
                  <c:v>1.9</c:v>
                </c:pt>
                <c:pt idx="95" formatCode="0.000">
                  <c:v>2.0099999999999998</c:v>
                </c:pt>
                <c:pt idx="96" formatCode="0.000">
                  <c:v>2.12</c:v>
                </c:pt>
                <c:pt idx="97" formatCode="0.000">
                  <c:v>2.33</c:v>
                </c:pt>
                <c:pt idx="98" formatCode="0.000">
                  <c:v>2.5299999999999998</c:v>
                </c:pt>
                <c:pt idx="99" formatCode="0.000">
                  <c:v>2.72</c:v>
                </c:pt>
                <c:pt idx="100" formatCode="0.000">
                  <c:v>2.9</c:v>
                </c:pt>
                <c:pt idx="101" formatCode="0.000">
                  <c:v>3.07</c:v>
                </c:pt>
                <c:pt idx="102" formatCode="0.000">
                  <c:v>3.23</c:v>
                </c:pt>
                <c:pt idx="103" formatCode="0.000">
                  <c:v>3.54</c:v>
                </c:pt>
                <c:pt idx="104" formatCode="0.000">
                  <c:v>3.83</c:v>
                </c:pt>
                <c:pt idx="105" formatCode="0.000">
                  <c:v>4.09</c:v>
                </c:pt>
                <c:pt idx="106" formatCode="0.000">
                  <c:v>4.34</c:v>
                </c:pt>
                <c:pt idx="107" formatCode="0.000">
                  <c:v>4.57</c:v>
                </c:pt>
                <c:pt idx="108" formatCode="0.000">
                  <c:v>4.79</c:v>
                </c:pt>
                <c:pt idx="109" formatCode="0.000">
                  <c:v>4.99</c:v>
                </c:pt>
                <c:pt idx="110" formatCode="0.000">
                  <c:v>5.19</c:v>
                </c:pt>
                <c:pt idx="111" formatCode="0.000">
                  <c:v>5.37</c:v>
                </c:pt>
                <c:pt idx="112" formatCode="0.000">
                  <c:v>5.55</c:v>
                </c:pt>
                <c:pt idx="113" formatCode="0.000">
                  <c:v>5.72</c:v>
                </c:pt>
                <c:pt idx="114" formatCode="0.000">
                  <c:v>6.04</c:v>
                </c:pt>
                <c:pt idx="115" formatCode="0.000">
                  <c:v>6.41</c:v>
                </c:pt>
                <c:pt idx="116" formatCode="0.000">
                  <c:v>6.76</c:v>
                </c:pt>
                <c:pt idx="117" formatCode="0.000">
                  <c:v>7.09</c:v>
                </c:pt>
                <c:pt idx="118" formatCode="0.000">
                  <c:v>7.4</c:v>
                </c:pt>
                <c:pt idx="119" formatCode="0.000">
                  <c:v>7.69</c:v>
                </c:pt>
                <c:pt idx="120" formatCode="0.000">
                  <c:v>7.98</c:v>
                </c:pt>
                <c:pt idx="121" formatCode="0.000">
                  <c:v>8.25</c:v>
                </c:pt>
                <c:pt idx="122" formatCode="0.000">
                  <c:v>8.52</c:v>
                </c:pt>
                <c:pt idx="123" formatCode="0.000">
                  <c:v>9.0399999999999991</c:v>
                </c:pt>
                <c:pt idx="124" formatCode="0.000">
                  <c:v>9.5399999999999991</c:v>
                </c:pt>
                <c:pt idx="125" formatCode="0.000">
                  <c:v>10.02</c:v>
                </c:pt>
                <c:pt idx="126" formatCode="0.000">
                  <c:v>10.5</c:v>
                </c:pt>
                <c:pt idx="127" formatCode="0.000">
                  <c:v>10.96</c:v>
                </c:pt>
                <c:pt idx="128" formatCode="0.000">
                  <c:v>11.42</c:v>
                </c:pt>
                <c:pt idx="129" formatCode="0.000">
                  <c:v>12.34</c:v>
                </c:pt>
                <c:pt idx="130" formatCode="0.000">
                  <c:v>13.24</c:v>
                </c:pt>
                <c:pt idx="131" formatCode="0.000">
                  <c:v>14.15</c:v>
                </c:pt>
                <c:pt idx="132" formatCode="0.000">
                  <c:v>15.05</c:v>
                </c:pt>
                <c:pt idx="133" formatCode="0.000">
                  <c:v>15.96</c:v>
                </c:pt>
                <c:pt idx="134" formatCode="0.000">
                  <c:v>16.87</c:v>
                </c:pt>
                <c:pt idx="135" formatCode="0.000">
                  <c:v>17.79</c:v>
                </c:pt>
                <c:pt idx="136" formatCode="0.000">
                  <c:v>18.71</c:v>
                </c:pt>
                <c:pt idx="137" formatCode="0.000">
                  <c:v>19.64</c:v>
                </c:pt>
                <c:pt idx="138" formatCode="0.000">
                  <c:v>20.58</c:v>
                </c:pt>
                <c:pt idx="139" formatCode="0.000">
                  <c:v>21.51</c:v>
                </c:pt>
                <c:pt idx="140" formatCode="0.000">
                  <c:v>23.39</c:v>
                </c:pt>
                <c:pt idx="141" formatCode="0.000">
                  <c:v>25.77</c:v>
                </c:pt>
                <c:pt idx="142" formatCode="0.000">
                  <c:v>28.18</c:v>
                </c:pt>
                <c:pt idx="143" formatCode="0.000">
                  <c:v>30.64</c:v>
                </c:pt>
                <c:pt idx="144" formatCode="0.000">
                  <c:v>33.130000000000003</c:v>
                </c:pt>
                <c:pt idx="145" formatCode="0.000">
                  <c:v>35.659999999999997</c:v>
                </c:pt>
                <c:pt idx="146" formatCode="0.000">
                  <c:v>38.229999999999997</c:v>
                </c:pt>
                <c:pt idx="147" formatCode="0.000">
                  <c:v>40.83</c:v>
                </c:pt>
                <c:pt idx="148" formatCode="0.000">
                  <c:v>43.47</c:v>
                </c:pt>
                <c:pt idx="149" formatCode="0.000">
                  <c:v>48.86</c:v>
                </c:pt>
                <c:pt idx="150" formatCode="0.000">
                  <c:v>54.39</c:v>
                </c:pt>
                <c:pt idx="151" formatCode="0.000">
                  <c:v>60.07</c:v>
                </c:pt>
                <c:pt idx="152" formatCode="0.000">
                  <c:v>65.91</c:v>
                </c:pt>
                <c:pt idx="153" formatCode="0.000">
                  <c:v>71.900000000000006</c:v>
                </c:pt>
                <c:pt idx="154" formatCode="0.000">
                  <c:v>78.06</c:v>
                </c:pt>
                <c:pt idx="155" formatCode="0.000">
                  <c:v>90.86</c:v>
                </c:pt>
                <c:pt idx="156" formatCode="0.000">
                  <c:v>104.35</c:v>
                </c:pt>
                <c:pt idx="157" formatCode="0.000">
                  <c:v>118.56</c:v>
                </c:pt>
                <c:pt idx="158" formatCode="0.000">
                  <c:v>133.49</c:v>
                </c:pt>
                <c:pt idx="159" formatCode="0.000">
                  <c:v>149.19</c:v>
                </c:pt>
                <c:pt idx="160" formatCode="0.000">
                  <c:v>165.66</c:v>
                </c:pt>
                <c:pt idx="161" formatCode="0.000">
                  <c:v>182.91</c:v>
                </c:pt>
                <c:pt idx="162" formatCode="0.000">
                  <c:v>200.95</c:v>
                </c:pt>
                <c:pt idx="163" formatCode="0.000">
                  <c:v>219.79</c:v>
                </c:pt>
                <c:pt idx="164" formatCode="0.000">
                  <c:v>239.43</c:v>
                </c:pt>
                <c:pt idx="165" formatCode="0.000">
                  <c:v>259.86</c:v>
                </c:pt>
                <c:pt idx="166" formatCode="0.000">
                  <c:v>303.02999999999997</c:v>
                </c:pt>
                <c:pt idx="167" formatCode="0.000">
                  <c:v>361.14</c:v>
                </c:pt>
                <c:pt idx="168" formatCode="0.000">
                  <c:v>423.49</c:v>
                </c:pt>
                <c:pt idx="169" formatCode="0.000">
                  <c:v>489.93</c:v>
                </c:pt>
                <c:pt idx="170" formatCode="0.000">
                  <c:v>560.6</c:v>
                </c:pt>
                <c:pt idx="171" formatCode="0.000">
                  <c:v>635.45000000000005</c:v>
                </c:pt>
                <c:pt idx="172" formatCode="0.000">
                  <c:v>714.41</c:v>
                </c:pt>
                <c:pt idx="173" formatCode="0.000">
                  <c:v>797.43</c:v>
                </c:pt>
                <c:pt idx="174" formatCode="0.000">
                  <c:v>884.44</c:v>
                </c:pt>
                <c:pt idx="175" formatCode="0.0">
                  <c:v>1070</c:v>
                </c:pt>
                <c:pt idx="176" formatCode="0.0">
                  <c:v>1270</c:v>
                </c:pt>
                <c:pt idx="177" formatCode="0.0">
                  <c:v>1490</c:v>
                </c:pt>
                <c:pt idx="178" formatCode="0.0">
                  <c:v>1720</c:v>
                </c:pt>
                <c:pt idx="179" formatCode="0.0">
                  <c:v>1960</c:v>
                </c:pt>
                <c:pt idx="180" formatCode="0.0">
                  <c:v>2220</c:v>
                </c:pt>
                <c:pt idx="181" formatCode="0.0">
                  <c:v>2780</c:v>
                </c:pt>
                <c:pt idx="182" formatCode="0.0">
                  <c:v>3380</c:v>
                </c:pt>
                <c:pt idx="183" formatCode="0.0">
                  <c:v>4040</c:v>
                </c:pt>
                <c:pt idx="184" formatCode="0.0">
                  <c:v>4740</c:v>
                </c:pt>
                <c:pt idx="185" formatCode="0.0">
                  <c:v>5490</c:v>
                </c:pt>
                <c:pt idx="186" formatCode="0.0">
                  <c:v>6290</c:v>
                </c:pt>
                <c:pt idx="187" formatCode="0.0">
                  <c:v>7120</c:v>
                </c:pt>
                <c:pt idx="188" formatCode="0.0">
                  <c:v>8000</c:v>
                </c:pt>
                <c:pt idx="189" formatCode="0.0">
                  <c:v>8920</c:v>
                </c:pt>
                <c:pt idx="190" formatCode="0.0">
                  <c:v>9870</c:v>
                </c:pt>
                <c:pt idx="191" formatCode="0.0">
                  <c:v>10860</c:v>
                </c:pt>
                <c:pt idx="192" formatCode="0.0">
                  <c:v>12940</c:v>
                </c:pt>
                <c:pt idx="193" formatCode="0.0">
                  <c:v>15720</c:v>
                </c:pt>
                <c:pt idx="194" formatCode="0.0">
                  <c:v>18690</c:v>
                </c:pt>
                <c:pt idx="195" formatCode="0.0">
                  <c:v>21820</c:v>
                </c:pt>
                <c:pt idx="196" formatCode="0.0">
                  <c:v>25120</c:v>
                </c:pt>
                <c:pt idx="197" formatCode="0.0">
                  <c:v>28550</c:v>
                </c:pt>
                <c:pt idx="198" formatCode="0.0">
                  <c:v>32119.999999999996</c:v>
                </c:pt>
                <c:pt idx="199" formatCode="0.0">
                  <c:v>35820</c:v>
                </c:pt>
                <c:pt idx="200" formatCode="0.0">
                  <c:v>39620</c:v>
                </c:pt>
                <c:pt idx="201" formatCode="0.0">
                  <c:v>47530</c:v>
                </c:pt>
                <c:pt idx="202" formatCode="0.0">
                  <c:v>55810</c:v>
                </c:pt>
                <c:pt idx="203" formatCode="0.0">
                  <c:v>64400.000000000007</c:v>
                </c:pt>
                <c:pt idx="204" formatCode="0.0">
                  <c:v>73260</c:v>
                </c:pt>
                <c:pt idx="205" formatCode="0.0">
                  <c:v>82360</c:v>
                </c:pt>
                <c:pt idx="206" formatCode="0.0">
                  <c:v>91670</c:v>
                </c:pt>
                <c:pt idx="207" formatCode="0.0">
                  <c:v>110800</c:v>
                </c:pt>
                <c:pt idx="208" formatCode="0.0">
                  <c:v>118620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24-423D-BC42-28B9F89C06D1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srim84Kr_Epoxy!$D$20:$D$300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srim84Kr_Epoxy!$M$20:$M$300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1.7000000000000001E-3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2.1000000000000003E-3</c:v>
                </c:pt>
                <c:pt idx="25">
                  <c:v>2.3E-3</c:v>
                </c:pt>
                <c:pt idx="26">
                  <c:v>2.4000000000000002E-3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2.9000000000000002E-3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3.3E-3</c:v>
                </c:pt>
                <c:pt idx="34">
                  <c:v>3.4000000000000002E-3</c:v>
                </c:pt>
                <c:pt idx="35">
                  <c:v>3.5000000000000005E-3</c:v>
                </c:pt>
                <c:pt idx="36">
                  <c:v>3.6999999999999997E-3</c:v>
                </c:pt>
                <c:pt idx="37">
                  <c:v>3.8999999999999998E-3</c:v>
                </c:pt>
                <c:pt idx="38">
                  <c:v>4.2000000000000006E-3</c:v>
                </c:pt>
                <c:pt idx="39">
                  <c:v>4.3999999999999994E-3</c:v>
                </c:pt>
                <c:pt idx="40">
                  <c:v>4.5999999999999999E-3</c:v>
                </c:pt>
                <c:pt idx="41">
                  <c:v>4.8000000000000004E-3</c:v>
                </c:pt>
                <c:pt idx="42">
                  <c:v>5.0999999999999995E-3</c:v>
                </c:pt>
                <c:pt idx="43">
                  <c:v>5.3E-3</c:v>
                </c:pt>
                <c:pt idx="44">
                  <c:v>5.4999999999999997E-3</c:v>
                </c:pt>
                <c:pt idx="45">
                  <c:v>5.8999999999999999E-3</c:v>
                </c:pt>
                <c:pt idx="46">
                  <c:v>6.3E-3</c:v>
                </c:pt>
                <c:pt idx="47">
                  <c:v>6.7000000000000002E-3</c:v>
                </c:pt>
                <c:pt idx="48">
                  <c:v>7.0999999999999995E-3</c:v>
                </c:pt>
                <c:pt idx="49">
                  <c:v>7.3999999999999995E-3</c:v>
                </c:pt>
                <c:pt idx="50">
                  <c:v>7.7999999999999996E-3</c:v>
                </c:pt>
                <c:pt idx="51">
                  <c:v>8.5000000000000006E-3</c:v>
                </c:pt>
                <c:pt idx="52">
                  <c:v>9.1999999999999998E-3</c:v>
                </c:pt>
                <c:pt idx="53">
                  <c:v>9.9000000000000008E-3</c:v>
                </c:pt>
                <c:pt idx="54">
                  <c:v>1.06E-2</c:v>
                </c:pt>
                <c:pt idx="55">
                  <c:v>1.12E-2</c:v>
                </c:pt>
                <c:pt idx="56">
                  <c:v>1.1899999999999999E-2</c:v>
                </c:pt>
                <c:pt idx="57">
                  <c:v>1.2500000000000001E-2</c:v>
                </c:pt>
                <c:pt idx="58">
                  <c:v>1.3100000000000001E-2</c:v>
                </c:pt>
                <c:pt idx="59">
                  <c:v>1.3800000000000002E-2</c:v>
                </c:pt>
                <c:pt idx="60">
                  <c:v>1.44E-2</c:v>
                </c:pt>
                <c:pt idx="61">
                  <c:v>1.4999999999999999E-2</c:v>
                </c:pt>
                <c:pt idx="62">
                  <c:v>1.6300000000000002E-2</c:v>
                </c:pt>
                <c:pt idx="63">
                  <c:v>1.7999999999999999E-2</c:v>
                </c:pt>
                <c:pt idx="64">
                  <c:v>1.9800000000000002E-2</c:v>
                </c:pt>
                <c:pt idx="65">
                  <c:v>2.1499999999999998E-2</c:v>
                </c:pt>
                <c:pt idx="66">
                  <c:v>2.3200000000000002E-2</c:v>
                </c:pt>
                <c:pt idx="67">
                  <c:v>2.4899999999999999E-2</c:v>
                </c:pt>
                <c:pt idx="68">
                  <c:v>2.6500000000000003E-2</c:v>
                </c:pt>
                <c:pt idx="69">
                  <c:v>2.8100000000000003E-2</c:v>
                </c:pt>
                <c:pt idx="70">
                  <c:v>2.9699999999999997E-2</c:v>
                </c:pt>
                <c:pt idx="71">
                  <c:v>3.2899999999999999E-2</c:v>
                </c:pt>
                <c:pt idx="72">
                  <c:v>3.5900000000000001E-2</c:v>
                </c:pt>
                <c:pt idx="73">
                  <c:v>3.8800000000000001E-2</c:v>
                </c:pt>
                <c:pt idx="74">
                  <c:v>4.1700000000000001E-2</c:v>
                </c:pt>
                <c:pt idx="75">
                  <c:v>4.4400000000000002E-2</c:v>
                </c:pt>
                <c:pt idx="76">
                  <c:v>4.7099999999999996E-2</c:v>
                </c:pt>
                <c:pt idx="77">
                  <c:v>5.2600000000000001E-2</c:v>
                </c:pt>
                <c:pt idx="78">
                  <c:v>5.7799999999999997E-2</c:v>
                </c:pt>
                <c:pt idx="79">
                  <c:v>6.2799999999999995E-2</c:v>
                </c:pt>
                <c:pt idx="80">
                  <c:v>6.7500000000000004E-2</c:v>
                </c:pt>
                <c:pt idx="81">
                  <c:v>7.1999999999999995E-2</c:v>
                </c:pt>
                <c:pt idx="82">
                  <c:v>7.6399999999999996E-2</c:v>
                </c:pt>
                <c:pt idx="83">
                  <c:v>8.0500000000000002E-2</c:v>
                </c:pt>
                <c:pt idx="84">
                  <c:v>8.4499999999999992E-2</c:v>
                </c:pt>
                <c:pt idx="85">
                  <c:v>8.8300000000000003E-2</c:v>
                </c:pt>
                <c:pt idx="86">
                  <c:v>9.1900000000000009E-2</c:v>
                </c:pt>
                <c:pt idx="87">
                  <c:v>9.5399999999999999E-2</c:v>
                </c:pt>
                <c:pt idx="88">
                  <c:v>0.10249999999999999</c:v>
                </c:pt>
                <c:pt idx="89">
                  <c:v>0.11069999999999999</c:v>
                </c:pt>
                <c:pt idx="90">
                  <c:v>0.11810000000000001</c:v>
                </c:pt>
                <c:pt idx="91">
                  <c:v>0.1246</c:v>
                </c:pt>
                <c:pt idx="92">
                  <c:v>0.13059999999999999</c:v>
                </c:pt>
                <c:pt idx="93">
                  <c:v>0.13600000000000001</c:v>
                </c:pt>
                <c:pt idx="94">
                  <c:v>0.1409</c:v>
                </c:pt>
                <c:pt idx="95">
                  <c:v>0.14530000000000001</c:v>
                </c:pt>
                <c:pt idx="96">
                  <c:v>0.14950000000000002</c:v>
                </c:pt>
                <c:pt idx="97">
                  <c:v>0.15820000000000001</c:v>
                </c:pt>
                <c:pt idx="98">
                  <c:v>0.1656</c:v>
                </c:pt>
                <c:pt idx="99">
                  <c:v>0.1721</c:v>
                </c:pt>
                <c:pt idx="100">
                  <c:v>0.1777</c:v>
                </c:pt>
                <c:pt idx="101">
                  <c:v>0.1827</c:v>
                </c:pt>
                <c:pt idx="102">
                  <c:v>0.18720000000000001</c:v>
                </c:pt>
                <c:pt idx="103">
                  <c:v>0.19719999999999999</c:v>
                </c:pt>
                <c:pt idx="104">
                  <c:v>0.20529999999999998</c:v>
                </c:pt>
                <c:pt idx="105">
                  <c:v>0.21190000000000003</c:v>
                </c:pt>
                <c:pt idx="106">
                  <c:v>0.21760000000000002</c:v>
                </c:pt>
                <c:pt idx="107">
                  <c:v>0.2223</c:v>
                </c:pt>
                <c:pt idx="108">
                  <c:v>0.22650000000000001</c:v>
                </c:pt>
                <c:pt idx="109">
                  <c:v>0.23010000000000003</c:v>
                </c:pt>
                <c:pt idx="110">
                  <c:v>0.23319999999999999</c:v>
                </c:pt>
                <c:pt idx="111">
                  <c:v>0.23610000000000003</c:v>
                </c:pt>
                <c:pt idx="112">
                  <c:v>0.23860000000000001</c:v>
                </c:pt>
                <c:pt idx="113">
                  <c:v>0.24089999999999998</c:v>
                </c:pt>
                <c:pt idx="114">
                  <c:v>0.24689999999999998</c:v>
                </c:pt>
                <c:pt idx="115">
                  <c:v>0.25430000000000003</c:v>
                </c:pt>
                <c:pt idx="116">
                  <c:v>0.26040000000000002</c:v>
                </c:pt>
                <c:pt idx="117">
                  <c:v>0.26569999999999999</c:v>
                </c:pt>
                <c:pt idx="118">
                  <c:v>0.27040000000000003</c:v>
                </c:pt>
                <c:pt idx="119">
                  <c:v>0.27450000000000002</c:v>
                </c:pt>
                <c:pt idx="120">
                  <c:v>0.2782</c:v>
                </c:pt>
                <c:pt idx="121">
                  <c:v>0.28170000000000001</c:v>
                </c:pt>
                <c:pt idx="122">
                  <c:v>0.2848</c:v>
                </c:pt>
                <c:pt idx="123">
                  <c:v>0.29520000000000002</c:v>
                </c:pt>
                <c:pt idx="124">
                  <c:v>0.3044</c:v>
                </c:pt>
                <c:pt idx="125">
                  <c:v>0.31280000000000002</c:v>
                </c:pt>
                <c:pt idx="126">
                  <c:v>0.32050000000000001</c:v>
                </c:pt>
                <c:pt idx="127">
                  <c:v>0.32789999999999997</c:v>
                </c:pt>
                <c:pt idx="128">
                  <c:v>0.33490000000000003</c:v>
                </c:pt>
                <c:pt idx="129">
                  <c:v>0.35980000000000001</c:v>
                </c:pt>
                <c:pt idx="130">
                  <c:v>0.38269999999999998</c:v>
                </c:pt>
                <c:pt idx="131">
                  <c:v>0.4042</c:v>
                </c:pt>
                <c:pt idx="132">
                  <c:v>0.42449999999999999</c:v>
                </c:pt>
                <c:pt idx="133">
                  <c:v>0.44409999999999999</c:v>
                </c:pt>
                <c:pt idx="134">
                  <c:v>0.46289999999999998</c:v>
                </c:pt>
                <c:pt idx="135">
                  <c:v>0.48129999999999995</c:v>
                </c:pt>
                <c:pt idx="136">
                  <c:v>0.49909999999999999</c:v>
                </c:pt>
                <c:pt idx="137">
                  <c:v>0.51660000000000006</c:v>
                </c:pt>
                <c:pt idx="138">
                  <c:v>0.53369999999999995</c:v>
                </c:pt>
                <c:pt idx="139">
                  <c:v>0.55030000000000001</c:v>
                </c:pt>
                <c:pt idx="140">
                  <c:v>0.61170000000000002</c:v>
                </c:pt>
                <c:pt idx="141">
                  <c:v>0.6986</c:v>
                </c:pt>
                <c:pt idx="142">
                  <c:v>0.77839999999999998</c:v>
                </c:pt>
                <c:pt idx="143">
                  <c:v>0.85289999999999999</c:v>
                </c:pt>
                <c:pt idx="144">
                  <c:v>0.92349999999999999</c:v>
                </c:pt>
                <c:pt idx="145">
                  <c:v>0.99090000000000011</c:v>
                </c:pt>
                <c:pt idx="146" formatCode="0.000">
                  <c:v>1.06</c:v>
                </c:pt>
                <c:pt idx="147" formatCode="0.000">
                  <c:v>1.1200000000000001</c:v>
                </c:pt>
                <c:pt idx="148" formatCode="0.000">
                  <c:v>1.18</c:v>
                </c:pt>
                <c:pt idx="149" formatCode="0.000">
                  <c:v>1.4</c:v>
                </c:pt>
                <c:pt idx="150" formatCode="0.000">
                  <c:v>1.61</c:v>
                </c:pt>
                <c:pt idx="151" formatCode="0.000">
                  <c:v>1.8</c:v>
                </c:pt>
                <c:pt idx="152" formatCode="0.000">
                  <c:v>1.98</c:v>
                </c:pt>
                <c:pt idx="153" formatCode="0.000">
                  <c:v>2.15</c:v>
                </c:pt>
                <c:pt idx="154" formatCode="0.000">
                  <c:v>2.3199999999999998</c:v>
                </c:pt>
                <c:pt idx="155" formatCode="0.000">
                  <c:v>2.95</c:v>
                </c:pt>
                <c:pt idx="156" formatCode="0.000">
                  <c:v>3.51</c:v>
                </c:pt>
                <c:pt idx="157" formatCode="0.000">
                  <c:v>4.05</c:v>
                </c:pt>
                <c:pt idx="158" formatCode="0.000">
                  <c:v>4.57</c:v>
                </c:pt>
                <c:pt idx="159" formatCode="0.000">
                  <c:v>5.08</c:v>
                </c:pt>
                <c:pt idx="160" formatCode="0.000">
                  <c:v>5.59</c:v>
                </c:pt>
                <c:pt idx="161" formatCode="0.000">
                  <c:v>6.1</c:v>
                </c:pt>
                <c:pt idx="162" formatCode="0.000">
                  <c:v>6.61</c:v>
                </c:pt>
                <c:pt idx="163" formatCode="0.000">
                  <c:v>7.13</c:v>
                </c:pt>
                <c:pt idx="164" formatCode="0.000">
                  <c:v>7.65</c:v>
                </c:pt>
                <c:pt idx="165" formatCode="0.000">
                  <c:v>8.18</c:v>
                </c:pt>
                <c:pt idx="166" formatCode="0.000">
                  <c:v>10.210000000000001</c:v>
                </c:pt>
                <c:pt idx="167" formatCode="0.000">
                  <c:v>13.11</c:v>
                </c:pt>
                <c:pt idx="168" formatCode="0.000">
                  <c:v>15.8</c:v>
                </c:pt>
                <c:pt idx="169" formatCode="0.000">
                  <c:v>18.39</c:v>
                </c:pt>
                <c:pt idx="170" formatCode="0.000">
                  <c:v>20.93</c:v>
                </c:pt>
                <c:pt idx="171" formatCode="0.000">
                  <c:v>23.46</c:v>
                </c:pt>
                <c:pt idx="172" formatCode="0.000">
                  <c:v>25.98</c:v>
                </c:pt>
                <c:pt idx="173" formatCode="0.000">
                  <c:v>28.52</c:v>
                </c:pt>
                <c:pt idx="174" formatCode="0.000">
                  <c:v>31.06</c:v>
                </c:pt>
                <c:pt idx="175" formatCode="0.000">
                  <c:v>40.68</c:v>
                </c:pt>
                <c:pt idx="176" formatCode="0.000">
                  <c:v>49.63</c:v>
                </c:pt>
                <c:pt idx="177" formatCode="0.000">
                  <c:v>58.27</c:v>
                </c:pt>
                <c:pt idx="178" formatCode="0.000">
                  <c:v>66.77</c:v>
                </c:pt>
                <c:pt idx="179" formatCode="0.000">
                  <c:v>75.19</c:v>
                </c:pt>
                <c:pt idx="180" formatCode="0.000">
                  <c:v>83.59</c:v>
                </c:pt>
                <c:pt idx="181" formatCode="0.000">
                  <c:v>114.75</c:v>
                </c:pt>
                <c:pt idx="182" formatCode="0.000">
                  <c:v>143.32</c:v>
                </c:pt>
                <c:pt idx="183" formatCode="0.000">
                  <c:v>170.78</c:v>
                </c:pt>
                <c:pt idx="184" formatCode="0.000">
                  <c:v>197.72</c:v>
                </c:pt>
                <c:pt idx="185" formatCode="0.000">
                  <c:v>224.4</c:v>
                </c:pt>
                <c:pt idx="186" formatCode="0.000">
                  <c:v>250.95</c:v>
                </c:pt>
                <c:pt idx="187" formatCode="0.000">
                  <c:v>277.44</c:v>
                </c:pt>
                <c:pt idx="188" formatCode="0.000">
                  <c:v>303.91000000000003</c:v>
                </c:pt>
                <c:pt idx="189" formatCode="0.000">
                  <c:v>330.38</c:v>
                </c:pt>
                <c:pt idx="190" formatCode="0.000">
                  <c:v>356.85</c:v>
                </c:pt>
                <c:pt idx="191" formatCode="0.000">
                  <c:v>383.32</c:v>
                </c:pt>
                <c:pt idx="192" formatCode="0.000">
                  <c:v>483.33</c:v>
                </c:pt>
                <c:pt idx="193" formatCode="0.000">
                  <c:v>623.26</c:v>
                </c:pt>
                <c:pt idx="194" formatCode="0.000">
                  <c:v>751.41</c:v>
                </c:pt>
                <c:pt idx="195" formatCode="0.000">
                  <c:v>872.66</c:v>
                </c:pt>
                <c:pt idx="196" formatCode="0.000">
                  <c:v>989.21</c:v>
                </c:pt>
                <c:pt idx="197" formatCode="0.0">
                  <c:v>1100</c:v>
                </c:pt>
                <c:pt idx="198" formatCode="0.0">
                  <c:v>1210</c:v>
                </c:pt>
                <c:pt idx="199" formatCode="0.0">
                  <c:v>1320</c:v>
                </c:pt>
                <c:pt idx="200" formatCode="0.0">
                  <c:v>1430</c:v>
                </c:pt>
                <c:pt idx="201" formatCode="0.0">
                  <c:v>1810</c:v>
                </c:pt>
                <c:pt idx="202" formatCode="0.0">
                  <c:v>2160</c:v>
                </c:pt>
                <c:pt idx="203" formatCode="0.0">
                  <c:v>2480</c:v>
                </c:pt>
                <c:pt idx="204" formatCode="0.0">
                  <c:v>2780</c:v>
                </c:pt>
                <c:pt idx="205" formatCode="0.0">
                  <c:v>3060</c:v>
                </c:pt>
                <c:pt idx="206" formatCode="0.0">
                  <c:v>3330</c:v>
                </c:pt>
                <c:pt idx="207" formatCode="0.0">
                  <c:v>4290</c:v>
                </c:pt>
                <c:pt idx="208" formatCode="0.0">
                  <c:v>4430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24-423D-BC42-28B9F89C06D1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srim84Kr_Epoxy!$D$20:$D$300</c:f>
              <c:numCache>
                <c:formatCode>0.000000</c:formatCode>
                <c:ptCount val="281"/>
                <c:pt idx="0">
                  <c:v>1.071427380952381E-5</c:v>
                </c:pt>
                <c:pt idx="1">
                  <c:v>1.1904750000000002E-5</c:v>
                </c:pt>
                <c:pt idx="2">
                  <c:v>1.3095238095238096E-5</c:v>
                </c:pt>
                <c:pt idx="3">
                  <c:v>1.4285714285714284E-5</c:v>
                </c:pt>
                <c:pt idx="4">
                  <c:v>1.5476190476190476E-5</c:v>
                </c:pt>
                <c:pt idx="5">
                  <c:v>1.6666666666666667E-5</c:v>
                </c:pt>
                <c:pt idx="6">
                  <c:v>1.7857142857142858E-5</c:v>
                </c:pt>
                <c:pt idx="7">
                  <c:v>1.9047619047619049E-5</c:v>
                </c:pt>
                <c:pt idx="8">
                  <c:v>2.0238095238095237E-5</c:v>
                </c:pt>
                <c:pt idx="9">
                  <c:v>2.1428571428571428E-5</c:v>
                </c:pt>
                <c:pt idx="10">
                  <c:v>2.380952380952381E-5</c:v>
                </c:pt>
                <c:pt idx="11">
                  <c:v>2.6785714285714284E-5</c:v>
                </c:pt>
                <c:pt idx="12">
                  <c:v>2.9761904761904762E-5</c:v>
                </c:pt>
                <c:pt idx="13">
                  <c:v>3.2738095238095239E-5</c:v>
                </c:pt>
                <c:pt idx="14">
                  <c:v>3.5714285714285717E-5</c:v>
                </c:pt>
                <c:pt idx="15">
                  <c:v>3.8690476190476188E-5</c:v>
                </c:pt>
                <c:pt idx="16">
                  <c:v>4.1666666666666665E-5</c:v>
                </c:pt>
                <c:pt idx="17">
                  <c:v>4.4642857142857143E-5</c:v>
                </c:pt>
                <c:pt idx="18">
                  <c:v>4.761904761904762E-5</c:v>
                </c:pt>
                <c:pt idx="19">
                  <c:v>5.3571428571428569E-5</c:v>
                </c:pt>
                <c:pt idx="20">
                  <c:v>5.9523809523809524E-5</c:v>
                </c:pt>
                <c:pt idx="21">
                  <c:v>6.5476190476190479E-5</c:v>
                </c:pt>
                <c:pt idx="22">
                  <c:v>7.1428571428571434E-5</c:v>
                </c:pt>
                <c:pt idx="23">
                  <c:v>7.7380952380952375E-5</c:v>
                </c:pt>
                <c:pt idx="24">
                  <c:v>8.3333333333333331E-5</c:v>
                </c:pt>
                <c:pt idx="25">
                  <c:v>9.5238095238095241E-5</c:v>
                </c:pt>
                <c:pt idx="26">
                  <c:v>1.0714285714285714E-4</c:v>
                </c:pt>
                <c:pt idx="27">
                  <c:v>1.1904761904761905E-4</c:v>
                </c:pt>
                <c:pt idx="28">
                  <c:v>1.3095238095238096E-4</c:v>
                </c:pt>
                <c:pt idx="29">
                  <c:v>1.4285714285714287E-4</c:v>
                </c:pt>
                <c:pt idx="30">
                  <c:v>1.5476190476190475E-4</c:v>
                </c:pt>
                <c:pt idx="31">
                  <c:v>1.6666666666666666E-4</c:v>
                </c:pt>
                <c:pt idx="32">
                  <c:v>1.7857142857142857E-4</c:v>
                </c:pt>
                <c:pt idx="33">
                  <c:v>1.9047619047619048E-4</c:v>
                </c:pt>
                <c:pt idx="34">
                  <c:v>2.0238095238095239E-4</c:v>
                </c:pt>
                <c:pt idx="35">
                  <c:v>2.1428571428571427E-4</c:v>
                </c:pt>
                <c:pt idx="36">
                  <c:v>2.380952380952381E-4</c:v>
                </c:pt>
                <c:pt idx="37">
                  <c:v>2.6785714285714287E-4</c:v>
                </c:pt>
                <c:pt idx="38">
                  <c:v>2.9761904761904765E-4</c:v>
                </c:pt>
                <c:pt idx="39">
                  <c:v>3.2738095238095237E-4</c:v>
                </c:pt>
                <c:pt idx="40">
                  <c:v>3.5714285714285714E-4</c:v>
                </c:pt>
                <c:pt idx="41">
                  <c:v>3.8690476190476192E-4</c:v>
                </c:pt>
                <c:pt idx="42">
                  <c:v>4.1666666666666669E-4</c:v>
                </c:pt>
                <c:pt idx="43">
                  <c:v>4.4642857142857141E-4</c:v>
                </c:pt>
                <c:pt idx="44">
                  <c:v>4.7619047619047619E-4</c:v>
                </c:pt>
                <c:pt idx="45">
                  <c:v>5.3571428571428574E-4</c:v>
                </c:pt>
                <c:pt idx="46">
                  <c:v>5.9523809523809529E-4</c:v>
                </c:pt>
                <c:pt idx="47">
                  <c:v>6.5476190476190473E-4</c:v>
                </c:pt>
                <c:pt idx="48">
                  <c:v>7.1428571428571429E-4</c:v>
                </c:pt>
                <c:pt idx="49">
                  <c:v>7.7380952380952384E-4</c:v>
                </c:pt>
                <c:pt idx="50">
                  <c:v>8.3333333333333339E-4</c:v>
                </c:pt>
                <c:pt idx="51">
                  <c:v>9.5238095238095238E-4</c:v>
                </c:pt>
                <c:pt idx="52">
                  <c:v>1.0714285714285715E-3</c:v>
                </c:pt>
                <c:pt idx="53">
                  <c:v>1.1904761904761906E-3</c:v>
                </c:pt>
                <c:pt idx="54">
                  <c:v>1.3095238095238095E-3</c:v>
                </c:pt>
                <c:pt idx="55">
                  <c:v>1.4285714285714286E-3</c:v>
                </c:pt>
                <c:pt idx="56">
                  <c:v>1.5476190476190477E-3</c:v>
                </c:pt>
                <c:pt idx="57">
                  <c:v>1.6666666666666668E-3</c:v>
                </c:pt>
                <c:pt idx="58">
                  <c:v>1.7857142857142857E-3</c:v>
                </c:pt>
                <c:pt idx="59">
                  <c:v>1.9047619047619048E-3</c:v>
                </c:pt>
                <c:pt idx="60">
                  <c:v>2.0238095238095241E-3</c:v>
                </c:pt>
                <c:pt idx="61">
                  <c:v>2.142857142857143E-3</c:v>
                </c:pt>
                <c:pt idx="62">
                  <c:v>2.3809523809523812E-3</c:v>
                </c:pt>
                <c:pt idx="63">
                  <c:v>2.6785714285714286E-3</c:v>
                </c:pt>
                <c:pt idx="64">
                  <c:v>2.976190476190476E-3</c:v>
                </c:pt>
                <c:pt idx="65">
                  <c:v>3.2738095238095239E-3</c:v>
                </c:pt>
                <c:pt idx="66">
                  <c:v>3.5714285714285713E-3</c:v>
                </c:pt>
                <c:pt idx="67">
                  <c:v>3.8690476190476192E-3</c:v>
                </c:pt>
                <c:pt idx="68">
                  <c:v>4.1666666666666666E-3</c:v>
                </c:pt>
                <c:pt idx="69">
                  <c:v>4.464285714285714E-3</c:v>
                </c:pt>
                <c:pt idx="70">
                  <c:v>4.7619047619047623E-3</c:v>
                </c:pt>
                <c:pt idx="71">
                  <c:v>5.3571428571428572E-3</c:v>
                </c:pt>
                <c:pt idx="72">
                  <c:v>5.9523809523809521E-3</c:v>
                </c:pt>
                <c:pt idx="73">
                  <c:v>6.5476190476190478E-3</c:v>
                </c:pt>
                <c:pt idx="74">
                  <c:v>7.1428571428571426E-3</c:v>
                </c:pt>
                <c:pt idx="75">
                  <c:v>7.7380952380952384E-3</c:v>
                </c:pt>
                <c:pt idx="76">
                  <c:v>8.3333333333333332E-3</c:v>
                </c:pt>
                <c:pt idx="77">
                  <c:v>9.5238095238095247E-3</c:v>
                </c:pt>
                <c:pt idx="78">
                  <c:v>1.0714285714285714E-2</c:v>
                </c:pt>
                <c:pt idx="79">
                  <c:v>1.1904761904761904E-2</c:v>
                </c:pt>
                <c:pt idx="80">
                  <c:v>1.3095238095238096E-2</c:v>
                </c:pt>
                <c:pt idx="81">
                  <c:v>1.4285714285714285E-2</c:v>
                </c:pt>
                <c:pt idx="82">
                  <c:v>1.5476190476190477E-2</c:v>
                </c:pt>
                <c:pt idx="83">
                  <c:v>1.6666666666666666E-2</c:v>
                </c:pt>
                <c:pt idx="84">
                  <c:v>1.7857142857142856E-2</c:v>
                </c:pt>
                <c:pt idx="85">
                  <c:v>1.9047619047619049E-2</c:v>
                </c:pt>
                <c:pt idx="86">
                  <c:v>2.0238095238095239E-2</c:v>
                </c:pt>
                <c:pt idx="87">
                  <c:v>2.1428571428571429E-2</c:v>
                </c:pt>
                <c:pt idx="88">
                  <c:v>2.3809523809523808E-2</c:v>
                </c:pt>
                <c:pt idx="89">
                  <c:v>2.6785714285714284E-2</c:v>
                </c:pt>
                <c:pt idx="90">
                  <c:v>2.976190476190476E-2</c:v>
                </c:pt>
                <c:pt idx="91">
                  <c:v>3.273809523809524E-2</c:v>
                </c:pt>
                <c:pt idx="92">
                  <c:v>3.5714285714285712E-2</c:v>
                </c:pt>
                <c:pt idx="93">
                  <c:v>3.8690476190476192E-2</c:v>
                </c:pt>
                <c:pt idx="94">
                  <c:v>4.1666666666666664E-2</c:v>
                </c:pt>
                <c:pt idx="95">
                  <c:v>4.4642857142857144E-2</c:v>
                </c:pt>
                <c:pt idx="96">
                  <c:v>4.7619047619047616E-2</c:v>
                </c:pt>
                <c:pt idx="97">
                  <c:v>5.3571428571428568E-2</c:v>
                </c:pt>
                <c:pt idx="98">
                  <c:v>5.9523809523809521E-2</c:v>
                </c:pt>
                <c:pt idx="99">
                  <c:v>6.5476190476190479E-2</c:v>
                </c:pt>
                <c:pt idx="100">
                  <c:v>7.1428571428571425E-2</c:v>
                </c:pt>
                <c:pt idx="101">
                  <c:v>7.7380952380952384E-2</c:v>
                </c:pt>
                <c:pt idx="102">
                  <c:v>8.3333333333333329E-2</c:v>
                </c:pt>
                <c:pt idx="103">
                  <c:v>9.5238095238095233E-2</c:v>
                </c:pt>
                <c:pt idx="104">
                  <c:v>0.10714285714285714</c:v>
                </c:pt>
                <c:pt idx="105">
                  <c:v>0.11904761904761904</c:v>
                </c:pt>
                <c:pt idx="106">
                  <c:v>0.13095238095238096</c:v>
                </c:pt>
                <c:pt idx="107">
                  <c:v>0.14285714285714285</c:v>
                </c:pt>
                <c:pt idx="108">
                  <c:v>0.15476190476190477</c:v>
                </c:pt>
                <c:pt idx="109">
                  <c:v>0.16666666666666666</c:v>
                </c:pt>
                <c:pt idx="110">
                  <c:v>0.17857142857142858</c:v>
                </c:pt>
                <c:pt idx="111">
                  <c:v>0.19047619047619047</c:v>
                </c:pt>
                <c:pt idx="112">
                  <c:v>0.20238095238095238</c:v>
                </c:pt>
                <c:pt idx="113">
                  <c:v>0.21428571428571427</c:v>
                </c:pt>
                <c:pt idx="114">
                  <c:v>0.23809523809523808</c:v>
                </c:pt>
                <c:pt idx="115">
                  <c:v>0.26785714285714285</c:v>
                </c:pt>
                <c:pt idx="116">
                  <c:v>0.29761904761904762</c:v>
                </c:pt>
                <c:pt idx="117">
                  <c:v>0.32738095238095238</c:v>
                </c:pt>
                <c:pt idx="118">
                  <c:v>0.35714285714285715</c:v>
                </c:pt>
                <c:pt idx="119">
                  <c:v>0.38690476190476192</c:v>
                </c:pt>
                <c:pt idx="120">
                  <c:v>0.41666666666666669</c:v>
                </c:pt>
                <c:pt idx="121">
                  <c:v>0.44642857142857145</c:v>
                </c:pt>
                <c:pt idx="122">
                  <c:v>0.47619047619047616</c:v>
                </c:pt>
                <c:pt idx="123">
                  <c:v>0.5357142857142857</c:v>
                </c:pt>
                <c:pt idx="124">
                  <c:v>0.59523809523809523</c:v>
                </c:pt>
                <c:pt idx="125">
                  <c:v>0.65476190476190477</c:v>
                </c:pt>
                <c:pt idx="126">
                  <c:v>0.7142857142857143</c:v>
                </c:pt>
                <c:pt idx="127">
                  <c:v>0.77380952380952384</c:v>
                </c:pt>
                <c:pt idx="128">
                  <c:v>0.83333333333333337</c:v>
                </c:pt>
                <c:pt idx="129">
                  <c:v>0.95238095238095233</c:v>
                </c:pt>
                <c:pt idx="130" formatCode="0.00000">
                  <c:v>1.0714285714285714</c:v>
                </c:pt>
                <c:pt idx="131" formatCode="0.00000">
                  <c:v>1.1904761904761905</c:v>
                </c:pt>
                <c:pt idx="132" formatCode="0.00000">
                  <c:v>1.3095238095238095</c:v>
                </c:pt>
                <c:pt idx="133" formatCode="0.00000">
                  <c:v>1.4285714285714286</c:v>
                </c:pt>
                <c:pt idx="134" formatCode="0.00000">
                  <c:v>1.5476190476190477</c:v>
                </c:pt>
                <c:pt idx="135" formatCode="0.00000">
                  <c:v>1.6666666666666667</c:v>
                </c:pt>
                <c:pt idx="136" formatCode="0.00000">
                  <c:v>1.7857142857142858</c:v>
                </c:pt>
                <c:pt idx="137" formatCode="0.00000">
                  <c:v>1.9047619047619047</c:v>
                </c:pt>
                <c:pt idx="138" formatCode="0.00000">
                  <c:v>2.0238095238095237</c:v>
                </c:pt>
                <c:pt idx="139" formatCode="0.00000">
                  <c:v>2.1428571428571428</c:v>
                </c:pt>
                <c:pt idx="140" formatCode="0.00000">
                  <c:v>2.3809523809523809</c:v>
                </c:pt>
                <c:pt idx="141" formatCode="0.00000">
                  <c:v>2.6785714285714284</c:v>
                </c:pt>
                <c:pt idx="142" formatCode="0.00000">
                  <c:v>2.9761904761904763</c:v>
                </c:pt>
                <c:pt idx="143" formatCode="0.00000">
                  <c:v>3.2738095238095237</c:v>
                </c:pt>
                <c:pt idx="144" formatCode="0.00000">
                  <c:v>3.5714285714285716</c:v>
                </c:pt>
                <c:pt idx="145" formatCode="0.00000">
                  <c:v>3.8690476190476191</c:v>
                </c:pt>
                <c:pt idx="146" formatCode="0.00000">
                  <c:v>4.166666666666667</c:v>
                </c:pt>
                <c:pt idx="147" formatCode="0.00000">
                  <c:v>4.4642857142857144</c:v>
                </c:pt>
                <c:pt idx="148" formatCode="0.00000">
                  <c:v>4.7619047619047619</c:v>
                </c:pt>
                <c:pt idx="149" formatCode="0.00000">
                  <c:v>5.3571428571428568</c:v>
                </c:pt>
                <c:pt idx="150" formatCode="0.00000">
                  <c:v>5.9523809523809526</c:v>
                </c:pt>
                <c:pt idx="151" formatCode="0.00000">
                  <c:v>6.5476190476190474</c:v>
                </c:pt>
                <c:pt idx="152" formatCode="0.00000">
                  <c:v>7.1428571428571432</c:v>
                </c:pt>
                <c:pt idx="153" formatCode="0.00000">
                  <c:v>7.7380952380952381</c:v>
                </c:pt>
                <c:pt idx="154" formatCode="0.00000">
                  <c:v>8.3333333333333339</c:v>
                </c:pt>
                <c:pt idx="155" formatCode="0.00000">
                  <c:v>9.5238095238095237</c:v>
                </c:pt>
                <c:pt idx="156" formatCode="0.00000">
                  <c:v>10.714285714285714</c:v>
                </c:pt>
                <c:pt idx="157" formatCode="0.00000">
                  <c:v>11.904761904761905</c:v>
                </c:pt>
                <c:pt idx="158" formatCode="0.00000">
                  <c:v>13.095238095238095</c:v>
                </c:pt>
                <c:pt idx="159" formatCode="0.00000">
                  <c:v>14.285714285714286</c:v>
                </c:pt>
                <c:pt idx="160" formatCode="0.00000">
                  <c:v>15.476190476190476</c:v>
                </c:pt>
                <c:pt idx="161" formatCode="0.00000">
                  <c:v>16.666666666666668</c:v>
                </c:pt>
                <c:pt idx="162" formatCode="0.00000">
                  <c:v>17.857142857142858</c:v>
                </c:pt>
                <c:pt idx="163" formatCode="0.00000">
                  <c:v>19.047619047619047</c:v>
                </c:pt>
                <c:pt idx="164" formatCode="0.00000">
                  <c:v>20.238095238095237</c:v>
                </c:pt>
                <c:pt idx="165" formatCode="0.00000">
                  <c:v>21.428571428571427</c:v>
                </c:pt>
                <c:pt idx="166" formatCode="0.00000">
                  <c:v>23.80952380952381</c:v>
                </c:pt>
                <c:pt idx="167" formatCode="0.00000">
                  <c:v>26.785714285714285</c:v>
                </c:pt>
                <c:pt idx="168" formatCode="0.00000">
                  <c:v>29.761904761904763</c:v>
                </c:pt>
                <c:pt idx="169" formatCode="0.00000">
                  <c:v>32.738095238095241</c:v>
                </c:pt>
                <c:pt idx="170" formatCode="0.00000">
                  <c:v>35.714285714285715</c:v>
                </c:pt>
                <c:pt idx="171" formatCode="0.00000">
                  <c:v>38.69047619047619</c:v>
                </c:pt>
                <c:pt idx="172" formatCode="0.00000">
                  <c:v>41.666666666666664</c:v>
                </c:pt>
                <c:pt idx="173" formatCode="0.00000">
                  <c:v>44.642857142857146</c:v>
                </c:pt>
                <c:pt idx="174" formatCode="0.00000">
                  <c:v>47.61904761904762</c:v>
                </c:pt>
                <c:pt idx="175" formatCode="0.00000">
                  <c:v>53.571428571428569</c:v>
                </c:pt>
                <c:pt idx="176" formatCode="0.00000">
                  <c:v>59.523809523809526</c:v>
                </c:pt>
                <c:pt idx="177" formatCode="0.00000">
                  <c:v>65.476190476190482</c:v>
                </c:pt>
                <c:pt idx="178" formatCode="0.00000">
                  <c:v>71.428571428571431</c:v>
                </c:pt>
                <c:pt idx="179" formatCode="0.00000">
                  <c:v>77.38095238095238</c:v>
                </c:pt>
                <c:pt idx="180" formatCode="0.00000">
                  <c:v>83.333333333333329</c:v>
                </c:pt>
                <c:pt idx="181" formatCode="0.00000">
                  <c:v>95.238095238095241</c:v>
                </c:pt>
                <c:pt idx="182" formatCode="0.0000">
                  <c:v>107.14285714285714</c:v>
                </c:pt>
                <c:pt idx="183" formatCode="0.0000">
                  <c:v>119.04761904761905</c:v>
                </c:pt>
                <c:pt idx="184" formatCode="0.0000">
                  <c:v>130.95238095238096</c:v>
                </c:pt>
                <c:pt idx="185" formatCode="0.0000">
                  <c:v>142.85714285714286</c:v>
                </c:pt>
                <c:pt idx="186" formatCode="0.0000">
                  <c:v>154.76190476190476</c:v>
                </c:pt>
                <c:pt idx="187" formatCode="0.0000">
                  <c:v>166.66666666666666</c:v>
                </c:pt>
                <c:pt idx="188" formatCode="0.0000">
                  <c:v>178.57142857142858</c:v>
                </c:pt>
                <c:pt idx="189" formatCode="0.0000">
                  <c:v>190.47619047619048</c:v>
                </c:pt>
                <c:pt idx="190" formatCode="0.0000">
                  <c:v>202.38095238095238</c:v>
                </c:pt>
                <c:pt idx="191" formatCode="0.0000">
                  <c:v>214.28571428571428</c:v>
                </c:pt>
                <c:pt idx="192" formatCode="0.0000">
                  <c:v>238.0952380952381</c:v>
                </c:pt>
                <c:pt idx="193" formatCode="0.0000">
                  <c:v>267.85714285714283</c:v>
                </c:pt>
                <c:pt idx="194" formatCode="0.0000">
                  <c:v>297.61904761904759</c:v>
                </c:pt>
                <c:pt idx="195" formatCode="0.0000">
                  <c:v>327.38095238095241</c:v>
                </c:pt>
                <c:pt idx="196" formatCode="0.0000">
                  <c:v>357.14285714285717</c:v>
                </c:pt>
                <c:pt idx="197" formatCode="0.0000">
                  <c:v>386.90476190476193</c:v>
                </c:pt>
                <c:pt idx="198" formatCode="0.0000">
                  <c:v>416.66666666666669</c:v>
                </c:pt>
                <c:pt idx="199" formatCode="0.0000">
                  <c:v>446.42857142857144</c:v>
                </c:pt>
                <c:pt idx="200" formatCode="0.0000">
                  <c:v>476.1904761904762</c:v>
                </c:pt>
                <c:pt idx="201" formatCode="0.0000">
                  <c:v>535.71428571428567</c:v>
                </c:pt>
                <c:pt idx="202" formatCode="0.0000">
                  <c:v>595.23809523809518</c:v>
                </c:pt>
                <c:pt idx="203" formatCode="0.0000">
                  <c:v>654.76190476190482</c:v>
                </c:pt>
                <c:pt idx="204" formatCode="0.0000">
                  <c:v>714.28571428571433</c:v>
                </c:pt>
                <c:pt idx="205" formatCode="0.0000">
                  <c:v>773.80952380952385</c:v>
                </c:pt>
                <c:pt idx="206" formatCode="0.0000">
                  <c:v>833.33333333333337</c:v>
                </c:pt>
                <c:pt idx="207" formatCode="0.0000">
                  <c:v>952.38095238095241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srim84Kr_Epoxy!$P$20:$P$300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8.0000000000000004E-4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1.2000000000000001E-3</c:v>
                </c:pt>
                <c:pt idx="18">
                  <c:v>1.2000000000000001E-3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1.5E-3</c:v>
                </c:pt>
                <c:pt idx="22">
                  <c:v>1.5E-3</c:v>
                </c:pt>
                <c:pt idx="23">
                  <c:v>1.6000000000000001E-3</c:v>
                </c:pt>
                <c:pt idx="24">
                  <c:v>1.7000000000000001E-3</c:v>
                </c:pt>
                <c:pt idx="25">
                  <c:v>1.8E-3</c:v>
                </c:pt>
                <c:pt idx="26">
                  <c:v>1.9E-3</c:v>
                </c:pt>
                <c:pt idx="27">
                  <c:v>2E-3</c:v>
                </c:pt>
                <c:pt idx="28">
                  <c:v>2.1000000000000003E-3</c:v>
                </c:pt>
                <c:pt idx="29">
                  <c:v>2.1999999999999997E-3</c:v>
                </c:pt>
                <c:pt idx="30">
                  <c:v>2.3E-3</c:v>
                </c:pt>
                <c:pt idx="31">
                  <c:v>2.4000000000000002E-3</c:v>
                </c:pt>
                <c:pt idx="32">
                  <c:v>2.5000000000000001E-3</c:v>
                </c:pt>
                <c:pt idx="33">
                  <c:v>2.5999999999999999E-3</c:v>
                </c:pt>
                <c:pt idx="34">
                  <c:v>2.7000000000000001E-3</c:v>
                </c:pt>
                <c:pt idx="35">
                  <c:v>2.8E-3</c:v>
                </c:pt>
                <c:pt idx="36">
                  <c:v>3.0000000000000001E-3</c:v>
                </c:pt>
                <c:pt idx="37">
                  <c:v>3.2000000000000002E-3</c:v>
                </c:pt>
                <c:pt idx="38">
                  <c:v>3.5000000000000005E-3</c:v>
                </c:pt>
                <c:pt idx="39">
                  <c:v>3.6999999999999997E-3</c:v>
                </c:pt>
                <c:pt idx="40">
                  <c:v>3.8999999999999998E-3</c:v>
                </c:pt>
                <c:pt idx="41">
                  <c:v>4.1000000000000003E-3</c:v>
                </c:pt>
                <c:pt idx="42">
                  <c:v>4.3E-3</c:v>
                </c:pt>
                <c:pt idx="43">
                  <c:v>4.3999999999999994E-3</c:v>
                </c:pt>
                <c:pt idx="44">
                  <c:v>4.5999999999999999E-3</c:v>
                </c:pt>
                <c:pt idx="45">
                  <c:v>5.0000000000000001E-3</c:v>
                </c:pt>
                <c:pt idx="46">
                  <c:v>5.4000000000000003E-3</c:v>
                </c:pt>
                <c:pt idx="47">
                  <c:v>5.7000000000000002E-3</c:v>
                </c:pt>
                <c:pt idx="48">
                  <c:v>6.0000000000000001E-3</c:v>
                </c:pt>
                <c:pt idx="49">
                  <c:v>6.4000000000000003E-3</c:v>
                </c:pt>
                <c:pt idx="50">
                  <c:v>6.7000000000000002E-3</c:v>
                </c:pt>
                <c:pt idx="51">
                  <c:v>7.2999999999999992E-3</c:v>
                </c:pt>
                <c:pt idx="52">
                  <c:v>8.0000000000000002E-3</c:v>
                </c:pt>
                <c:pt idx="53">
                  <c:v>8.6E-3</c:v>
                </c:pt>
                <c:pt idx="54">
                  <c:v>9.1999999999999998E-3</c:v>
                </c:pt>
                <c:pt idx="55">
                  <c:v>9.7999999999999997E-3</c:v>
                </c:pt>
                <c:pt idx="56">
                  <c:v>1.04E-2</c:v>
                </c:pt>
                <c:pt idx="57">
                  <c:v>1.09E-2</c:v>
                </c:pt>
                <c:pt idx="58">
                  <c:v>1.15E-2</c:v>
                </c:pt>
                <c:pt idx="59">
                  <c:v>1.21E-2</c:v>
                </c:pt>
                <c:pt idx="60">
                  <c:v>1.26E-2</c:v>
                </c:pt>
                <c:pt idx="61">
                  <c:v>1.32E-2</c:v>
                </c:pt>
                <c:pt idx="62">
                  <c:v>1.4299999999999998E-2</c:v>
                </c:pt>
                <c:pt idx="63">
                  <c:v>1.5800000000000002E-2</c:v>
                </c:pt>
                <c:pt idx="64">
                  <c:v>1.7299999999999999E-2</c:v>
                </c:pt>
                <c:pt idx="65">
                  <c:v>1.8800000000000001E-2</c:v>
                </c:pt>
                <c:pt idx="66">
                  <c:v>2.0300000000000002E-2</c:v>
                </c:pt>
                <c:pt idx="67">
                  <c:v>2.18E-2</c:v>
                </c:pt>
                <c:pt idx="68">
                  <c:v>2.3400000000000001E-2</c:v>
                </c:pt>
                <c:pt idx="69">
                  <c:v>2.4899999999999999E-2</c:v>
                </c:pt>
                <c:pt idx="70">
                  <c:v>2.64E-2</c:v>
                </c:pt>
                <c:pt idx="71">
                  <c:v>2.9399999999999999E-2</c:v>
                </c:pt>
                <c:pt idx="72">
                  <c:v>3.2300000000000002E-2</c:v>
                </c:pt>
                <c:pt idx="73">
                  <c:v>3.5199999999999995E-2</c:v>
                </c:pt>
                <c:pt idx="74">
                  <c:v>3.8100000000000002E-2</c:v>
                </c:pt>
                <c:pt idx="75">
                  <c:v>4.0999999999999995E-2</c:v>
                </c:pt>
                <c:pt idx="76">
                  <c:v>4.3799999999999999E-2</c:v>
                </c:pt>
                <c:pt idx="77">
                  <c:v>4.9399999999999999E-2</c:v>
                </c:pt>
                <c:pt idx="78">
                  <c:v>5.4900000000000004E-2</c:v>
                </c:pt>
                <c:pt idx="79">
                  <c:v>6.0299999999999999E-2</c:v>
                </c:pt>
                <c:pt idx="80">
                  <c:v>6.5600000000000006E-2</c:v>
                </c:pt>
                <c:pt idx="81">
                  <c:v>7.0800000000000002E-2</c:v>
                </c:pt>
                <c:pt idx="82">
                  <c:v>7.5899999999999995E-2</c:v>
                </c:pt>
                <c:pt idx="83">
                  <c:v>8.09E-2</c:v>
                </c:pt>
                <c:pt idx="84">
                  <c:v>8.5699999999999998E-2</c:v>
                </c:pt>
                <c:pt idx="85">
                  <c:v>9.0400000000000008E-2</c:v>
                </c:pt>
                <c:pt idx="86">
                  <c:v>9.509999999999999E-2</c:v>
                </c:pt>
                <c:pt idx="87">
                  <c:v>9.9599999999999994E-2</c:v>
                </c:pt>
                <c:pt idx="88">
                  <c:v>0.1082</c:v>
                </c:pt>
                <c:pt idx="89">
                  <c:v>0.1183</c:v>
                </c:pt>
                <c:pt idx="90">
                  <c:v>0.12769999999999998</c:v>
                </c:pt>
                <c:pt idx="91">
                  <c:v>0.13640000000000002</c:v>
                </c:pt>
                <c:pt idx="92">
                  <c:v>0.14450000000000002</c:v>
                </c:pt>
                <c:pt idx="93">
                  <c:v>0.15209999999999999</c:v>
                </c:pt>
                <c:pt idx="94">
                  <c:v>0.15920000000000001</c:v>
                </c:pt>
                <c:pt idx="95">
                  <c:v>0.16589999999999999</c:v>
                </c:pt>
                <c:pt idx="96">
                  <c:v>0.1721</c:v>
                </c:pt>
                <c:pt idx="97">
                  <c:v>0.1835</c:v>
                </c:pt>
                <c:pt idx="98">
                  <c:v>0.19370000000000001</c:v>
                </c:pt>
                <c:pt idx="99">
                  <c:v>0.20280000000000001</c:v>
                </c:pt>
                <c:pt idx="100">
                  <c:v>0.21099999999999999</c:v>
                </c:pt>
                <c:pt idx="101">
                  <c:v>0.2185</c:v>
                </c:pt>
                <c:pt idx="102">
                  <c:v>0.2253</c:v>
                </c:pt>
                <c:pt idx="103">
                  <c:v>0.23719999999999999</c:v>
                </c:pt>
                <c:pt idx="104">
                  <c:v>0.24729999999999999</c:v>
                </c:pt>
                <c:pt idx="105">
                  <c:v>0.25600000000000001</c:v>
                </c:pt>
                <c:pt idx="106">
                  <c:v>0.26349999999999996</c:v>
                </c:pt>
                <c:pt idx="107">
                  <c:v>0.27</c:v>
                </c:pt>
                <c:pt idx="108">
                  <c:v>0.2757</c:v>
                </c:pt>
                <c:pt idx="109">
                  <c:v>0.28079999999999999</c:v>
                </c:pt>
                <c:pt idx="110">
                  <c:v>0.28539999999999999</c:v>
                </c:pt>
                <c:pt idx="111">
                  <c:v>0.28949999999999998</c:v>
                </c:pt>
                <c:pt idx="112">
                  <c:v>0.29320000000000002</c:v>
                </c:pt>
                <c:pt idx="113">
                  <c:v>0.29660000000000003</c:v>
                </c:pt>
                <c:pt idx="114">
                  <c:v>0.30259999999999998</c:v>
                </c:pt>
                <c:pt idx="115">
                  <c:v>0.30880000000000002</c:v>
                </c:pt>
                <c:pt idx="116">
                  <c:v>0.31409999999999999</c:v>
                </c:pt>
                <c:pt idx="117">
                  <c:v>0.31859999999999999</c:v>
                </c:pt>
                <c:pt idx="118">
                  <c:v>0.32250000000000001</c:v>
                </c:pt>
                <c:pt idx="119">
                  <c:v>0.32599999999999996</c:v>
                </c:pt>
                <c:pt idx="120">
                  <c:v>0.3291</c:v>
                </c:pt>
                <c:pt idx="121">
                  <c:v>0.33189999999999997</c:v>
                </c:pt>
                <c:pt idx="122">
                  <c:v>0.33450000000000002</c:v>
                </c:pt>
                <c:pt idx="123">
                  <c:v>0.33910000000000001</c:v>
                </c:pt>
                <c:pt idx="124">
                  <c:v>0.34310000000000002</c:v>
                </c:pt>
                <c:pt idx="125">
                  <c:v>0.34660000000000002</c:v>
                </c:pt>
                <c:pt idx="126">
                  <c:v>0.3498</c:v>
                </c:pt>
                <c:pt idx="127">
                  <c:v>0.35270000000000001</c:v>
                </c:pt>
                <c:pt idx="128">
                  <c:v>0.35550000000000004</c:v>
                </c:pt>
                <c:pt idx="129">
                  <c:v>0.3604</c:v>
                </c:pt>
                <c:pt idx="130">
                  <c:v>0.3649</c:v>
                </c:pt>
                <c:pt idx="131">
                  <c:v>0.36899999999999999</c:v>
                </c:pt>
                <c:pt idx="132">
                  <c:v>0.37290000000000001</c:v>
                </c:pt>
                <c:pt idx="133">
                  <c:v>0.3765</c:v>
                </c:pt>
                <c:pt idx="134">
                  <c:v>0.38</c:v>
                </c:pt>
                <c:pt idx="135">
                  <c:v>0.38340000000000002</c:v>
                </c:pt>
                <c:pt idx="136">
                  <c:v>0.38669999999999999</c:v>
                </c:pt>
                <c:pt idx="137">
                  <c:v>0.38980000000000004</c:v>
                </c:pt>
                <c:pt idx="138">
                  <c:v>0.39300000000000002</c:v>
                </c:pt>
                <c:pt idx="139">
                  <c:v>0.39600000000000002</c:v>
                </c:pt>
                <c:pt idx="140">
                  <c:v>0.40190000000000003</c:v>
                </c:pt>
                <c:pt idx="141">
                  <c:v>0.40899999999999997</c:v>
                </c:pt>
                <c:pt idx="142">
                  <c:v>0.41600000000000004</c:v>
                </c:pt>
                <c:pt idx="143">
                  <c:v>0.4229</c:v>
                </c:pt>
                <c:pt idx="144">
                  <c:v>0.42969999999999997</c:v>
                </c:pt>
                <c:pt idx="145">
                  <c:v>0.4365</c:v>
                </c:pt>
                <c:pt idx="146">
                  <c:v>0.44329999999999997</c:v>
                </c:pt>
                <c:pt idx="147">
                  <c:v>0.45010000000000006</c:v>
                </c:pt>
                <c:pt idx="148">
                  <c:v>0.45689999999999997</c:v>
                </c:pt>
                <c:pt idx="149">
                  <c:v>0.47060000000000002</c:v>
                </c:pt>
                <c:pt idx="150">
                  <c:v>0.48440000000000005</c:v>
                </c:pt>
                <c:pt idx="151">
                  <c:v>0.49850000000000005</c:v>
                </c:pt>
                <c:pt idx="152">
                  <c:v>0.51289999999999991</c:v>
                </c:pt>
                <c:pt idx="153">
                  <c:v>0.52759999999999996</c:v>
                </c:pt>
                <c:pt idx="154">
                  <c:v>0.54259999999999997</c:v>
                </c:pt>
                <c:pt idx="155">
                  <c:v>0.57380000000000009</c:v>
                </c:pt>
                <c:pt idx="156">
                  <c:v>0.60660000000000003</c:v>
                </c:pt>
                <c:pt idx="157">
                  <c:v>0.6411</c:v>
                </c:pt>
                <c:pt idx="158">
                  <c:v>0.67749999999999999</c:v>
                </c:pt>
                <c:pt idx="159">
                  <c:v>0.71579999999999999</c:v>
                </c:pt>
                <c:pt idx="160">
                  <c:v>0.75600000000000001</c:v>
                </c:pt>
                <c:pt idx="161">
                  <c:v>0.7984</c:v>
                </c:pt>
                <c:pt idx="162">
                  <c:v>0.8428000000000001</c:v>
                </c:pt>
                <c:pt idx="163">
                  <c:v>0.88930000000000009</c:v>
                </c:pt>
                <c:pt idx="164">
                  <c:v>0.93800000000000006</c:v>
                </c:pt>
                <c:pt idx="165">
                  <c:v>0.98870000000000002</c:v>
                </c:pt>
                <c:pt idx="166" formatCode="0.000">
                  <c:v>1.1000000000000001</c:v>
                </c:pt>
                <c:pt idx="167" formatCode="0.000">
                  <c:v>1.24</c:v>
                </c:pt>
                <c:pt idx="168" formatCode="0.000">
                  <c:v>1.4</c:v>
                </c:pt>
                <c:pt idx="169" formatCode="0.000">
                  <c:v>1.57</c:v>
                </c:pt>
                <c:pt idx="170" formatCode="0.000">
                  <c:v>1.74</c:v>
                </c:pt>
                <c:pt idx="171" formatCode="0.000">
                  <c:v>1.93</c:v>
                </c:pt>
                <c:pt idx="172" formatCode="0.000">
                  <c:v>2.13</c:v>
                </c:pt>
                <c:pt idx="173" formatCode="0.000">
                  <c:v>2.33</c:v>
                </c:pt>
                <c:pt idx="174" formatCode="0.000">
                  <c:v>2.5499999999999998</c:v>
                </c:pt>
                <c:pt idx="175" formatCode="0.000">
                  <c:v>3</c:v>
                </c:pt>
                <c:pt idx="176" formatCode="0.000">
                  <c:v>3.49</c:v>
                </c:pt>
                <c:pt idx="177" formatCode="0.000">
                  <c:v>4.0199999999999996</c:v>
                </c:pt>
                <c:pt idx="178" formatCode="0.000">
                  <c:v>4.57</c:v>
                </c:pt>
                <c:pt idx="179" formatCode="0.000">
                  <c:v>5.16</c:v>
                </c:pt>
                <c:pt idx="180" formatCode="0.000">
                  <c:v>5.77</c:v>
                </c:pt>
                <c:pt idx="181" formatCode="0.000">
                  <c:v>7.08</c:v>
                </c:pt>
                <c:pt idx="182" formatCode="0.000">
                  <c:v>8.5</c:v>
                </c:pt>
                <c:pt idx="183" formatCode="0.000">
                  <c:v>10.02</c:v>
                </c:pt>
                <c:pt idx="184" formatCode="0.000">
                  <c:v>11.63</c:v>
                </c:pt>
                <c:pt idx="185" formatCode="0.000">
                  <c:v>13.33</c:v>
                </c:pt>
                <c:pt idx="186" formatCode="0.000">
                  <c:v>15.12</c:v>
                </c:pt>
                <c:pt idx="187" formatCode="0.000">
                  <c:v>16.989999999999998</c:v>
                </c:pt>
                <c:pt idx="188" formatCode="0.000">
                  <c:v>18.93</c:v>
                </c:pt>
                <c:pt idx="189" formatCode="0.000">
                  <c:v>20.95</c:v>
                </c:pt>
                <c:pt idx="190" formatCode="0.000">
                  <c:v>23.03</c:v>
                </c:pt>
                <c:pt idx="191" formatCode="0.000">
                  <c:v>25.18</c:v>
                </c:pt>
                <c:pt idx="192" formatCode="0.000">
                  <c:v>29.65</c:v>
                </c:pt>
                <c:pt idx="193" formatCode="0.000">
                  <c:v>35.549999999999997</c:v>
                </c:pt>
                <c:pt idx="194" formatCode="0.000">
                  <c:v>41.74</c:v>
                </c:pt>
                <c:pt idx="195" formatCode="0.000">
                  <c:v>48.19</c:v>
                </c:pt>
                <c:pt idx="196" formatCode="0.000">
                  <c:v>54.86</c:v>
                </c:pt>
                <c:pt idx="197" formatCode="0.000">
                  <c:v>61.73</c:v>
                </c:pt>
                <c:pt idx="198" formatCode="0.000">
                  <c:v>68.760000000000005</c:v>
                </c:pt>
                <c:pt idx="199" formatCode="0.000">
                  <c:v>75.94</c:v>
                </c:pt>
                <c:pt idx="200" formatCode="0.000">
                  <c:v>83.24</c:v>
                </c:pt>
                <c:pt idx="201" formatCode="0.000">
                  <c:v>98.15</c:v>
                </c:pt>
                <c:pt idx="202" formatCode="0.000">
                  <c:v>113.37</c:v>
                </c:pt>
                <c:pt idx="203" formatCode="0.000">
                  <c:v>128.80000000000001</c:v>
                </c:pt>
                <c:pt idx="204" formatCode="0.000">
                  <c:v>144.37</c:v>
                </c:pt>
                <c:pt idx="205" formatCode="0.000">
                  <c:v>160</c:v>
                </c:pt>
                <c:pt idx="206" formatCode="0.000">
                  <c:v>175.66</c:v>
                </c:pt>
                <c:pt idx="207" formatCode="0.000">
                  <c:v>206.92</c:v>
                </c:pt>
                <c:pt idx="208" formatCode="0.000">
                  <c:v>219.34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24-423D-BC42-28B9F89C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srim86Kr_Epoxy!$P$5</c:f>
          <c:strCache>
            <c:ptCount val="1"/>
            <c:pt idx="0">
              <c:v>srim86Kr_Epoxy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srim86Kr_Epoxy!$D$20:$D$300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srim86Kr_Epoxy!$E$20:$E$300</c:f>
              <c:numCache>
                <c:formatCode>0.000E+00</c:formatCode>
                <c:ptCount val="281"/>
                <c:pt idx="0">
                  <c:v>0.21829999999999999</c:v>
                </c:pt>
                <c:pt idx="1">
                  <c:v>0.2301</c:v>
                </c:pt>
                <c:pt idx="2">
                  <c:v>0.24129999999999999</c:v>
                </c:pt>
                <c:pt idx="3">
                  <c:v>0.252</c:v>
                </c:pt>
                <c:pt idx="4">
                  <c:v>0.26229999999999998</c:v>
                </c:pt>
                <c:pt idx="5">
                  <c:v>0.2722</c:v>
                </c:pt>
                <c:pt idx="6">
                  <c:v>0.28179999999999999</c:v>
                </c:pt>
                <c:pt idx="7">
                  <c:v>0.29099999999999998</c:v>
                </c:pt>
                <c:pt idx="8">
                  <c:v>0.3</c:v>
                </c:pt>
                <c:pt idx="9">
                  <c:v>0.30869999999999997</c:v>
                </c:pt>
                <c:pt idx="10">
                  <c:v>0.32540000000000002</c:v>
                </c:pt>
                <c:pt idx="11">
                  <c:v>0.34510000000000002</c:v>
                </c:pt>
                <c:pt idx="12">
                  <c:v>0.36380000000000001</c:v>
                </c:pt>
                <c:pt idx="13">
                  <c:v>0.38150000000000001</c:v>
                </c:pt>
                <c:pt idx="14">
                  <c:v>0.39850000000000002</c:v>
                </c:pt>
                <c:pt idx="15">
                  <c:v>0.41470000000000001</c:v>
                </c:pt>
                <c:pt idx="16">
                  <c:v>0.4304</c:v>
                </c:pt>
                <c:pt idx="17">
                  <c:v>0.44550000000000001</c:v>
                </c:pt>
                <c:pt idx="18">
                  <c:v>0.46010000000000001</c:v>
                </c:pt>
                <c:pt idx="19">
                  <c:v>0.48799999999999999</c:v>
                </c:pt>
                <c:pt idx="20">
                  <c:v>0.51439999999999997</c:v>
                </c:pt>
                <c:pt idx="21">
                  <c:v>0.53949999999999998</c:v>
                </c:pt>
                <c:pt idx="22">
                  <c:v>0.5635</c:v>
                </c:pt>
                <c:pt idx="23">
                  <c:v>0.58650000000000002</c:v>
                </c:pt>
                <c:pt idx="24">
                  <c:v>0.60870000000000002</c:v>
                </c:pt>
                <c:pt idx="25">
                  <c:v>0.65069999999999995</c:v>
                </c:pt>
                <c:pt idx="26">
                  <c:v>0.69020000000000004</c:v>
                </c:pt>
                <c:pt idx="27">
                  <c:v>0.72750000000000004</c:v>
                </c:pt>
                <c:pt idx="28">
                  <c:v>0.76300000000000001</c:v>
                </c:pt>
                <c:pt idx="29">
                  <c:v>0.79700000000000004</c:v>
                </c:pt>
                <c:pt idx="30">
                  <c:v>0.82950000000000002</c:v>
                </c:pt>
                <c:pt idx="31">
                  <c:v>0.86080000000000001</c:v>
                </c:pt>
                <c:pt idx="32">
                  <c:v>0.89100000000000001</c:v>
                </c:pt>
                <c:pt idx="33">
                  <c:v>0.92030000000000001</c:v>
                </c:pt>
                <c:pt idx="34">
                  <c:v>0.9486</c:v>
                </c:pt>
                <c:pt idx="35">
                  <c:v>0.97609999999999997</c:v>
                </c:pt>
                <c:pt idx="36">
                  <c:v>1.0289999999999999</c:v>
                </c:pt>
                <c:pt idx="37">
                  <c:v>1.091</c:v>
                </c:pt>
                <c:pt idx="38">
                  <c:v>1.1499999999999999</c:v>
                </c:pt>
                <c:pt idx="39">
                  <c:v>1.206</c:v>
                </c:pt>
                <c:pt idx="40">
                  <c:v>1.26</c:v>
                </c:pt>
                <c:pt idx="41">
                  <c:v>1.3120000000000001</c:v>
                </c:pt>
                <c:pt idx="42">
                  <c:v>1.361</c:v>
                </c:pt>
                <c:pt idx="43">
                  <c:v>1.409</c:v>
                </c:pt>
                <c:pt idx="44">
                  <c:v>1.4550000000000001</c:v>
                </c:pt>
                <c:pt idx="45">
                  <c:v>1.5429999999999999</c:v>
                </c:pt>
                <c:pt idx="46">
                  <c:v>1.627</c:v>
                </c:pt>
                <c:pt idx="47">
                  <c:v>1.706</c:v>
                </c:pt>
                <c:pt idx="48">
                  <c:v>1.782</c:v>
                </c:pt>
                <c:pt idx="49">
                  <c:v>1.855</c:v>
                </c:pt>
                <c:pt idx="50">
                  <c:v>1.925</c:v>
                </c:pt>
                <c:pt idx="51">
                  <c:v>2.0579999999999998</c:v>
                </c:pt>
                <c:pt idx="52">
                  <c:v>2.1829999999999998</c:v>
                </c:pt>
                <c:pt idx="53">
                  <c:v>2.3010000000000002</c:v>
                </c:pt>
                <c:pt idx="54">
                  <c:v>2.4129999999999998</c:v>
                </c:pt>
                <c:pt idx="55">
                  <c:v>2.52</c:v>
                </c:pt>
                <c:pt idx="56">
                  <c:v>2.6230000000000002</c:v>
                </c:pt>
                <c:pt idx="57">
                  <c:v>2.722</c:v>
                </c:pt>
                <c:pt idx="58">
                  <c:v>2.8180000000000001</c:v>
                </c:pt>
                <c:pt idx="59">
                  <c:v>2.91</c:v>
                </c:pt>
                <c:pt idx="60">
                  <c:v>3</c:v>
                </c:pt>
                <c:pt idx="61">
                  <c:v>2.7629999999999999</c:v>
                </c:pt>
                <c:pt idx="62">
                  <c:v>2.3660000000000001</c:v>
                </c:pt>
                <c:pt idx="63">
                  <c:v>2.1669999999999998</c:v>
                </c:pt>
                <c:pt idx="64">
                  <c:v>2.1440000000000001</c:v>
                </c:pt>
                <c:pt idx="65">
                  <c:v>2.2130000000000001</c:v>
                </c:pt>
                <c:pt idx="66">
                  <c:v>2.327</c:v>
                </c:pt>
                <c:pt idx="67">
                  <c:v>2.4620000000000002</c:v>
                </c:pt>
                <c:pt idx="68">
                  <c:v>2.6040000000000001</c:v>
                </c:pt>
                <c:pt idx="69">
                  <c:v>2.7450000000000001</c:v>
                </c:pt>
                <c:pt idx="70">
                  <c:v>2.8809999999999998</c:v>
                </c:pt>
                <c:pt idx="71">
                  <c:v>3.1320000000000001</c:v>
                </c:pt>
                <c:pt idx="72">
                  <c:v>3.351</c:v>
                </c:pt>
                <c:pt idx="73">
                  <c:v>3.5419999999999998</c:v>
                </c:pt>
                <c:pt idx="74">
                  <c:v>3.7080000000000002</c:v>
                </c:pt>
                <c:pt idx="75">
                  <c:v>3.8559999999999999</c:v>
                </c:pt>
                <c:pt idx="76">
                  <c:v>3.9889999999999999</c:v>
                </c:pt>
                <c:pt idx="77">
                  <c:v>4.2240000000000002</c:v>
                </c:pt>
                <c:pt idx="78">
                  <c:v>4.4340000000000002</c:v>
                </c:pt>
                <c:pt idx="79">
                  <c:v>4.63</c:v>
                </c:pt>
                <c:pt idx="80">
                  <c:v>4.82</c:v>
                </c:pt>
                <c:pt idx="81">
                  <c:v>5.0090000000000003</c:v>
                </c:pt>
                <c:pt idx="82">
                  <c:v>5.1989999999999998</c:v>
                </c:pt>
                <c:pt idx="83">
                  <c:v>5.391</c:v>
                </c:pt>
                <c:pt idx="84">
                  <c:v>5.5869999999999997</c:v>
                </c:pt>
                <c:pt idx="85">
                  <c:v>5.7859999999999996</c:v>
                </c:pt>
                <c:pt idx="86">
                  <c:v>5.9880000000000004</c:v>
                </c:pt>
                <c:pt idx="87">
                  <c:v>6.1920000000000002</c:v>
                </c:pt>
                <c:pt idx="88">
                  <c:v>6.6029999999999998</c:v>
                </c:pt>
                <c:pt idx="89">
                  <c:v>7.117</c:v>
                </c:pt>
                <c:pt idx="90">
                  <c:v>7.625</c:v>
                </c:pt>
                <c:pt idx="91">
                  <c:v>8.1219999999999999</c:v>
                </c:pt>
                <c:pt idx="92">
                  <c:v>8.6050000000000004</c:v>
                </c:pt>
                <c:pt idx="93">
                  <c:v>9.0760000000000005</c:v>
                </c:pt>
                <c:pt idx="94">
                  <c:v>9.5329999999999995</c:v>
                </c:pt>
                <c:pt idx="95">
                  <c:v>9.9779999999999998</c:v>
                </c:pt>
                <c:pt idx="96">
                  <c:v>10.41</c:v>
                </c:pt>
                <c:pt idx="97">
                  <c:v>11.25</c:v>
                </c:pt>
                <c:pt idx="98">
                  <c:v>12.07</c:v>
                </c:pt>
                <c:pt idx="99">
                  <c:v>12.86</c:v>
                </c:pt>
                <c:pt idx="100">
                  <c:v>13.64</c:v>
                </c:pt>
                <c:pt idx="101">
                  <c:v>14.41</c:v>
                </c:pt>
                <c:pt idx="102">
                  <c:v>15.17</c:v>
                </c:pt>
                <c:pt idx="103">
                  <c:v>16.690000000000001</c:v>
                </c:pt>
                <c:pt idx="104">
                  <c:v>18.22</c:v>
                </c:pt>
                <c:pt idx="105">
                  <c:v>19.739999999999998</c:v>
                </c:pt>
                <c:pt idx="106">
                  <c:v>21.25</c:v>
                </c:pt>
                <c:pt idx="107">
                  <c:v>22.76</c:v>
                </c:pt>
                <c:pt idx="108">
                  <c:v>24.24</c:v>
                </c:pt>
                <c:pt idx="109">
                  <c:v>25.7</c:v>
                </c:pt>
                <c:pt idx="110">
                  <c:v>27.12</c:v>
                </c:pt>
                <c:pt idx="111">
                  <c:v>28.52</c:v>
                </c:pt>
                <c:pt idx="112">
                  <c:v>29.87</c:v>
                </c:pt>
                <c:pt idx="113">
                  <c:v>31.17</c:v>
                </c:pt>
                <c:pt idx="114">
                  <c:v>33.659999999999997</c:v>
                </c:pt>
                <c:pt idx="115">
                  <c:v>36.53</c:v>
                </c:pt>
                <c:pt idx="116">
                  <c:v>39.130000000000003</c:v>
                </c:pt>
                <c:pt idx="117">
                  <c:v>41.48</c:v>
                </c:pt>
                <c:pt idx="118">
                  <c:v>43.6</c:v>
                </c:pt>
                <c:pt idx="119">
                  <c:v>45.52</c:v>
                </c:pt>
                <c:pt idx="120">
                  <c:v>47.25</c:v>
                </c:pt>
                <c:pt idx="121">
                  <c:v>48.8</c:v>
                </c:pt>
                <c:pt idx="122">
                  <c:v>50.19</c:v>
                </c:pt>
                <c:pt idx="123">
                  <c:v>52.55</c:v>
                </c:pt>
                <c:pt idx="124">
                  <c:v>54.4</c:v>
                </c:pt>
                <c:pt idx="125">
                  <c:v>55.85</c:v>
                </c:pt>
                <c:pt idx="126">
                  <c:v>56.97</c:v>
                </c:pt>
                <c:pt idx="127">
                  <c:v>57.82</c:v>
                </c:pt>
                <c:pt idx="128">
                  <c:v>58.46</c:v>
                </c:pt>
                <c:pt idx="129">
                  <c:v>59.25</c:v>
                </c:pt>
                <c:pt idx="130">
                  <c:v>59.61</c:v>
                </c:pt>
                <c:pt idx="131">
                  <c:v>59.69</c:v>
                </c:pt>
                <c:pt idx="132">
                  <c:v>59.59</c:v>
                </c:pt>
                <c:pt idx="133">
                  <c:v>59.37</c:v>
                </c:pt>
                <c:pt idx="134">
                  <c:v>59.07</c:v>
                </c:pt>
                <c:pt idx="135">
                  <c:v>58.73</c:v>
                </c:pt>
                <c:pt idx="136">
                  <c:v>58.36</c:v>
                </c:pt>
                <c:pt idx="137">
                  <c:v>57.97</c:v>
                </c:pt>
                <c:pt idx="138">
                  <c:v>57.57</c:v>
                </c:pt>
                <c:pt idx="139">
                  <c:v>57.63</c:v>
                </c:pt>
                <c:pt idx="140">
                  <c:v>57.43</c:v>
                </c:pt>
                <c:pt idx="141">
                  <c:v>56.5</c:v>
                </c:pt>
                <c:pt idx="142">
                  <c:v>55.6</c:v>
                </c:pt>
                <c:pt idx="143">
                  <c:v>54.76</c:v>
                </c:pt>
                <c:pt idx="144">
                  <c:v>53.96</c:v>
                </c:pt>
                <c:pt idx="145">
                  <c:v>53.2</c:v>
                </c:pt>
                <c:pt idx="146">
                  <c:v>52.47</c:v>
                </c:pt>
                <c:pt idx="147">
                  <c:v>51.76</c:v>
                </c:pt>
                <c:pt idx="148">
                  <c:v>51.08</c:v>
                </c:pt>
                <c:pt idx="149">
                  <c:v>49.74</c:v>
                </c:pt>
                <c:pt idx="150">
                  <c:v>48.46</c:v>
                </c:pt>
                <c:pt idx="151">
                  <c:v>47.22</c:v>
                </c:pt>
                <c:pt idx="152">
                  <c:v>46.01</c:v>
                </c:pt>
                <c:pt idx="153">
                  <c:v>44.84</c:v>
                </c:pt>
                <c:pt idx="154">
                  <c:v>43.7</c:v>
                </c:pt>
                <c:pt idx="155">
                  <c:v>41.51</c:v>
                </c:pt>
                <c:pt idx="156">
                  <c:v>39.450000000000003</c:v>
                </c:pt>
                <c:pt idx="157">
                  <c:v>37.53</c:v>
                </c:pt>
                <c:pt idx="158">
                  <c:v>35.729999999999997</c:v>
                </c:pt>
                <c:pt idx="159">
                  <c:v>34.06</c:v>
                </c:pt>
                <c:pt idx="160">
                  <c:v>32.51</c:v>
                </c:pt>
                <c:pt idx="161">
                  <c:v>31.07</c:v>
                </c:pt>
                <c:pt idx="162">
                  <c:v>29.75</c:v>
                </c:pt>
                <c:pt idx="163">
                  <c:v>28.52</c:v>
                </c:pt>
                <c:pt idx="164">
                  <c:v>27.4</c:v>
                </c:pt>
                <c:pt idx="165">
                  <c:v>26.36</c:v>
                </c:pt>
                <c:pt idx="166">
                  <c:v>24.55</c:v>
                </c:pt>
                <c:pt idx="167">
                  <c:v>22.71</c:v>
                </c:pt>
                <c:pt idx="168">
                  <c:v>21.28</c:v>
                </c:pt>
                <c:pt idx="169">
                  <c:v>20.02</c:v>
                </c:pt>
                <c:pt idx="170">
                  <c:v>18.86</c:v>
                </c:pt>
                <c:pt idx="171">
                  <c:v>17.850000000000001</c:v>
                </c:pt>
                <c:pt idx="172">
                  <c:v>16.95</c:v>
                </c:pt>
                <c:pt idx="173">
                  <c:v>16.149999999999999</c:v>
                </c:pt>
                <c:pt idx="174">
                  <c:v>15.43</c:v>
                </c:pt>
                <c:pt idx="175">
                  <c:v>14.2</c:v>
                </c:pt>
                <c:pt idx="176">
                  <c:v>13.17</c:v>
                </c:pt>
                <c:pt idx="177">
                  <c:v>12.31</c:v>
                </c:pt>
                <c:pt idx="178">
                  <c:v>11.57</c:v>
                </c:pt>
                <c:pt idx="179">
                  <c:v>10.93</c:v>
                </c:pt>
                <c:pt idx="180">
                  <c:v>10.37</c:v>
                </c:pt>
                <c:pt idx="181">
                  <c:v>9.4390000000000001</c:v>
                </c:pt>
                <c:pt idx="182">
                  <c:v>8.6920000000000002</c:v>
                </c:pt>
                <c:pt idx="183">
                  <c:v>8.0679999999999996</c:v>
                </c:pt>
                <c:pt idx="184">
                  <c:v>7.548</c:v>
                </c:pt>
                <c:pt idx="185">
                  <c:v>7.1079999999999997</c:v>
                </c:pt>
                <c:pt idx="186">
                  <c:v>6.7320000000000002</c:v>
                </c:pt>
                <c:pt idx="187">
                  <c:v>6.4059999999999997</c:v>
                </c:pt>
                <c:pt idx="188">
                  <c:v>6.12</c:v>
                </c:pt>
                <c:pt idx="189">
                  <c:v>5.8689999999999998</c:v>
                </c:pt>
                <c:pt idx="190">
                  <c:v>5.6449999999999996</c:v>
                </c:pt>
                <c:pt idx="191">
                  <c:v>5.4450000000000003</c:v>
                </c:pt>
                <c:pt idx="192">
                  <c:v>5.1029999999999998</c:v>
                </c:pt>
                <c:pt idx="193">
                  <c:v>4.758</c:v>
                </c:pt>
                <c:pt idx="194">
                  <c:v>4.4800000000000004</c:v>
                </c:pt>
                <c:pt idx="195">
                  <c:v>4.2510000000000003</c:v>
                </c:pt>
                <c:pt idx="196">
                  <c:v>4.0609999999999999</c:v>
                </c:pt>
                <c:pt idx="197">
                  <c:v>3.899</c:v>
                </c:pt>
                <c:pt idx="198">
                  <c:v>3.7610000000000001</c:v>
                </c:pt>
                <c:pt idx="199">
                  <c:v>3.6419999999999999</c:v>
                </c:pt>
                <c:pt idx="200">
                  <c:v>3.5369999999999999</c:v>
                </c:pt>
                <c:pt idx="201">
                  <c:v>3.3650000000000002</c:v>
                </c:pt>
                <c:pt idx="202">
                  <c:v>3.2290000000000001</c:v>
                </c:pt>
                <c:pt idx="203">
                  <c:v>3.1190000000000002</c:v>
                </c:pt>
                <c:pt idx="204">
                  <c:v>3.0289999999999999</c:v>
                </c:pt>
                <c:pt idx="205">
                  <c:v>2.9550000000000001</c:v>
                </c:pt>
                <c:pt idx="206">
                  <c:v>2.8919999999999999</c:v>
                </c:pt>
                <c:pt idx="207">
                  <c:v>2.794</c:v>
                </c:pt>
                <c:pt idx="208">
                  <c:v>2.7509999999999999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A1-464D-870D-3AB52B73E080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srim86Kr_Epoxy!$D$20:$D$300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srim86Kr_Epoxy!$F$20:$F$300</c:f>
              <c:numCache>
                <c:formatCode>0.000E+00</c:formatCode>
                <c:ptCount val="281"/>
                <c:pt idx="0">
                  <c:v>2.6059999999999999</c:v>
                </c:pt>
                <c:pt idx="1">
                  <c:v>2.7330000000000001</c:v>
                </c:pt>
                <c:pt idx="2">
                  <c:v>2.851</c:v>
                </c:pt>
                <c:pt idx="3">
                  <c:v>2.9630000000000001</c:v>
                </c:pt>
                <c:pt idx="4">
                  <c:v>3.0670000000000002</c:v>
                </c:pt>
                <c:pt idx="5">
                  <c:v>3.1659999999999999</c:v>
                </c:pt>
                <c:pt idx="6">
                  <c:v>3.26</c:v>
                </c:pt>
                <c:pt idx="7">
                  <c:v>3.3490000000000002</c:v>
                </c:pt>
                <c:pt idx="8">
                  <c:v>3.4340000000000002</c:v>
                </c:pt>
                <c:pt idx="9">
                  <c:v>3.5150000000000001</c:v>
                </c:pt>
                <c:pt idx="10">
                  <c:v>3.6669999999999998</c:v>
                </c:pt>
                <c:pt idx="11">
                  <c:v>3.8410000000000002</c:v>
                </c:pt>
                <c:pt idx="12">
                  <c:v>4</c:v>
                </c:pt>
                <c:pt idx="13">
                  <c:v>4.1459999999999999</c:v>
                </c:pt>
                <c:pt idx="14">
                  <c:v>4.282</c:v>
                </c:pt>
                <c:pt idx="15">
                  <c:v>4.4080000000000004</c:v>
                </c:pt>
                <c:pt idx="16">
                  <c:v>4.5250000000000004</c:v>
                </c:pt>
                <c:pt idx="17">
                  <c:v>4.6360000000000001</c:v>
                </c:pt>
                <c:pt idx="18">
                  <c:v>4.74</c:v>
                </c:pt>
                <c:pt idx="19">
                  <c:v>4.931</c:v>
                </c:pt>
                <c:pt idx="20">
                  <c:v>5.1029999999999998</c:v>
                </c:pt>
                <c:pt idx="21">
                  <c:v>5.26</c:v>
                </c:pt>
                <c:pt idx="22">
                  <c:v>5.4029999999999996</c:v>
                </c:pt>
                <c:pt idx="23">
                  <c:v>5.5350000000000001</c:v>
                </c:pt>
                <c:pt idx="24">
                  <c:v>5.6559999999999997</c:v>
                </c:pt>
                <c:pt idx="25">
                  <c:v>5.8739999999999997</c:v>
                </c:pt>
                <c:pt idx="26">
                  <c:v>6.0650000000000004</c:v>
                </c:pt>
                <c:pt idx="27">
                  <c:v>6.2329999999999997</c:v>
                </c:pt>
                <c:pt idx="28">
                  <c:v>6.3840000000000003</c:v>
                </c:pt>
                <c:pt idx="29">
                  <c:v>6.5179999999999998</c:v>
                </c:pt>
                <c:pt idx="30">
                  <c:v>6.64</c:v>
                </c:pt>
                <c:pt idx="31">
                  <c:v>6.7510000000000003</c:v>
                </c:pt>
                <c:pt idx="32">
                  <c:v>6.8520000000000003</c:v>
                </c:pt>
                <c:pt idx="33">
                  <c:v>6.9450000000000003</c:v>
                </c:pt>
                <c:pt idx="34">
                  <c:v>7.03</c:v>
                </c:pt>
                <c:pt idx="35">
                  <c:v>7.109</c:v>
                </c:pt>
                <c:pt idx="36">
                  <c:v>7.2489999999999997</c:v>
                </c:pt>
                <c:pt idx="37">
                  <c:v>7.3979999999999997</c:v>
                </c:pt>
                <c:pt idx="38">
                  <c:v>7.5220000000000002</c:v>
                </c:pt>
                <c:pt idx="39">
                  <c:v>7.6280000000000001</c:v>
                </c:pt>
                <c:pt idx="40">
                  <c:v>7.718</c:v>
                </c:pt>
                <c:pt idx="41">
                  <c:v>7.7949999999999999</c:v>
                </c:pt>
                <c:pt idx="42">
                  <c:v>7.8609999999999998</c:v>
                </c:pt>
                <c:pt idx="43">
                  <c:v>7.9180000000000001</c:v>
                </c:pt>
                <c:pt idx="44">
                  <c:v>7.9660000000000002</c:v>
                </c:pt>
                <c:pt idx="45">
                  <c:v>8.0440000000000005</c:v>
                </c:pt>
                <c:pt idx="46">
                  <c:v>8.1</c:v>
                </c:pt>
                <c:pt idx="47">
                  <c:v>8.1389999999999993</c:v>
                </c:pt>
                <c:pt idx="48">
                  <c:v>8.1660000000000004</c:v>
                </c:pt>
                <c:pt idx="49">
                  <c:v>8.1809999999999992</c:v>
                </c:pt>
                <c:pt idx="50">
                  <c:v>8.1880000000000006</c:v>
                </c:pt>
                <c:pt idx="51">
                  <c:v>8.1820000000000004</c:v>
                </c:pt>
                <c:pt idx="52">
                  <c:v>8.1560000000000006</c:v>
                </c:pt>
                <c:pt idx="53">
                  <c:v>8.1159999999999997</c:v>
                </c:pt>
                <c:pt idx="54">
                  <c:v>8.0660000000000007</c:v>
                </c:pt>
                <c:pt idx="55">
                  <c:v>8.0090000000000003</c:v>
                </c:pt>
                <c:pt idx="56">
                  <c:v>7.9470000000000001</c:v>
                </c:pt>
                <c:pt idx="57">
                  <c:v>7.8819999999999997</c:v>
                </c:pt>
                <c:pt idx="58">
                  <c:v>7.8140000000000001</c:v>
                </c:pt>
                <c:pt idx="59">
                  <c:v>7.7450000000000001</c:v>
                </c:pt>
                <c:pt idx="60">
                  <c:v>7.6749999999999998</c:v>
                </c:pt>
                <c:pt idx="61">
                  <c:v>7.6040000000000001</c:v>
                </c:pt>
                <c:pt idx="62">
                  <c:v>7.4630000000000001</c:v>
                </c:pt>
                <c:pt idx="63">
                  <c:v>7.2889999999999997</c:v>
                </c:pt>
                <c:pt idx="64">
                  <c:v>7.12</c:v>
                </c:pt>
                <c:pt idx="65">
                  <c:v>6.9569999999999999</c:v>
                </c:pt>
                <c:pt idx="66">
                  <c:v>6.8</c:v>
                </c:pt>
                <c:pt idx="67">
                  <c:v>6.6509999999999998</c:v>
                </c:pt>
                <c:pt idx="68">
                  <c:v>6.508</c:v>
                </c:pt>
                <c:pt idx="69">
                  <c:v>6.3710000000000004</c:v>
                </c:pt>
                <c:pt idx="70">
                  <c:v>6.2409999999999997</c:v>
                </c:pt>
                <c:pt idx="71">
                  <c:v>5.9969999999999999</c:v>
                </c:pt>
                <c:pt idx="72">
                  <c:v>5.774</c:v>
                </c:pt>
                <c:pt idx="73">
                  <c:v>5.569</c:v>
                </c:pt>
                <c:pt idx="74">
                  <c:v>5.38</c:v>
                </c:pt>
                <c:pt idx="75">
                  <c:v>5.2060000000000004</c:v>
                </c:pt>
                <c:pt idx="76">
                  <c:v>5.0449999999999999</c:v>
                </c:pt>
                <c:pt idx="77">
                  <c:v>4.7549999999999999</c:v>
                </c:pt>
                <c:pt idx="78">
                  <c:v>4.5019999999999998</c:v>
                </c:pt>
                <c:pt idx="79">
                  <c:v>4.2789999999999999</c:v>
                </c:pt>
                <c:pt idx="80">
                  <c:v>4.08</c:v>
                </c:pt>
                <c:pt idx="81">
                  <c:v>3.9020000000000001</c:v>
                </c:pt>
                <c:pt idx="82">
                  <c:v>3.742</c:v>
                </c:pt>
                <c:pt idx="83">
                  <c:v>3.5960000000000001</c:v>
                </c:pt>
                <c:pt idx="84">
                  <c:v>3.4630000000000001</c:v>
                </c:pt>
                <c:pt idx="85">
                  <c:v>3.3410000000000002</c:v>
                </c:pt>
                <c:pt idx="86">
                  <c:v>3.2290000000000001</c:v>
                </c:pt>
                <c:pt idx="87">
                  <c:v>3.125</c:v>
                </c:pt>
                <c:pt idx="88">
                  <c:v>2.9390000000000001</c:v>
                </c:pt>
                <c:pt idx="89">
                  <c:v>2.74</c:v>
                </c:pt>
                <c:pt idx="90">
                  <c:v>2.569</c:v>
                </c:pt>
                <c:pt idx="91">
                  <c:v>2.4220000000000002</c:v>
                </c:pt>
                <c:pt idx="92">
                  <c:v>2.2919999999999998</c:v>
                </c:pt>
                <c:pt idx="93">
                  <c:v>2.1779999999999999</c:v>
                </c:pt>
                <c:pt idx="94">
                  <c:v>2.0760000000000001</c:v>
                </c:pt>
                <c:pt idx="95">
                  <c:v>1.984</c:v>
                </c:pt>
                <c:pt idx="96">
                  <c:v>1.901</c:v>
                </c:pt>
                <c:pt idx="97">
                  <c:v>1.7569999999999999</c:v>
                </c:pt>
                <c:pt idx="98">
                  <c:v>1.6359999999999999</c:v>
                </c:pt>
                <c:pt idx="99">
                  <c:v>1.532</c:v>
                </c:pt>
                <c:pt idx="100">
                  <c:v>1.4419999999999999</c:v>
                </c:pt>
                <c:pt idx="101">
                  <c:v>1.363</c:v>
                </c:pt>
                <c:pt idx="102">
                  <c:v>1.2929999999999999</c:v>
                </c:pt>
                <c:pt idx="103">
                  <c:v>1.175</c:v>
                </c:pt>
                <c:pt idx="104">
                  <c:v>1.079</c:v>
                </c:pt>
                <c:pt idx="105">
                  <c:v>0.999</c:v>
                </c:pt>
                <c:pt idx="106">
                  <c:v>0.93100000000000005</c:v>
                </c:pt>
                <c:pt idx="107">
                  <c:v>0.87260000000000004</c:v>
                </c:pt>
                <c:pt idx="108">
                  <c:v>0.82179999999999997</c:v>
                </c:pt>
                <c:pt idx="109">
                  <c:v>0.7772</c:v>
                </c:pt>
                <c:pt idx="110">
                  <c:v>0.73750000000000004</c:v>
                </c:pt>
                <c:pt idx="111">
                  <c:v>0.70220000000000005</c:v>
                </c:pt>
                <c:pt idx="112">
                  <c:v>0.67030000000000001</c:v>
                </c:pt>
                <c:pt idx="113">
                  <c:v>0.64149999999999996</c:v>
                </c:pt>
                <c:pt idx="114">
                  <c:v>0.59140000000000004</c:v>
                </c:pt>
                <c:pt idx="115">
                  <c:v>0.53959999999999997</c:v>
                </c:pt>
                <c:pt idx="116">
                  <c:v>0.49690000000000001</c:v>
                </c:pt>
                <c:pt idx="117">
                  <c:v>0.46100000000000002</c:v>
                </c:pt>
                <c:pt idx="118">
                  <c:v>0.43030000000000002</c:v>
                </c:pt>
                <c:pt idx="119">
                  <c:v>0.4037</c:v>
                </c:pt>
                <c:pt idx="120">
                  <c:v>0.38059999999999999</c:v>
                </c:pt>
                <c:pt idx="121">
                  <c:v>0.36009999999999998</c:v>
                </c:pt>
                <c:pt idx="122">
                  <c:v>0.34189999999999998</c:v>
                </c:pt>
                <c:pt idx="123">
                  <c:v>0.31090000000000001</c:v>
                </c:pt>
                <c:pt idx="124">
                  <c:v>0.28539999999999999</c:v>
                </c:pt>
                <c:pt idx="125">
                  <c:v>0.2641</c:v>
                </c:pt>
                <c:pt idx="126">
                  <c:v>0.246</c:v>
                </c:pt>
                <c:pt idx="127">
                  <c:v>0.2303</c:v>
                </c:pt>
                <c:pt idx="128">
                  <c:v>0.2167</c:v>
                </c:pt>
                <c:pt idx="129">
                  <c:v>0.19409999999999999</c:v>
                </c:pt>
                <c:pt idx="130">
                  <c:v>0.17599999999999999</c:v>
                </c:pt>
                <c:pt idx="131">
                  <c:v>0.16120000000000001</c:v>
                </c:pt>
                <c:pt idx="132">
                  <c:v>0.14879999999999999</c:v>
                </c:pt>
                <c:pt idx="133">
                  <c:v>0.1384</c:v>
                </c:pt>
                <c:pt idx="134">
                  <c:v>0.12939999999999999</c:v>
                </c:pt>
                <c:pt idx="135">
                  <c:v>0.1215</c:v>
                </c:pt>
                <c:pt idx="136">
                  <c:v>0.1147</c:v>
                </c:pt>
                <c:pt idx="137">
                  <c:v>0.1086</c:v>
                </c:pt>
                <c:pt idx="138">
                  <c:v>0.1031</c:v>
                </c:pt>
                <c:pt idx="139">
                  <c:v>9.8239999999999994E-2</c:v>
                </c:pt>
                <c:pt idx="140">
                  <c:v>8.9819999999999997E-2</c:v>
                </c:pt>
                <c:pt idx="141">
                  <c:v>8.1229999999999997E-2</c:v>
                </c:pt>
                <c:pt idx="142">
                  <c:v>7.4219999999999994E-2</c:v>
                </c:pt>
                <c:pt idx="143">
                  <c:v>6.8400000000000002E-2</c:v>
                </c:pt>
                <c:pt idx="144">
                  <c:v>6.3469999999999999E-2</c:v>
                </c:pt>
                <c:pt idx="145">
                  <c:v>5.9240000000000001E-2</c:v>
                </c:pt>
                <c:pt idx="146">
                  <c:v>5.5570000000000001E-2</c:v>
                </c:pt>
                <c:pt idx="147">
                  <c:v>5.2350000000000001E-2</c:v>
                </c:pt>
                <c:pt idx="148">
                  <c:v>4.9509999999999998E-2</c:v>
                </c:pt>
                <c:pt idx="149">
                  <c:v>4.4699999999999997E-2</c:v>
                </c:pt>
                <c:pt idx="150">
                  <c:v>4.079E-2</c:v>
                </c:pt>
                <c:pt idx="151">
                  <c:v>3.7539999999999997E-2</c:v>
                </c:pt>
                <c:pt idx="152">
                  <c:v>3.4790000000000001E-2</c:v>
                </c:pt>
                <c:pt idx="153">
                  <c:v>3.2439999999999997E-2</c:v>
                </c:pt>
                <c:pt idx="154">
                  <c:v>3.041E-2</c:v>
                </c:pt>
                <c:pt idx="155">
                  <c:v>2.7050000000000001E-2</c:v>
                </c:pt>
                <c:pt idx="156">
                  <c:v>2.4389999999999998E-2</c:v>
                </c:pt>
                <c:pt idx="157">
                  <c:v>2.223E-2</c:v>
                </c:pt>
                <c:pt idx="158">
                  <c:v>2.044E-2</c:v>
                </c:pt>
                <c:pt idx="159">
                  <c:v>1.8919999999999999E-2</c:v>
                </c:pt>
                <c:pt idx="160">
                  <c:v>1.763E-2</c:v>
                </c:pt>
                <c:pt idx="161">
                  <c:v>1.651E-2</c:v>
                </c:pt>
                <c:pt idx="162">
                  <c:v>1.553E-2</c:v>
                </c:pt>
                <c:pt idx="163">
                  <c:v>1.4670000000000001E-2</c:v>
                </c:pt>
                <c:pt idx="164">
                  <c:v>1.3899999999999999E-2</c:v>
                </c:pt>
                <c:pt idx="165">
                  <c:v>1.321E-2</c:v>
                </c:pt>
                <c:pt idx="166">
                  <c:v>1.2030000000000001E-2</c:v>
                </c:pt>
                <c:pt idx="167">
                  <c:v>1.0829999999999999E-2</c:v>
                </c:pt>
                <c:pt idx="168">
                  <c:v>9.8580000000000004E-3</c:v>
                </c:pt>
                <c:pt idx="169">
                  <c:v>9.0530000000000003E-3</c:v>
                </c:pt>
                <c:pt idx="170">
                  <c:v>8.3750000000000005E-3</c:v>
                </c:pt>
                <c:pt idx="171">
                  <c:v>7.796E-3</c:v>
                </c:pt>
                <c:pt idx="172">
                  <c:v>7.2950000000000003E-3</c:v>
                </c:pt>
                <c:pt idx="173">
                  <c:v>6.8570000000000002E-3</c:v>
                </c:pt>
                <c:pt idx="174">
                  <c:v>6.4710000000000002E-3</c:v>
                </c:pt>
                <c:pt idx="175">
                  <c:v>5.8209999999999998E-3</c:v>
                </c:pt>
                <c:pt idx="176">
                  <c:v>5.2940000000000001E-3</c:v>
                </c:pt>
                <c:pt idx="177">
                  <c:v>4.8589999999999996E-3</c:v>
                </c:pt>
                <c:pt idx="178">
                  <c:v>4.4920000000000003E-3</c:v>
                </c:pt>
                <c:pt idx="179">
                  <c:v>4.1790000000000004E-3</c:v>
                </c:pt>
                <c:pt idx="180">
                  <c:v>3.908E-3</c:v>
                </c:pt>
                <c:pt idx="181">
                  <c:v>3.4629999999999999E-3</c:v>
                </c:pt>
                <c:pt idx="182">
                  <c:v>3.1129999999999999E-3</c:v>
                </c:pt>
                <c:pt idx="183">
                  <c:v>2.8289999999999999E-3</c:v>
                </c:pt>
                <c:pt idx="184">
                  <c:v>2.5950000000000001E-3</c:v>
                </c:pt>
                <c:pt idx="185">
                  <c:v>2.398E-3</c:v>
                </c:pt>
                <c:pt idx="186">
                  <c:v>2.2290000000000001E-3</c:v>
                </c:pt>
                <c:pt idx="187">
                  <c:v>2.0839999999999999E-3</c:v>
                </c:pt>
                <c:pt idx="188">
                  <c:v>1.957E-3</c:v>
                </c:pt>
                <c:pt idx="189">
                  <c:v>1.846E-3</c:v>
                </c:pt>
                <c:pt idx="190">
                  <c:v>1.7459999999999999E-3</c:v>
                </c:pt>
                <c:pt idx="191">
                  <c:v>1.658E-3</c:v>
                </c:pt>
                <c:pt idx="192">
                  <c:v>1.506E-3</c:v>
                </c:pt>
                <c:pt idx="193">
                  <c:v>1.3519999999999999E-3</c:v>
                </c:pt>
                <c:pt idx="194">
                  <c:v>1.2279999999999999E-3</c:v>
                </c:pt>
                <c:pt idx="195">
                  <c:v>1.1249999999999999E-3</c:v>
                </c:pt>
                <c:pt idx="196">
                  <c:v>1.039E-3</c:v>
                </c:pt>
                <c:pt idx="197">
                  <c:v>9.6579999999999995E-4</c:v>
                </c:pt>
                <c:pt idx="198">
                  <c:v>9.0240000000000003E-4</c:v>
                </c:pt>
                <c:pt idx="199">
                  <c:v>8.4710000000000004E-4</c:v>
                </c:pt>
                <c:pt idx="200">
                  <c:v>7.984E-4</c:v>
                </c:pt>
                <c:pt idx="201">
                  <c:v>7.1650000000000001E-4</c:v>
                </c:pt>
                <c:pt idx="202">
                  <c:v>6.5039999999999998E-4</c:v>
                </c:pt>
                <c:pt idx="203">
                  <c:v>5.9579999999999995E-4</c:v>
                </c:pt>
                <c:pt idx="204">
                  <c:v>5.5000000000000003E-4</c:v>
                </c:pt>
                <c:pt idx="205">
                  <c:v>5.109E-4</c:v>
                </c:pt>
                <c:pt idx="206">
                  <c:v>4.772E-4</c:v>
                </c:pt>
                <c:pt idx="207">
                  <c:v>4.2190000000000001E-4</c:v>
                </c:pt>
                <c:pt idx="208">
                  <c:v>3.947E-4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A1-464D-870D-3AB52B73E080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srim86Kr_Epoxy!$D$20:$D$300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srim86Kr_Epoxy!$G$20:$G$300</c:f>
              <c:numCache>
                <c:formatCode>0.000E+00</c:formatCode>
                <c:ptCount val="281"/>
                <c:pt idx="0">
                  <c:v>2.8243</c:v>
                </c:pt>
                <c:pt idx="1">
                  <c:v>2.9631000000000003</c:v>
                </c:pt>
                <c:pt idx="2">
                  <c:v>3.0922999999999998</c:v>
                </c:pt>
                <c:pt idx="3">
                  <c:v>3.2149999999999999</c:v>
                </c:pt>
                <c:pt idx="4">
                  <c:v>3.3292999999999999</c:v>
                </c:pt>
                <c:pt idx="5">
                  <c:v>3.4382000000000001</c:v>
                </c:pt>
                <c:pt idx="6">
                  <c:v>3.5417999999999998</c:v>
                </c:pt>
                <c:pt idx="7">
                  <c:v>3.64</c:v>
                </c:pt>
                <c:pt idx="8">
                  <c:v>3.734</c:v>
                </c:pt>
                <c:pt idx="9">
                  <c:v>3.8237000000000001</c:v>
                </c:pt>
                <c:pt idx="10">
                  <c:v>3.9923999999999999</c:v>
                </c:pt>
                <c:pt idx="11">
                  <c:v>4.1861000000000006</c:v>
                </c:pt>
                <c:pt idx="12">
                  <c:v>4.3638000000000003</c:v>
                </c:pt>
                <c:pt idx="13">
                  <c:v>4.5274999999999999</c:v>
                </c:pt>
                <c:pt idx="14">
                  <c:v>4.6805000000000003</c:v>
                </c:pt>
                <c:pt idx="15">
                  <c:v>4.8227000000000002</c:v>
                </c:pt>
                <c:pt idx="16">
                  <c:v>4.9554</c:v>
                </c:pt>
                <c:pt idx="17">
                  <c:v>5.0815000000000001</c:v>
                </c:pt>
                <c:pt idx="18">
                  <c:v>5.2000999999999999</c:v>
                </c:pt>
                <c:pt idx="19">
                  <c:v>5.4190000000000005</c:v>
                </c:pt>
                <c:pt idx="20">
                  <c:v>5.6173999999999999</c:v>
                </c:pt>
                <c:pt idx="21">
                  <c:v>5.7995000000000001</c:v>
                </c:pt>
                <c:pt idx="22">
                  <c:v>5.9664999999999999</c:v>
                </c:pt>
                <c:pt idx="23">
                  <c:v>6.1215000000000002</c:v>
                </c:pt>
                <c:pt idx="24">
                  <c:v>6.2646999999999995</c:v>
                </c:pt>
                <c:pt idx="25">
                  <c:v>6.5246999999999993</c:v>
                </c:pt>
                <c:pt idx="26">
                  <c:v>6.7552000000000003</c:v>
                </c:pt>
                <c:pt idx="27">
                  <c:v>6.9604999999999997</c:v>
                </c:pt>
                <c:pt idx="28">
                  <c:v>7.1470000000000002</c:v>
                </c:pt>
                <c:pt idx="29">
                  <c:v>7.3149999999999995</c:v>
                </c:pt>
                <c:pt idx="30">
                  <c:v>7.4695</c:v>
                </c:pt>
                <c:pt idx="31">
                  <c:v>7.6118000000000006</c:v>
                </c:pt>
                <c:pt idx="32">
                  <c:v>7.7430000000000003</c:v>
                </c:pt>
                <c:pt idx="33">
                  <c:v>7.8653000000000004</c:v>
                </c:pt>
                <c:pt idx="34">
                  <c:v>7.9786000000000001</c:v>
                </c:pt>
                <c:pt idx="35">
                  <c:v>8.0851000000000006</c:v>
                </c:pt>
                <c:pt idx="36">
                  <c:v>8.2779999999999987</c:v>
                </c:pt>
                <c:pt idx="37">
                  <c:v>8.488999999999999</c:v>
                </c:pt>
                <c:pt idx="38">
                  <c:v>8.6720000000000006</c:v>
                </c:pt>
                <c:pt idx="39">
                  <c:v>8.8339999999999996</c:v>
                </c:pt>
                <c:pt idx="40">
                  <c:v>8.9779999999999998</c:v>
                </c:pt>
                <c:pt idx="41">
                  <c:v>9.1069999999999993</c:v>
                </c:pt>
                <c:pt idx="42">
                  <c:v>9.2219999999999995</c:v>
                </c:pt>
                <c:pt idx="43">
                  <c:v>9.327</c:v>
                </c:pt>
                <c:pt idx="44">
                  <c:v>9.4209999999999994</c:v>
                </c:pt>
                <c:pt idx="45">
                  <c:v>9.5869999999999997</c:v>
                </c:pt>
                <c:pt idx="46">
                  <c:v>9.7270000000000003</c:v>
                </c:pt>
                <c:pt idx="47">
                  <c:v>9.8449999999999989</c:v>
                </c:pt>
                <c:pt idx="48">
                  <c:v>9.9480000000000004</c:v>
                </c:pt>
                <c:pt idx="49">
                  <c:v>10.036</c:v>
                </c:pt>
                <c:pt idx="50">
                  <c:v>10.113000000000001</c:v>
                </c:pt>
                <c:pt idx="51">
                  <c:v>10.24</c:v>
                </c:pt>
                <c:pt idx="52">
                  <c:v>10.339</c:v>
                </c:pt>
                <c:pt idx="53">
                  <c:v>10.417</c:v>
                </c:pt>
                <c:pt idx="54">
                  <c:v>10.479000000000001</c:v>
                </c:pt>
                <c:pt idx="55">
                  <c:v>10.529</c:v>
                </c:pt>
                <c:pt idx="56">
                  <c:v>10.57</c:v>
                </c:pt>
                <c:pt idx="57">
                  <c:v>10.603999999999999</c:v>
                </c:pt>
                <c:pt idx="58">
                  <c:v>10.632</c:v>
                </c:pt>
                <c:pt idx="59">
                  <c:v>10.655000000000001</c:v>
                </c:pt>
                <c:pt idx="60">
                  <c:v>10.675000000000001</c:v>
                </c:pt>
                <c:pt idx="61">
                  <c:v>10.367000000000001</c:v>
                </c:pt>
                <c:pt idx="62">
                  <c:v>9.8290000000000006</c:v>
                </c:pt>
                <c:pt idx="63">
                  <c:v>9.4559999999999995</c:v>
                </c:pt>
                <c:pt idx="64">
                  <c:v>9.2639999999999993</c:v>
                </c:pt>
                <c:pt idx="65">
                  <c:v>9.17</c:v>
                </c:pt>
                <c:pt idx="66">
                  <c:v>9.1269999999999989</c:v>
                </c:pt>
                <c:pt idx="67">
                  <c:v>9.1129999999999995</c:v>
                </c:pt>
                <c:pt idx="68">
                  <c:v>9.1120000000000001</c:v>
                </c:pt>
                <c:pt idx="69">
                  <c:v>9.1159999999999997</c:v>
                </c:pt>
                <c:pt idx="70">
                  <c:v>9.1219999999999999</c:v>
                </c:pt>
                <c:pt idx="71">
                  <c:v>9.1289999999999996</c:v>
                </c:pt>
                <c:pt idx="72">
                  <c:v>9.125</c:v>
                </c:pt>
                <c:pt idx="73">
                  <c:v>9.1110000000000007</c:v>
                </c:pt>
                <c:pt idx="74">
                  <c:v>9.088000000000001</c:v>
                </c:pt>
                <c:pt idx="75">
                  <c:v>9.0620000000000012</c:v>
                </c:pt>
                <c:pt idx="76">
                  <c:v>9.0339999999999989</c:v>
                </c:pt>
                <c:pt idx="77">
                  <c:v>8.9789999999999992</c:v>
                </c:pt>
                <c:pt idx="78">
                  <c:v>8.9359999999999999</c:v>
                </c:pt>
                <c:pt idx="79">
                  <c:v>8.9089999999999989</c:v>
                </c:pt>
                <c:pt idx="80">
                  <c:v>8.9</c:v>
                </c:pt>
                <c:pt idx="81">
                  <c:v>8.9110000000000014</c:v>
                </c:pt>
                <c:pt idx="82">
                  <c:v>8.9409999999999989</c:v>
                </c:pt>
                <c:pt idx="83">
                  <c:v>8.9870000000000001</c:v>
                </c:pt>
                <c:pt idx="84">
                  <c:v>9.0500000000000007</c:v>
                </c:pt>
                <c:pt idx="85">
                  <c:v>9.1269999999999989</c:v>
                </c:pt>
                <c:pt idx="86">
                  <c:v>9.2170000000000005</c:v>
                </c:pt>
                <c:pt idx="87">
                  <c:v>9.3170000000000002</c:v>
                </c:pt>
                <c:pt idx="88">
                  <c:v>9.5419999999999998</c:v>
                </c:pt>
                <c:pt idx="89">
                  <c:v>9.8569999999999993</c:v>
                </c:pt>
                <c:pt idx="90">
                  <c:v>10.193999999999999</c:v>
                </c:pt>
                <c:pt idx="91">
                  <c:v>10.544</c:v>
                </c:pt>
                <c:pt idx="92">
                  <c:v>10.897</c:v>
                </c:pt>
                <c:pt idx="93">
                  <c:v>11.254000000000001</c:v>
                </c:pt>
                <c:pt idx="94">
                  <c:v>11.609</c:v>
                </c:pt>
                <c:pt idx="95">
                  <c:v>11.962</c:v>
                </c:pt>
                <c:pt idx="96">
                  <c:v>12.311</c:v>
                </c:pt>
                <c:pt idx="97">
                  <c:v>13.007</c:v>
                </c:pt>
                <c:pt idx="98">
                  <c:v>13.706</c:v>
                </c:pt>
                <c:pt idx="99">
                  <c:v>14.391999999999999</c:v>
                </c:pt>
                <c:pt idx="100">
                  <c:v>15.082000000000001</c:v>
                </c:pt>
                <c:pt idx="101">
                  <c:v>15.773</c:v>
                </c:pt>
                <c:pt idx="102">
                  <c:v>16.463000000000001</c:v>
                </c:pt>
                <c:pt idx="103">
                  <c:v>17.865000000000002</c:v>
                </c:pt>
                <c:pt idx="104">
                  <c:v>19.298999999999999</c:v>
                </c:pt>
                <c:pt idx="105">
                  <c:v>20.738999999999997</c:v>
                </c:pt>
                <c:pt idx="106">
                  <c:v>22.181000000000001</c:v>
                </c:pt>
                <c:pt idx="107">
                  <c:v>23.6326</c:v>
                </c:pt>
                <c:pt idx="108">
                  <c:v>25.061799999999998</c:v>
                </c:pt>
                <c:pt idx="109">
                  <c:v>26.4772</c:v>
                </c:pt>
                <c:pt idx="110">
                  <c:v>27.857500000000002</c:v>
                </c:pt>
                <c:pt idx="111">
                  <c:v>29.222200000000001</c:v>
                </c:pt>
                <c:pt idx="112">
                  <c:v>30.540300000000002</c:v>
                </c:pt>
                <c:pt idx="113">
                  <c:v>31.811500000000002</c:v>
                </c:pt>
                <c:pt idx="114">
                  <c:v>34.251399999999997</c:v>
                </c:pt>
                <c:pt idx="115">
                  <c:v>37.069600000000001</c:v>
                </c:pt>
                <c:pt idx="116">
                  <c:v>39.626899999999999</c:v>
                </c:pt>
                <c:pt idx="117">
                  <c:v>41.940999999999995</c:v>
                </c:pt>
                <c:pt idx="118">
                  <c:v>44.030300000000004</c:v>
                </c:pt>
                <c:pt idx="119">
                  <c:v>45.923700000000004</c:v>
                </c:pt>
                <c:pt idx="120">
                  <c:v>47.630600000000001</c:v>
                </c:pt>
                <c:pt idx="121">
                  <c:v>49.1601</c:v>
                </c:pt>
                <c:pt idx="122">
                  <c:v>50.5319</c:v>
                </c:pt>
                <c:pt idx="123">
                  <c:v>52.860899999999994</c:v>
                </c:pt>
                <c:pt idx="124">
                  <c:v>54.685400000000001</c:v>
                </c:pt>
                <c:pt idx="125">
                  <c:v>56.114100000000001</c:v>
                </c:pt>
                <c:pt idx="126">
                  <c:v>57.216000000000001</c:v>
                </c:pt>
                <c:pt idx="127">
                  <c:v>58.0503</c:v>
                </c:pt>
                <c:pt idx="128">
                  <c:v>58.676700000000004</c:v>
                </c:pt>
                <c:pt idx="129">
                  <c:v>59.444099999999999</c:v>
                </c:pt>
                <c:pt idx="130">
                  <c:v>59.786000000000001</c:v>
                </c:pt>
                <c:pt idx="131">
                  <c:v>59.851199999999999</c:v>
                </c:pt>
                <c:pt idx="132">
                  <c:v>59.738800000000005</c:v>
                </c:pt>
                <c:pt idx="133">
                  <c:v>59.508399999999995</c:v>
                </c:pt>
                <c:pt idx="134">
                  <c:v>59.199399999999997</c:v>
                </c:pt>
                <c:pt idx="135">
                  <c:v>58.851499999999994</c:v>
                </c:pt>
                <c:pt idx="136">
                  <c:v>58.474699999999999</c:v>
                </c:pt>
                <c:pt idx="137">
                  <c:v>58.078600000000002</c:v>
                </c:pt>
                <c:pt idx="138">
                  <c:v>57.673099999999998</c:v>
                </c:pt>
                <c:pt idx="139">
                  <c:v>57.72824</c:v>
                </c:pt>
                <c:pt idx="140">
                  <c:v>57.519820000000003</c:v>
                </c:pt>
                <c:pt idx="141">
                  <c:v>56.581229999999998</c:v>
                </c:pt>
                <c:pt idx="142">
                  <c:v>55.674219999999998</c:v>
                </c:pt>
                <c:pt idx="143">
                  <c:v>54.828399999999995</c:v>
                </c:pt>
                <c:pt idx="144">
                  <c:v>54.023470000000003</c:v>
                </c:pt>
                <c:pt idx="145">
                  <c:v>53.259240000000005</c:v>
                </c:pt>
                <c:pt idx="146">
                  <c:v>52.525570000000002</c:v>
                </c:pt>
                <c:pt idx="147">
                  <c:v>51.812349999999995</c:v>
                </c:pt>
                <c:pt idx="148">
                  <c:v>51.129509999999996</c:v>
                </c:pt>
                <c:pt idx="149">
                  <c:v>49.784700000000001</c:v>
                </c:pt>
                <c:pt idx="150">
                  <c:v>48.500790000000002</c:v>
                </c:pt>
                <c:pt idx="151">
                  <c:v>47.257539999999999</c:v>
                </c:pt>
                <c:pt idx="152">
                  <c:v>46.044789999999999</c:v>
                </c:pt>
                <c:pt idx="153">
                  <c:v>44.872440000000005</c:v>
                </c:pt>
                <c:pt idx="154">
                  <c:v>43.730410000000006</c:v>
                </c:pt>
                <c:pt idx="155">
                  <c:v>41.537050000000001</c:v>
                </c:pt>
                <c:pt idx="156">
                  <c:v>39.47439</c:v>
                </c:pt>
                <c:pt idx="157">
                  <c:v>37.552230000000002</c:v>
                </c:pt>
                <c:pt idx="158">
                  <c:v>35.750439999999998</c:v>
                </c:pt>
                <c:pt idx="159">
                  <c:v>34.078920000000004</c:v>
                </c:pt>
                <c:pt idx="160">
                  <c:v>32.527629999999995</c:v>
                </c:pt>
                <c:pt idx="161">
                  <c:v>31.086510000000001</c:v>
                </c:pt>
                <c:pt idx="162">
                  <c:v>29.765529999999998</c:v>
                </c:pt>
                <c:pt idx="163">
                  <c:v>28.534669999999998</c:v>
                </c:pt>
                <c:pt idx="164">
                  <c:v>27.413899999999998</c:v>
                </c:pt>
                <c:pt idx="165">
                  <c:v>26.37321</c:v>
                </c:pt>
                <c:pt idx="166">
                  <c:v>24.56203</c:v>
                </c:pt>
                <c:pt idx="167">
                  <c:v>22.720829999999999</c:v>
                </c:pt>
                <c:pt idx="168">
                  <c:v>21.289858000000002</c:v>
                </c:pt>
                <c:pt idx="169">
                  <c:v>20.029053000000001</c:v>
                </c:pt>
                <c:pt idx="170">
                  <c:v>18.868375</c:v>
                </c:pt>
                <c:pt idx="171">
                  <c:v>17.857796</c:v>
                </c:pt>
                <c:pt idx="172">
                  <c:v>16.957294999999998</c:v>
                </c:pt>
                <c:pt idx="173">
                  <c:v>16.156856999999999</c:v>
                </c:pt>
                <c:pt idx="174">
                  <c:v>15.436470999999999</c:v>
                </c:pt>
                <c:pt idx="175">
                  <c:v>14.205820999999998</c:v>
                </c:pt>
                <c:pt idx="176">
                  <c:v>13.175293999999999</c:v>
                </c:pt>
                <c:pt idx="177">
                  <c:v>12.314859</c:v>
                </c:pt>
                <c:pt idx="178">
                  <c:v>11.574492000000001</c:v>
                </c:pt>
                <c:pt idx="179">
                  <c:v>10.934179</c:v>
                </c:pt>
                <c:pt idx="180">
                  <c:v>10.373907999999998</c:v>
                </c:pt>
                <c:pt idx="181">
                  <c:v>9.4424630000000001</c:v>
                </c:pt>
                <c:pt idx="182">
                  <c:v>8.695113000000001</c:v>
                </c:pt>
                <c:pt idx="183">
                  <c:v>8.0708289999999998</c:v>
                </c:pt>
                <c:pt idx="184">
                  <c:v>7.5505950000000004</c:v>
                </c:pt>
                <c:pt idx="185">
                  <c:v>7.110398</c:v>
                </c:pt>
                <c:pt idx="186">
                  <c:v>6.734229</c:v>
                </c:pt>
                <c:pt idx="187">
                  <c:v>6.4080839999999997</c:v>
                </c:pt>
                <c:pt idx="188">
                  <c:v>6.1219570000000001</c:v>
                </c:pt>
                <c:pt idx="189">
                  <c:v>5.8708459999999993</c:v>
                </c:pt>
                <c:pt idx="190">
                  <c:v>5.6467459999999994</c:v>
                </c:pt>
                <c:pt idx="191">
                  <c:v>5.4466580000000002</c:v>
                </c:pt>
                <c:pt idx="192">
                  <c:v>5.1045059999999998</c:v>
                </c:pt>
                <c:pt idx="193">
                  <c:v>4.7593519999999998</c:v>
                </c:pt>
                <c:pt idx="194">
                  <c:v>4.4812280000000007</c:v>
                </c:pt>
                <c:pt idx="195">
                  <c:v>4.2521250000000004</c:v>
                </c:pt>
                <c:pt idx="196">
                  <c:v>4.0620389999999995</c:v>
                </c:pt>
                <c:pt idx="197">
                  <c:v>3.8999657999999999</c:v>
                </c:pt>
                <c:pt idx="198">
                  <c:v>3.7619024000000003</c:v>
                </c:pt>
                <c:pt idx="199">
                  <c:v>3.6428471</c:v>
                </c:pt>
                <c:pt idx="200">
                  <c:v>3.5377983999999998</c:v>
                </c:pt>
                <c:pt idx="201">
                  <c:v>3.3657165</c:v>
                </c:pt>
                <c:pt idx="202">
                  <c:v>3.2296504000000001</c:v>
                </c:pt>
                <c:pt idx="203">
                  <c:v>3.1195958000000004</c:v>
                </c:pt>
                <c:pt idx="204">
                  <c:v>3.02955</c:v>
                </c:pt>
                <c:pt idx="205">
                  <c:v>2.9555109000000002</c:v>
                </c:pt>
                <c:pt idx="206">
                  <c:v>2.8924772000000001</c:v>
                </c:pt>
                <c:pt idx="207">
                  <c:v>2.7944219000000001</c:v>
                </c:pt>
                <c:pt idx="208">
                  <c:v>2.7513947000000001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2A1-464D-870D-3AB52B73E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srim86Kr_Epoxy!$P$5</c:f>
          <c:strCache>
            <c:ptCount val="1"/>
            <c:pt idx="0">
              <c:v>srim86Kr_Epoxy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srim86Kr_Epoxy!$D$20:$D$300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srim86Kr_Epoxy!$J$20:$J$300</c:f>
              <c:numCache>
                <c:formatCode>0.00000</c:formatCode>
                <c:ptCount val="281"/>
                <c:pt idx="0">
                  <c:v>3.3E-3</c:v>
                </c:pt>
                <c:pt idx="1">
                  <c:v>3.5000000000000005E-3</c:v>
                </c:pt>
                <c:pt idx="2">
                  <c:v>3.5999999999999999E-3</c:v>
                </c:pt>
                <c:pt idx="3">
                  <c:v>3.8E-3</c:v>
                </c:pt>
                <c:pt idx="4">
                  <c:v>3.8999999999999998E-3</c:v>
                </c:pt>
                <c:pt idx="5">
                  <c:v>4.1000000000000003E-3</c:v>
                </c:pt>
                <c:pt idx="6">
                  <c:v>4.2000000000000006E-3</c:v>
                </c:pt>
                <c:pt idx="7">
                  <c:v>4.3E-3</c:v>
                </c:pt>
                <c:pt idx="8">
                  <c:v>4.4999999999999997E-3</c:v>
                </c:pt>
                <c:pt idx="9">
                  <c:v>4.5999999999999999E-3</c:v>
                </c:pt>
                <c:pt idx="10">
                  <c:v>4.8000000000000004E-3</c:v>
                </c:pt>
                <c:pt idx="11">
                  <c:v>5.0999999999999995E-3</c:v>
                </c:pt>
                <c:pt idx="12">
                  <c:v>5.4000000000000003E-3</c:v>
                </c:pt>
                <c:pt idx="13">
                  <c:v>5.7000000000000002E-3</c:v>
                </c:pt>
                <c:pt idx="14">
                  <c:v>6.0000000000000001E-3</c:v>
                </c:pt>
                <c:pt idx="15">
                  <c:v>6.1999999999999998E-3</c:v>
                </c:pt>
                <c:pt idx="16">
                  <c:v>6.5000000000000006E-3</c:v>
                </c:pt>
                <c:pt idx="17">
                  <c:v>6.7000000000000002E-3</c:v>
                </c:pt>
                <c:pt idx="18">
                  <c:v>6.9000000000000008E-3</c:v>
                </c:pt>
                <c:pt idx="19">
                  <c:v>7.3999999999999995E-3</c:v>
                </c:pt>
                <c:pt idx="20">
                  <c:v>7.7999999999999996E-3</c:v>
                </c:pt>
                <c:pt idx="21">
                  <c:v>8.3000000000000001E-3</c:v>
                </c:pt>
                <c:pt idx="22">
                  <c:v>8.6999999999999994E-3</c:v>
                </c:pt>
                <c:pt idx="23">
                  <c:v>9.1000000000000004E-3</c:v>
                </c:pt>
                <c:pt idx="24">
                  <c:v>9.4999999999999998E-3</c:v>
                </c:pt>
                <c:pt idx="25">
                  <c:v>1.03E-2</c:v>
                </c:pt>
                <c:pt idx="26">
                  <c:v>1.0999999999999999E-2</c:v>
                </c:pt>
                <c:pt idx="27">
                  <c:v>1.17E-2</c:v>
                </c:pt>
                <c:pt idx="28">
                  <c:v>1.24E-2</c:v>
                </c:pt>
                <c:pt idx="29">
                  <c:v>1.3100000000000001E-2</c:v>
                </c:pt>
                <c:pt idx="30">
                  <c:v>1.3800000000000002E-2</c:v>
                </c:pt>
                <c:pt idx="31">
                  <c:v>1.44E-2</c:v>
                </c:pt>
                <c:pt idx="32">
                  <c:v>1.5099999999999999E-2</c:v>
                </c:pt>
                <c:pt idx="33">
                  <c:v>1.5699999999999999E-2</c:v>
                </c:pt>
                <c:pt idx="34">
                  <c:v>1.6400000000000001E-2</c:v>
                </c:pt>
                <c:pt idx="35">
                  <c:v>1.7000000000000001E-2</c:v>
                </c:pt>
                <c:pt idx="36">
                  <c:v>1.8200000000000001E-2</c:v>
                </c:pt>
                <c:pt idx="37">
                  <c:v>1.9700000000000002E-2</c:v>
                </c:pt>
                <c:pt idx="38">
                  <c:v>2.1100000000000001E-2</c:v>
                </c:pt>
                <c:pt idx="39">
                  <c:v>2.2600000000000002E-2</c:v>
                </c:pt>
                <c:pt idx="40">
                  <c:v>2.4E-2</c:v>
                </c:pt>
                <c:pt idx="41">
                  <c:v>2.5399999999999999E-2</c:v>
                </c:pt>
                <c:pt idx="42">
                  <c:v>2.6800000000000001E-2</c:v>
                </c:pt>
                <c:pt idx="43">
                  <c:v>2.8100000000000003E-2</c:v>
                </c:pt>
                <c:pt idx="44">
                  <c:v>2.9499999999999998E-2</c:v>
                </c:pt>
                <c:pt idx="45">
                  <c:v>3.2100000000000004E-2</c:v>
                </c:pt>
                <c:pt idx="46">
                  <c:v>3.4699999999999995E-2</c:v>
                </c:pt>
                <c:pt idx="47">
                  <c:v>3.73E-2</c:v>
                </c:pt>
                <c:pt idx="48">
                  <c:v>3.9900000000000005E-2</c:v>
                </c:pt>
                <c:pt idx="49">
                  <c:v>4.24E-2</c:v>
                </c:pt>
                <c:pt idx="50">
                  <c:v>4.4900000000000002E-2</c:v>
                </c:pt>
                <c:pt idx="51">
                  <c:v>4.99E-2</c:v>
                </c:pt>
                <c:pt idx="52">
                  <c:v>5.4900000000000004E-2</c:v>
                </c:pt>
                <c:pt idx="53">
                  <c:v>5.9799999999999999E-2</c:v>
                </c:pt>
                <c:pt idx="54">
                  <c:v>6.4700000000000008E-2</c:v>
                </c:pt>
                <c:pt idx="55">
                  <c:v>6.9599999999999995E-2</c:v>
                </c:pt>
                <c:pt idx="56">
                  <c:v>7.4499999999999997E-2</c:v>
                </c:pt>
                <c:pt idx="57">
                  <c:v>7.9300000000000009E-2</c:v>
                </c:pt>
                <c:pt idx="58">
                  <c:v>8.4199999999999997E-2</c:v>
                </c:pt>
                <c:pt idx="59">
                  <c:v>8.8999999999999996E-2</c:v>
                </c:pt>
                <c:pt idx="60">
                  <c:v>9.3799999999999994E-2</c:v>
                </c:pt>
                <c:pt idx="61">
                  <c:v>9.8699999999999996E-2</c:v>
                </c:pt>
                <c:pt idx="62">
                  <c:v>0.10900000000000001</c:v>
                </c:pt>
                <c:pt idx="63">
                  <c:v>0.12239999999999999</c:v>
                </c:pt>
                <c:pt idx="64">
                  <c:v>0.13620000000000002</c:v>
                </c:pt>
                <c:pt idx="65">
                  <c:v>0.15029999999999999</c:v>
                </c:pt>
                <c:pt idx="66">
                  <c:v>0.16450000000000001</c:v>
                </c:pt>
                <c:pt idx="67">
                  <c:v>0.1787</c:v>
                </c:pt>
                <c:pt idx="68">
                  <c:v>0.19290000000000002</c:v>
                </c:pt>
                <c:pt idx="69">
                  <c:v>0.2072</c:v>
                </c:pt>
                <c:pt idx="70">
                  <c:v>0.22149999999999997</c:v>
                </c:pt>
                <c:pt idx="71">
                  <c:v>0.25</c:v>
                </c:pt>
                <c:pt idx="72">
                  <c:v>0.27860000000000001</c:v>
                </c:pt>
                <c:pt idx="73">
                  <c:v>0.30720000000000003</c:v>
                </c:pt>
                <c:pt idx="74">
                  <c:v>0.33599999999999997</c:v>
                </c:pt>
                <c:pt idx="75">
                  <c:v>0.36480000000000001</c:v>
                </c:pt>
                <c:pt idx="76">
                  <c:v>0.39380000000000004</c:v>
                </c:pt>
                <c:pt idx="77">
                  <c:v>0.45199999999999996</c:v>
                </c:pt>
                <c:pt idx="78">
                  <c:v>0.51070000000000004</c:v>
                </c:pt>
                <c:pt idx="79">
                  <c:v>0.56969999999999998</c:v>
                </c:pt>
                <c:pt idx="80">
                  <c:v>0.62890000000000001</c:v>
                </c:pt>
                <c:pt idx="81">
                  <c:v>0.68810000000000004</c:v>
                </c:pt>
                <c:pt idx="82">
                  <c:v>0.74720000000000009</c:v>
                </c:pt>
                <c:pt idx="83">
                  <c:v>0.80619999999999992</c:v>
                </c:pt>
                <c:pt idx="84">
                  <c:v>0.86480000000000001</c:v>
                </c:pt>
                <c:pt idx="85">
                  <c:v>0.92300000000000004</c:v>
                </c:pt>
                <c:pt idx="86">
                  <c:v>0.98070000000000002</c:v>
                </c:pt>
                <c:pt idx="87" formatCode="0.000">
                  <c:v>1.04</c:v>
                </c:pt>
                <c:pt idx="88" formatCode="0.000">
                  <c:v>1.1499999999999999</c:v>
                </c:pt>
                <c:pt idx="89" formatCode="0.000">
                  <c:v>1.29</c:v>
                </c:pt>
                <c:pt idx="90" formatCode="0.000">
                  <c:v>1.42</c:v>
                </c:pt>
                <c:pt idx="91" formatCode="0.000">
                  <c:v>1.55</c:v>
                </c:pt>
                <c:pt idx="92" formatCode="0.000">
                  <c:v>1.67</c:v>
                </c:pt>
                <c:pt idx="93" formatCode="0.000">
                  <c:v>1.79</c:v>
                </c:pt>
                <c:pt idx="94" formatCode="0.000">
                  <c:v>1.91</c:v>
                </c:pt>
                <c:pt idx="95" formatCode="0.000">
                  <c:v>2.02</c:v>
                </c:pt>
                <c:pt idx="96" formatCode="0.000">
                  <c:v>2.13</c:v>
                </c:pt>
                <c:pt idx="97" formatCode="0.000">
                  <c:v>2.34</c:v>
                </c:pt>
                <c:pt idx="98" formatCode="0.000">
                  <c:v>2.54</c:v>
                </c:pt>
                <c:pt idx="99" formatCode="0.000">
                  <c:v>2.74</c:v>
                </c:pt>
                <c:pt idx="100" formatCode="0.000">
                  <c:v>2.92</c:v>
                </c:pt>
                <c:pt idx="101" formatCode="0.000">
                  <c:v>3.09</c:v>
                </c:pt>
                <c:pt idx="102" formatCode="0.000">
                  <c:v>3.26</c:v>
                </c:pt>
                <c:pt idx="103" formatCode="0.000">
                  <c:v>3.57</c:v>
                </c:pt>
                <c:pt idx="104" formatCode="0.000">
                  <c:v>3.86</c:v>
                </c:pt>
                <c:pt idx="105" formatCode="0.000">
                  <c:v>4.13</c:v>
                </c:pt>
                <c:pt idx="106" formatCode="0.000">
                  <c:v>4.38</c:v>
                </c:pt>
                <c:pt idx="107" formatCode="0.000">
                  <c:v>4.6100000000000003</c:v>
                </c:pt>
                <c:pt idx="108" formatCode="0.000">
                  <c:v>4.84</c:v>
                </c:pt>
                <c:pt idx="109" formatCode="0.000">
                  <c:v>5.04</c:v>
                </c:pt>
                <c:pt idx="110" formatCode="0.000">
                  <c:v>5.24</c:v>
                </c:pt>
                <c:pt idx="111" formatCode="0.000">
                  <c:v>5.43</c:v>
                </c:pt>
                <c:pt idx="112" formatCode="0.000">
                  <c:v>5.61</c:v>
                </c:pt>
                <c:pt idx="113" formatCode="0.000">
                  <c:v>5.78</c:v>
                </c:pt>
                <c:pt idx="114" formatCode="0.000">
                  <c:v>6.11</c:v>
                </c:pt>
                <c:pt idx="115" formatCode="0.000">
                  <c:v>6.49</c:v>
                </c:pt>
                <c:pt idx="116" formatCode="0.000">
                  <c:v>6.84</c:v>
                </c:pt>
                <c:pt idx="117" formatCode="0.000">
                  <c:v>7.17</c:v>
                </c:pt>
                <c:pt idx="118" formatCode="0.000">
                  <c:v>7.49</c:v>
                </c:pt>
                <c:pt idx="119" formatCode="0.000">
                  <c:v>7.79</c:v>
                </c:pt>
                <c:pt idx="120" formatCode="0.000">
                  <c:v>8.07</c:v>
                </c:pt>
                <c:pt idx="121" formatCode="0.000">
                  <c:v>8.35</c:v>
                </c:pt>
                <c:pt idx="122" formatCode="0.000">
                  <c:v>8.6199999999999992</c:v>
                </c:pt>
                <c:pt idx="123" formatCode="0.000">
                  <c:v>9.15</c:v>
                </c:pt>
                <c:pt idx="124" formatCode="0.000">
                  <c:v>9.65</c:v>
                </c:pt>
                <c:pt idx="125" formatCode="0.000">
                  <c:v>10.14</c:v>
                </c:pt>
                <c:pt idx="126" formatCode="0.000">
                  <c:v>10.61</c:v>
                </c:pt>
                <c:pt idx="127" formatCode="0.000">
                  <c:v>11.08</c:v>
                </c:pt>
                <c:pt idx="128" formatCode="0.000">
                  <c:v>11.54</c:v>
                </c:pt>
                <c:pt idx="129" formatCode="0.000">
                  <c:v>12.46</c:v>
                </c:pt>
                <c:pt idx="130" formatCode="0.000">
                  <c:v>13.37</c:v>
                </c:pt>
                <c:pt idx="131" formatCode="0.000">
                  <c:v>14.27</c:v>
                </c:pt>
                <c:pt idx="132" formatCode="0.000">
                  <c:v>15.17</c:v>
                </c:pt>
                <c:pt idx="133" formatCode="0.000">
                  <c:v>16.079999999999998</c:v>
                </c:pt>
                <c:pt idx="134" formatCode="0.000">
                  <c:v>16.989999999999998</c:v>
                </c:pt>
                <c:pt idx="135" formatCode="0.000">
                  <c:v>17.899999999999999</c:v>
                </c:pt>
                <c:pt idx="136" formatCode="0.000">
                  <c:v>18.829999999999998</c:v>
                </c:pt>
                <c:pt idx="137" formatCode="0.000">
                  <c:v>19.75</c:v>
                </c:pt>
                <c:pt idx="138" formatCode="0.000">
                  <c:v>20.69</c:v>
                </c:pt>
                <c:pt idx="139" formatCode="0.000">
                  <c:v>21.62</c:v>
                </c:pt>
                <c:pt idx="140" formatCode="0.000">
                  <c:v>23.5</c:v>
                </c:pt>
                <c:pt idx="141" formatCode="0.000">
                  <c:v>25.87</c:v>
                </c:pt>
                <c:pt idx="142" formatCode="0.000">
                  <c:v>28.28</c:v>
                </c:pt>
                <c:pt idx="143" formatCode="0.000">
                  <c:v>30.72</c:v>
                </c:pt>
                <c:pt idx="144" formatCode="0.000">
                  <c:v>33.21</c:v>
                </c:pt>
                <c:pt idx="145" formatCode="0.000">
                  <c:v>35.729999999999997</c:v>
                </c:pt>
                <c:pt idx="146" formatCode="0.000">
                  <c:v>38.28</c:v>
                </c:pt>
                <c:pt idx="147" formatCode="0.000">
                  <c:v>40.869999999999997</c:v>
                </c:pt>
                <c:pt idx="148" formatCode="0.000">
                  <c:v>43.5</c:v>
                </c:pt>
                <c:pt idx="149" formatCode="0.000">
                  <c:v>48.85</c:v>
                </c:pt>
                <c:pt idx="150" formatCode="0.000">
                  <c:v>54.36</c:v>
                </c:pt>
                <c:pt idx="151" formatCode="0.000">
                  <c:v>60</c:v>
                </c:pt>
                <c:pt idx="152" formatCode="0.000">
                  <c:v>65.8</c:v>
                </c:pt>
                <c:pt idx="153" formatCode="0.000">
                  <c:v>71.739999999999995</c:v>
                </c:pt>
                <c:pt idx="154" formatCode="0.000">
                  <c:v>77.849999999999994</c:v>
                </c:pt>
                <c:pt idx="155" formatCode="0.000">
                  <c:v>90.53</c:v>
                </c:pt>
                <c:pt idx="156" formatCode="0.000">
                  <c:v>103.89</c:v>
                </c:pt>
                <c:pt idx="157" formatCode="0.000">
                  <c:v>117.93</c:v>
                </c:pt>
                <c:pt idx="158" formatCode="0.000">
                  <c:v>132.69</c:v>
                </c:pt>
                <c:pt idx="159" formatCode="0.000">
                  <c:v>148.18</c:v>
                </c:pt>
                <c:pt idx="160" formatCode="0.000">
                  <c:v>164.42</c:v>
                </c:pt>
                <c:pt idx="161" formatCode="0.000">
                  <c:v>181.42</c:v>
                </c:pt>
                <c:pt idx="162" formatCode="0.000">
                  <c:v>199.2</c:v>
                </c:pt>
                <c:pt idx="163" formatCode="0.000">
                  <c:v>217.75</c:v>
                </c:pt>
                <c:pt idx="164" formatCode="0.000">
                  <c:v>237.08</c:v>
                </c:pt>
                <c:pt idx="165" formatCode="0.000">
                  <c:v>257.19</c:v>
                </c:pt>
                <c:pt idx="166" formatCode="0.000">
                  <c:v>299.68</c:v>
                </c:pt>
                <c:pt idx="167" formatCode="0.000">
                  <c:v>356.91</c:v>
                </c:pt>
                <c:pt idx="168" formatCode="0.000">
                  <c:v>418.37</c:v>
                </c:pt>
                <c:pt idx="169" formatCode="0.000">
                  <c:v>483.84</c:v>
                </c:pt>
                <c:pt idx="170" formatCode="0.000">
                  <c:v>553.38</c:v>
                </c:pt>
                <c:pt idx="171" formatCode="0.000">
                  <c:v>627.02</c:v>
                </c:pt>
                <c:pt idx="172" formatCode="0.000">
                  <c:v>704.7</c:v>
                </c:pt>
                <c:pt idx="173" formatCode="0.000">
                  <c:v>786.36</c:v>
                </c:pt>
                <c:pt idx="174" formatCode="0.000">
                  <c:v>871.94</c:v>
                </c:pt>
                <c:pt idx="175" formatCode="0.0">
                  <c:v>1050</c:v>
                </c:pt>
                <c:pt idx="176" formatCode="0.0">
                  <c:v>1250</c:v>
                </c:pt>
                <c:pt idx="177" formatCode="0.0">
                  <c:v>1460</c:v>
                </c:pt>
                <c:pt idx="178" formatCode="0.0">
                  <c:v>1690</c:v>
                </c:pt>
                <c:pt idx="179" formatCode="0.0">
                  <c:v>1930</c:v>
                </c:pt>
                <c:pt idx="180" formatCode="0.0">
                  <c:v>2190</c:v>
                </c:pt>
                <c:pt idx="181" formatCode="0.0">
                  <c:v>2730</c:v>
                </c:pt>
                <c:pt idx="182" formatCode="0.0">
                  <c:v>3330</c:v>
                </c:pt>
                <c:pt idx="183" formatCode="0.0">
                  <c:v>3970</c:v>
                </c:pt>
                <c:pt idx="184" formatCode="0.0">
                  <c:v>4670</c:v>
                </c:pt>
                <c:pt idx="185" formatCode="0.0">
                  <c:v>5400</c:v>
                </c:pt>
                <c:pt idx="186" formatCode="0.0">
                  <c:v>6190</c:v>
                </c:pt>
                <c:pt idx="187" formatCode="0.0">
                  <c:v>7010</c:v>
                </c:pt>
                <c:pt idx="188" formatCode="0.0">
                  <c:v>7870</c:v>
                </c:pt>
                <c:pt idx="189" formatCode="0.0">
                  <c:v>8770</c:v>
                </c:pt>
                <c:pt idx="190" formatCode="0.0">
                  <c:v>9710</c:v>
                </c:pt>
                <c:pt idx="191" formatCode="0.0">
                  <c:v>10690</c:v>
                </c:pt>
                <c:pt idx="192" formatCode="0.0">
                  <c:v>12740</c:v>
                </c:pt>
                <c:pt idx="193" formatCode="0.0">
                  <c:v>15480</c:v>
                </c:pt>
                <c:pt idx="194" formatCode="0.0">
                  <c:v>18410</c:v>
                </c:pt>
                <c:pt idx="195" formatCode="0.0">
                  <c:v>21510</c:v>
                </c:pt>
                <c:pt idx="196" formatCode="0.0">
                  <c:v>24760</c:v>
                </c:pt>
                <c:pt idx="197" formatCode="0.0">
                  <c:v>28160</c:v>
                </c:pt>
                <c:pt idx="198" formatCode="0.0">
                  <c:v>31680</c:v>
                </c:pt>
                <c:pt idx="199" formatCode="0.0">
                  <c:v>35340</c:v>
                </c:pt>
                <c:pt idx="200" formatCode="0.0">
                  <c:v>39100</c:v>
                </c:pt>
                <c:pt idx="201" formatCode="0.0">
                  <c:v>46940</c:v>
                </c:pt>
                <c:pt idx="202" formatCode="0.0">
                  <c:v>55140</c:v>
                </c:pt>
                <c:pt idx="203" formatCode="0.0">
                  <c:v>63650</c:v>
                </c:pt>
                <c:pt idx="204" formatCode="0.0">
                  <c:v>72450</c:v>
                </c:pt>
                <c:pt idx="205" formatCode="0.0">
                  <c:v>81480</c:v>
                </c:pt>
                <c:pt idx="206" formatCode="0.0">
                  <c:v>90730</c:v>
                </c:pt>
                <c:pt idx="207" formatCode="0.0">
                  <c:v>109740</c:v>
                </c:pt>
                <c:pt idx="208" formatCode="0.0">
                  <c:v>121440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F2-4FB0-A6C1-39709981D222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srim86Kr_Epoxy!$D$20:$D$300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srim86Kr_Epoxy!$M$20:$M$300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8.9999999999999998E-4</c:v>
                </c:pt>
                <c:pt idx="2">
                  <c:v>8.9999999999999998E-4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1.0999999999999998E-3</c:v>
                </c:pt>
                <c:pt idx="8">
                  <c:v>1.0999999999999998E-3</c:v>
                </c:pt>
                <c:pt idx="9">
                  <c:v>1.2000000000000001E-3</c:v>
                </c:pt>
                <c:pt idx="10">
                  <c:v>1.2000000000000001E-3</c:v>
                </c:pt>
                <c:pt idx="11">
                  <c:v>1.2999999999999999E-3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1.7000000000000001E-3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2.1000000000000003E-3</c:v>
                </c:pt>
                <c:pt idx="24">
                  <c:v>2.1000000000000003E-3</c:v>
                </c:pt>
                <c:pt idx="25">
                  <c:v>2.3E-3</c:v>
                </c:pt>
                <c:pt idx="26">
                  <c:v>2.4000000000000002E-3</c:v>
                </c:pt>
                <c:pt idx="27">
                  <c:v>2.5999999999999999E-3</c:v>
                </c:pt>
                <c:pt idx="28">
                  <c:v>2.7000000000000001E-3</c:v>
                </c:pt>
                <c:pt idx="29">
                  <c:v>2.8E-3</c:v>
                </c:pt>
                <c:pt idx="30">
                  <c:v>2.9000000000000002E-3</c:v>
                </c:pt>
                <c:pt idx="31">
                  <c:v>3.0000000000000001E-3</c:v>
                </c:pt>
                <c:pt idx="32">
                  <c:v>3.0999999999999999E-3</c:v>
                </c:pt>
                <c:pt idx="33">
                  <c:v>3.2000000000000002E-3</c:v>
                </c:pt>
                <c:pt idx="34">
                  <c:v>3.4000000000000002E-3</c:v>
                </c:pt>
                <c:pt idx="35">
                  <c:v>3.5000000000000005E-3</c:v>
                </c:pt>
                <c:pt idx="36">
                  <c:v>3.6999999999999997E-3</c:v>
                </c:pt>
                <c:pt idx="37">
                  <c:v>3.8999999999999998E-3</c:v>
                </c:pt>
                <c:pt idx="38">
                  <c:v>4.1000000000000003E-3</c:v>
                </c:pt>
                <c:pt idx="39">
                  <c:v>4.3999999999999994E-3</c:v>
                </c:pt>
                <c:pt idx="40">
                  <c:v>4.5999999999999999E-3</c:v>
                </c:pt>
                <c:pt idx="41">
                  <c:v>4.8000000000000004E-3</c:v>
                </c:pt>
                <c:pt idx="42">
                  <c:v>5.0000000000000001E-3</c:v>
                </c:pt>
                <c:pt idx="43">
                  <c:v>5.1999999999999998E-3</c:v>
                </c:pt>
                <c:pt idx="44">
                  <c:v>5.4999999999999997E-3</c:v>
                </c:pt>
                <c:pt idx="45">
                  <c:v>5.8999999999999999E-3</c:v>
                </c:pt>
                <c:pt idx="46">
                  <c:v>6.3E-3</c:v>
                </c:pt>
                <c:pt idx="47">
                  <c:v>6.6E-3</c:v>
                </c:pt>
                <c:pt idx="48">
                  <c:v>7.000000000000001E-3</c:v>
                </c:pt>
                <c:pt idx="49">
                  <c:v>7.3999999999999995E-3</c:v>
                </c:pt>
                <c:pt idx="50">
                  <c:v>7.7999999999999996E-3</c:v>
                </c:pt>
                <c:pt idx="51">
                  <c:v>8.5000000000000006E-3</c:v>
                </c:pt>
                <c:pt idx="52">
                  <c:v>9.1999999999999998E-3</c:v>
                </c:pt>
                <c:pt idx="53">
                  <c:v>9.9000000000000008E-3</c:v>
                </c:pt>
                <c:pt idx="54">
                  <c:v>1.0499999999999999E-2</c:v>
                </c:pt>
                <c:pt idx="55">
                  <c:v>1.12E-2</c:v>
                </c:pt>
                <c:pt idx="56">
                  <c:v>1.18E-2</c:v>
                </c:pt>
                <c:pt idx="57">
                  <c:v>1.24E-2</c:v>
                </c:pt>
                <c:pt idx="58">
                  <c:v>1.3100000000000001E-2</c:v>
                </c:pt>
                <c:pt idx="59">
                  <c:v>1.37E-2</c:v>
                </c:pt>
                <c:pt idx="60">
                  <c:v>1.4299999999999998E-2</c:v>
                </c:pt>
                <c:pt idx="61">
                  <c:v>1.49E-2</c:v>
                </c:pt>
                <c:pt idx="62">
                  <c:v>1.6199999999999999E-2</c:v>
                </c:pt>
                <c:pt idx="63">
                  <c:v>1.7899999999999999E-2</c:v>
                </c:pt>
                <c:pt idx="64">
                  <c:v>1.9599999999999999E-2</c:v>
                </c:pt>
                <c:pt idx="65">
                  <c:v>2.1299999999999999E-2</c:v>
                </c:pt>
                <c:pt idx="66">
                  <c:v>2.3E-2</c:v>
                </c:pt>
                <c:pt idx="67">
                  <c:v>2.46E-2</c:v>
                </c:pt>
                <c:pt idx="68">
                  <c:v>2.63E-2</c:v>
                </c:pt>
                <c:pt idx="69">
                  <c:v>2.7900000000000001E-2</c:v>
                </c:pt>
                <c:pt idx="70">
                  <c:v>2.9399999999999999E-2</c:v>
                </c:pt>
                <c:pt idx="71">
                  <c:v>3.2600000000000004E-2</c:v>
                </c:pt>
                <c:pt idx="72">
                  <c:v>3.56E-2</c:v>
                </c:pt>
                <c:pt idx="73">
                  <c:v>3.85E-2</c:v>
                </c:pt>
                <c:pt idx="74">
                  <c:v>4.1299999999999996E-2</c:v>
                </c:pt>
                <c:pt idx="75">
                  <c:v>4.41E-2</c:v>
                </c:pt>
                <c:pt idx="76">
                  <c:v>4.6700000000000005E-2</c:v>
                </c:pt>
                <c:pt idx="77">
                  <c:v>5.2200000000000003E-2</c:v>
                </c:pt>
                <c:pt idx="78">
                  <c:v>5.7399999999999993E-2</c:v>
                </c:pt>
                <c:pt idx="79">
                  <c:v>6.2300000000000001E-2</c:v>
                </c:pt>
                <c:pt idx="80">
                  <c:v>6.7000000000000004E-2</c:v>
                </c:pt>
                <c:pt idx="81">
                  <c:v>7.1499999999999994E-2</c:v>
                </c:pt>
                <c:pt idx="82">
                  <c:v>7.5899999999999995E-2</c:v>
                </c:pt>
                <c:pt idx="83">
                  <c:v>0.08</c:v>
                </c:pt>
                <c:pt idx="84">
                  <c:v>8.3999999999999991E-2</c:v>
                </c:pt>
                <c:pt idx="85">
                  <c:v>8.7800000000000003E-2</c:v>
                </c:pt>
                <c:pt idx="86">
                  <c:v>9.1499999999999998E-2</c:v>
                </c:pt>
                <c:pt idx="87">
                  <c:v>9.4899999999999998E-2</c:v>
                </c:pt>
                <c:pt idx="88">
                  <c:v>0.1021</c:v>
                </c:pt>
                <c:pt idx="89">
                  <c:v>0.11040000000000001</c:v>
                </c:pt>
                <c:pt idx="90">
                  <c:v>0.11779999999999999</c:v>
                </c:pt>
                <c:pt idx="91">
                  <c:v>0.12450000000000001</c:v>
                </c:pt>
                <c:pt idx="92">
                  <c:v>0.1305</c:v>
                </c:pt>
                <c:pt idx="93">
                  <c:v>0.13600000000000001</c:v>
                </c:pt>
                <c:pt idx="94">
                  <c:v>0.1409</c:v>
                </c:pt>
                <c:pt idx="95">
                  <c:v>0.14550000000000002</c:v>
                </c:pt>
                <c:pt idx="96">
                  <c:v>0.1497</c:v>
                </c:pt>
                <c:pt idx="97">
                  <c:v>0.1585</c:v>
                </c:pt>
                <c:pt idx="98">
                  <c:v>0.1661</c:v>
                </c:pt>
                <c:pt idx="99">
                  <c:v>0.17270000000000002</c:v>
                </c:pt>
                <c:pt idx="100">
                  <c:v>0.17849999999999999</c:v>
                </c:pt>
                <c:pt idx="101">
                  <c:v>0.18360000000000001</c:v>
                </c:pt>
                <c:pt idx="102">
                  <c:v>0.18819999999999998</c:v>
                </c:pt>
                <c:pt idx="103">
                  <c:v>0.19839999999999999</c:v>
                </c:pt>
                <c:pt idx="104">
                  <c:v>0.20670000000000002</c:v>
                </c:pt>
                <c:pt idx="105">
                  <c:v>0.21349999999999997</c:v>
                </c:pt>
                <c:pt idx="106">
                  <c:v>0.21929999999999999</c:v>
                </c:pt>
                <c:pt idx="107">
                  <c:v>0.22420000000000001</c:v>
                </c:pt>
                <c:pt idx="108">
                  <c:v>0.22839999999999999</c:v>
                </c:pt>
                <c:pt idx="109">
                  <c:v>0.23210000000000003</c:v>
                </c:pt>
                <c:pt idx="110">
                  <c:v>0.2354</c:v>
                </c:pt>
                <c:pt idx="111">
                  <c:v>0.23830000000000001</c:v>
                </c:pt>
                <c:pt idx="112">
                  <c:v>0.24089999999999998</c:v>
                </c:pt>
                <c:pt idx="113">
                  <c:v>0.2432</c:v>
                </c:pt>
                <c:pt idx="114">
                  <c:v>0.24940000000000001</c:v>
                </c:pt>
                <c:pt idx="115">
                  <c:v>0.25700000000000001</c:v>
                </c:pt>
                <c:pt idx="116">
                  <c:v>0.26329999999999998</c:v>
                </c:pt>
                <c:pt idx="117">
                  <c:v>0.26860000000000001</c:v>
                </c:pt>
                <c:pt idx="118">
                  <c:v>0.27339999999999998</c:v>
                </c:pt>
                <c:pt idx="119">
                  <c:v>0.27759999999999996</c:v>
                </c:pt>
                <c:pt idx="120">
                  <c:v>0.28139999999999998</c:v>
                </c:pt>
                <c:pt idx="121">
                  <c:v>0.2848</c:v>
                </c:pt>
                <c:pt idx="122">
                  <c:v>0.28799999999999998</c:v>
                </c:pt>
                <c:pt idx="123">
                  <c:v>0.2984</c:v>
                </c:pt>
                <c:pt idx="124">
                  <c:v>0.30769999999999997</c:v>
                </c:pt>
                <c:pt idx="125">
                  <c:v>0.31609999999999999</c:v>
                </c:pt>
                <c:pt idx="126">
                  <c:v>0.32389999999999997</c:v>
                </c:pt>
                <c:pt idx="127">
                  <c:v>0.33119999999999999</c:v>
                </c:pt>
                <c:pt idx="128">
                  <c:v>0.3382</c:v>
                </c:pt>
                <c:pt idx="129">
                  <c:v>0.36309999999999998</c:v>
                </c:pt>
                <c:pt idx="130">
                  <c:v>0.38580000000000003</c:v>
                </c:pt>
                <c:pt idx="131">
                  <c:v>0.40709999999999996</c:v>
                </c:pt>
                <c:pt idx="132">
                  <c:v>0.42729999999999996</c:v>
                </c:pt>
                <c:pt idx="133">
                  <c:v>0.44669999999999999</c:v>
                </c:pt>
                <c:pt idx="134">
                  <c:v>0.46539999999999998</c:v>
                </c:pt>
                <c:pt idx="135">
                  <c:v>0.48360000000000003</c:v>
                </c:pt>
                <c:pt idx="136">
                  <c:v>0.50129999999999997</c:v>
                </c:pt>
                <c:pt idx="137">
                  <c:v>0.51859999999999995</c:v>
                </c:pt>
                <c:pt idx="138">
                  <c:v>0.53559999999999997</c:v>
                </c:pt>
                <c:pt idx="139">
                  <c:v>0.55210000000000004</c:v>
                </c:pt>
                <c:pt idx="140">
                  <c:v>0.61319999999999997</c:v>
                </c:pt>
                <c:pt idx="141">
                  <c:v>0.69950000000000001</c:v>
                </c:pt>
                <c:pt idx="142">
                  <c:v>0.77859999999999996</c:v>
                </c:pt>
                <c:pt idx="143">
                  <c:v>0.85260000000000002</c:v>
                </c:pt>
                <c:pt idx="144">
                  <c:v>0.92260000000000009</c:v>
                </c:pt>
                <c:pt idx="145">
                  <c:v>0.98949999999999994</c:v>
                </c:pt>
                <c:pt idx="146" formatCode="0.000">
                  <c:v>1.05</c:v>
                </c:pt>
                <c:pt idx="147" formatCode="0.000">
                  <c:v>1.1200000000000001</c:v>
                </c:pt>
                <c:pt idx="148" formatCode="0.000">
                  <c:v>1.18</c:v>
                </c:pt>
                <c:pt idx="149" formatCode="0.000">
                  <c:v>1.4</c:v>
                </c:pt>
                <c:pt idx="150" formatCode="0.000">
                  <c:v>1.6</c:v>
                </c:pt>
                <c:pt idx="151" formatCode="0.000">
                  <c:v>1.79</c:v>
                </c:pt>
                <c:pt idx="152" formatCode="0.000">
                  <c:v>1.97</c:v>
                </c:pt>
                <c:pt idx="153" formatCode="0.000">
                  <c:v>2.14</c:v>
                </c:pt>
                <c:pt idx="154" formatCode="0.000">
                  <c:v>2.31</c:v>
                </c:pt>
                <c:pt idx="155" formatCode="0.000">
                  <c:v>2.93</c:v>
                </c:pt>
                <c:pt idx="156" formatCode="0.000">
                  <c:v>3.48</c:v>
                </c:pt>
                <c:pt idx="157" formatCode="0.000">
                  <c:v>4.01</c:v>
                </c:pt>
                <c:pt idx="158" formatCode="0.000">
                  <c:v>4.5199999999999996</c:v>
                </c:pt>
                <c:pt idx="159" formatCode="0.000">
                  <c:v>5.03</c:v>
                </c:pt>
                <c:pt idx="160" formatCode="0.000">
                  <c:v>5.53</c:v>
                </c:pt>
                <c:pt idx="161" formatCode="0.000">
                  <c:v>6.03</c:v>
                </c:pt>
                <c:pt idx="162" formatCode="0.000">
                  <c:v>6.53</c:v>
                </c:pt>
                <c:pt idx="163" formatCode="0.000">
                  <c:v>7.04</c:v>
                </c:pt>
                <c:pt idx="164" formatCode="0.000">
                  <c:v>7.55</c:v>
                </c:pt>
                <c:pt idx="165" formatCode="0.000">
                  <c:v>8.07</c:v>
                </c:pt>
                <c:pt idx="166" formatCode="0.000">
                  <c:v>10.07</c:v>
                </c:pt>
                <c:pt idx="167" formatCode="0.000">
                  <c:v>12.92</c:v>
                </c:pt>
                <c:pt idx="168" formatCode="0.000">
                  <c:v>15.57</c:v>
                </c:pt>
                <c:pt idx="169" formatCode="0.000">
                  <c:v>18.12</c:v>
                </c:pt>
                <c:pt idx="170" formatCode="0.000">
                  <c:v>20.62</c:v>
                </c:pt>
                <c:pt idx="171" formatCode="0.000">
                  <c:v>23.1</c:v>
                </c:pt>
                <c:pt idx="172" formatCode="0.000">
                  <c:v>25.59</c:v>
                </c:pt>
                <c:pt idx="173" formatCode="0.000">
                  <c:v>28.07</c:v>
                </c:pt>
                <c:pt idx="174" formatCode="0.000">
                  <c:v>30.57</c:v>
                </c:pt>
                <c:pt idx="175" formatCode="0.000">
                  <c:v>40.03</c:v>
                </c:pt>
                <c:pt idx="176" formatCode="0.000">
                  <c:v>48.83</c:v>
                </c:pt>
                <c:pt idx="177" formatCode="0.000">
                  <c:v>57.32</c:v>
                </c:pt>
                <c:pt idx="178" formatCode="0.000">
                  <c:v>65.67</c:v>
                </c:pt>
                <c:pt idx="179" formatCode="0.000">
                  <c:v>73.95</c:v>
                </c:pt>
                <c:pt idx="180" formatCode="0.000">
                  <c:v>82.21</c:v>
                </c:pt>
                <c:pt idx="181" formatCode="0.000">
                  <c:v>112.86</c:v>
                </c:pt>
                <c:pt idx="182" formatCode="0.000">
                  <c:v>140.96</c:v>
                </c:pt>
                <c:pt idx="183" formatCode="0.000">
                  <c:v>167.97</c:v>
                </c:pt>
                <c:pt idx="184" formatCode="0.000">
                  <c:v>194.47</c:v>
                </c:pt>
                <c:pt idx="185" formatCode="0.000">
                  <c:v>220.73</c:v>
                </c:pt>
                <c:pt idx="186" formatCode="0.000">
                  <c:v>246.87</c:v>
                </c:pt>
                <c:pt idx="187" formatCode="0.000">
                  <c:v>272.97000000000003</c:v>
                </c:pt>
                <c:pt idx="188" formatCode="0.000">
                  <c:v>299.05</c:v>
                </c:pt>
                <c:pt idx="189" formatCode="0.000">
                  <c:v>325.13</c:v>
                </c:pt>
                <c:pt idx="190" formatCode="0.000">
                  <c:v>351.23</c:v>
                </c:pt>
                <c:pt idx="191" formatCode="0.000">
                  <c:v>377.34</c:v>
                </c:pt>
                <c:pt idx="192" formatCode="0.000">
                  <c:v>476.02</c:v>
                </c:pt>
                <c:pt idx="193" formatCode="0.000">
                  <c:v>614.15</c:v>
                </c:pt>
                <c:pt idx="194" formatCode="0.000">
                  <c:v>740.74</c:v>
                </c:pt>
                <c:pt idx="195" formatCode="0.000">
                  <c:v>860.59</c:v>
                </c:pt>
                <c:pt idx="196" formatCode="0.000">
                  <c:v>975.87</c:v>
                </c:pt>
                <c:pt idx="197" formatCode="0.0">
                  <c:v>1090</c:v>
                </c:pt>
                <c:pt idx="198" formatCode="0.0">
                  <c:v>1200</c:v>
                </c:pt>
                <c:pt idx="199" formatCode="0.0">
                  <c:v>1300</c:v>
                </c:pt>
                <c:pt idx="200" formatCode="0.0">
                  <c:v>1410</c:v>
                </c:pt>
                <c:pt idx="201" formatCode="0.0">
                  <c:v>1790</c:v>
                </c:pt>
                <c:pt idx="202" formatCode="0.0">
                  <c:v>2130</c:v>
                </c:pt>
                <c:pt idx="203" formatCode="0.0">
                  <c:v>2450</c:v>
                </c:pt>
                <c:pt idx="204" formatCode="0.0">
                  <c:v>2750</c:v>
                </c:pt>
                <c:pt idx="205" formatCode="0.0">
                  <c:v>3030</c:v>
                </c:pt>
                <c:pt idx="206" formatCode="0.0">
                  <c:v>3300</c:v>
                </c:pt>
                <c:pt idx="207" formatCode="0.0">
                  <c:v>4260</c:v>
                </c:pt>
                <c:pt idx="208" formatCode="0.0">
                  <c:v>4570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F2-4FB0-A6C1-39709981D222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srim86Kr_Epoxy!$D$20:$D$300</c:f>
              <c:numCache>
                <c:formatCode>0.000000</c:formatCode>
                <c:ptCount val="281"/>
                <c:pt idx="0">
                  <c:v>1.0465104651162792E-5</c:v>
                </c:pt>
                <c:pt idx="1">
                  <c:v>1.1627895348837211E-5</c:v>
                </c:pt>
                <c:pt idx="2">
                  <c:v>1.2790697674418606E-5</c:v>
                </c:pt>
                <c:pt idx="3">
                  <c:v>1.3953488372093022E-5</c:v>
                </c:pt>
                <c:pt idx="4">
                  <c:v>1.5116279069767441E-5</c:v>
                </c:pt>
                <c:pt idx="5">
                  <c:v>1.6279069767441859E-5</c:v>
                </c:pt>
                <c:pt idx="6">
                  <c:v>1.7441860465116278E-5</c:v>
                </c:pt>
                <c:pt idx="7">
                  <c:v>1.8604651162790697E-5</c:v>
                </c:pt>
                <c:pt idx="8">
                  <c:v>1.9767441860465116E-5</c:v>
                </c:pt>
                <c:pt idx="9">
                  <c:v>2.0930232558139536E-5</c:v>
                </c:pt>
                <c:pt idx="10">
                  <c:v>2.3255813953488374E-5</c:v>
                </c:pt>
                <c:pt idx="11">
                  <c:v>2.6162790697674417E-5</c:v>
                </c:pt>
                <c:pt idx="12">
                  <c:v>2.9069767441860467E-5</c:v>
                </c:pt>
                <c:pt idx="13">
                  <c:v>3.1976744186046513E-5</c:v>
                </c:pt>
                <c:pt idx="14">
                  <c:v>3.4883720930232556E-5</c:v>
                </c:pt>
                <c:pt idx="15">
                  <c:v>3.7790697674418606E-5</c:v>
                </c:pt>
                <c:pt idx="16">
                  <c:v>4.0697674418604649E-5</c:v>
                </c:pt>
                <c:pt idx="17">
                  <c:v>4.3604651162790698E-5</c:v>
                </c:pt>
                <c:pt idx="18">
                  <c:v>4.6511627906976748E-5</c:v>
                </c:pt>
                <c:pt idx="19">
                  <c:v>5.2325581395348834E-5</c:v>
                </c:pt>
                <c:pt idx="20">
                  <c:v>5.8139534883720933E-5</c:v>
                </c:pt>
                <c:pt idx="21">
                  <c:v>6.3953488372093026E-5</c:v>
                </c:pt>
                <c:pt idx="22">
                  <c:v>6.9767441860465112E-5</c:v>
                </c:pt>
                <c:pt idx="23">
                  <c:v>7.5581395348837212E-5</c:v>
                </c:pt>
                <c:pt idx="24">
                  <c:v>8.1395348837209297E-5</c:v>
                </c:pt>
                <c:pt idx="25">
                  <c:v>9.3023255813953496E-5</c:v>
                </c:pt>
                <c:pt idx="26">
                  <c:v>1.0465116279069767E-4</c:v>
                </c:pt>
                <c:pt idx="27">
                  <c:v>1.1627906976744187E-4</c:v>
                </c:pt>
                <c:pt idx="28">
                  <c:v>1.2790697674418605E-4</c:v>
                </c:pt>
                <c:pt idx="29">
                  <c:v>1.3953488372093022E-4</c:v>
                </c:pt>
                <c:pt idx="30">
                  <c:v>1.5116279069767442E-4</c:v>
                </c:pt>
                <c:pt idx="31">
                  <c:v>1.6279069767441859E-4</c:v>
                </c:pt>
                <c:pt idx="32">
                  <c:v>1.7441860465116279E-4</c:v>
                </c:pt>
                <c:pt idx="33">
                  <c:v>1.8604651162790699E-4</c:v>
                </c:pt>
                <c:pt idx="34">
                  <c:v>1.9767441860465116E-4</c:v>
                </c:pt>
                <c:pt idx="35">
                  <c:v>2.0930232558139534E-4</c:v>
                </c:pt>
                <c:pt idx="36">
                  <c:v>2.3255813953488373E-4</c:v>
                </c:pt>
                <c:pt idx="37">
                  <c:v>2.6162790697674415E-4</c:v>
                </c:pt>
                <c:pt idx="38">
                  <c:v>2.9069767441860465E-4</c:v>
                </c:pt>
                <c:pt idx="39">
                  <c:v>3.1976744186046514E-4</c:v>
                </c:pt>
                <c:pt idx="40">
                  <c:v>3.4883720930232559E-4</c:v>
                </c:pt>
                <c:pt idx="41">
                  <c:v>3.7790697674418608E-4</c:v>
                </c:pt>
                <c:pt idx="42">
                  <c:v>4.0697674418604653E-4</c:v>
                </c:pt>
                <c:pt idx="43">
                  <c:v>4.3604651162790697E-4</c:v>
                </c:pt>
                <c:pt idx="44">
                  <c:v>4.6511627906976747E-4</c:v>
                </c:pt>
                <c:pt idx="45">
                  <c:v>5.232558139534883E-4</c:v>
                </c:pt>
                <c:pt idx="46">
                  <c:v>5.8139534883720929E-4</c:v>
                </c:pt>
                <c:pt idx="47">
                  <c:v>6.3953488372093029E-4</c:v>
                </c:pt>
                <c:pt idx="48">
                  <c:v>6.9767441860465117E-4</c:v>
                </c:pt>
                <c:pt idx="49">
                  <c:v>7.5581395348837217E-4</c:v>
                </c:pt>
                <c:pt idx="50">
                  <c:v>8.1395348837209306E-4</c:v>
                </c:pt>
                <c:pt idx="51">
                  <c:v>9.3023255813953494E-4</c:v>
                </c:pt>
                <c:pt idx="52">
                  <c:v>1.0465116279069766E-3</c:v>
                </c:pt>
                <c:pt idx="53">
                  <c:v>1.1627906976744186E-3</c:v>
                </c:pt>
                <c:pt idx="54">
                  <c:v>1.2790697674418606E-3</c:v>
                </c:pt>
                <c:pt idx="55">
                  <c:v>1.3953488372093023E-3</c:v>
                </c:pt>
                <c:pt idx="56">
                  <c:v>1.5116279069767443E-3</c:v>
                </c:pt>
                <c:pt idx="57">
                  <c:v>1.6279069767441861E-3</c:v>
                </c:pt>
                <c:pt idx="58">
                  <c:v>1.7441860465116279E-3</c:v>
                </c:pt>
                <c:pt idx="59">
                  <c:v>1.8604651162790699E-3</c:v>
                </c:pt>
                <c:pt idx="60">
                  <c:v>1.9767441860465119E-3</c:v>
                </c:pt>
                <c:pt idx="61">
                  <c:v>2.0930232558139532E-3</c:v>
                </c:pt>
                <c:pt idx="62">
                  <c:v>2.3255813953488372E-3</c:v>
                </c:pt>
                <c:pt idx="63">
                  <c:v>2.6162790697674418E-3</c:v>
                </c:pt>
                <c:pt idx="64">
                  <c:v>2.9069767441860465E-3</c:v>
                </c:pt>
                <c:pt idx="65">
                  <c:v>3.1976744186046516E-3</c:v>
                </c:pt>
                <c:pt idx="66">
                  <c:v>3.4883720930232558E-3</c:v>
                </c:pt>
                <c:pt idx="67">
                  <c:v>3.7790697674418604E-3</c:v>
                </c:pt>
                <c:pt idx="68">
                  <c:v>4.0697674418604651E-3</c:v>
                </c:pt>
                <c:pt idx="69">
                  <c:v>4.3604651162790697E-3</c:v>
                </c:pt>
                <c:pt idx="70">
                  <c:v>4.6511627906976744E-3</c:v>
                </c:pt>
                <c:pt idx="71">
                  <c:v>5.2325581395348836E-3</c:v>
                </c:pt>
                <c:pt idx="72">
                  <c:v>5.8139534883720929E-3</c:v>
                </c:pt>
                <c:pt idx="73">
                  <c:v>6.3953488372093031E-3</c:v>
                </c:pt>
                <c:pt idx="74">
                  <c:v>6.9767441860465115E-3</c:v>
                </c:pt>
                <c:pt idx="75">
                  <c:v>7.5581395348837208E-3</c:v>
                </c:pt>
                <c:pt idx="76">
                  <c:v>8.1395348837209301E-3</c:v>
                </c:pt>
                <c:pt idx="77">
                  <c:v>9.3023255813953487E-3</c:v>
                </c:pt>
                <c:pt idx="78">
                  <c:v>1.0465116279069767E-2</c:v>
                </c:pt>
                <c:pt idx="79">
                  <c:v>1.1627906976744186E-2</c:v>
                </c:pt>
                <c:pt idx="80">
                  <c:v>1.2790697674418606E-2</c:v>
                </c:pt>
                <c:pt idx="81">
                  <c:v>1.3953488372093023E-2</c:v>
                </c:pt>
                <c:pt idx="82">
                  <c:v>1.5116279069767442E-2</c:v>
                </c:pt>
                <c:pt idx="83">
                  <c:v>1.627906976744186E-2</c:v>
                </c:pt>
                <c:pt idx="84">
                  <c:v>1.7441860465116279E-2</c:v>
                </c:pt>
                <c:pt idx="85">
                  <c:v>1.8604651162790697E-2</c:v>
                </c:pt>
                <c:pt idx="86">
                  <c:v>1.9767441860465116E-2</c:v>
                </c:pt>
                <c:pt idx="87">
                  <c:v>2.0930232558139535E-2</c:v>
                </c:pt>
                <c:pt idx="88">
                  <c:v>2.3255813953488372E-2</c:v>
                </c:pt>
                <c:pt idx="89">
                  <c:v>2.616279069767442E-2</c:v>
                </c:pt>
                <c:pt idx="90">
                  <c:v>2.9069767441860465E-2</c:v>
                </c:pt>
                <c:pt idx="91">
                  <c:v>3.1976744186046513E-2</c:v>
                </c:pt>
                <c:pt idx="92">
                  <c:v>3.4883720930232558E-2</c:v>
                </c:pt>
                <c:pt idx="93">
                  <c:v>3.7790697674418602E-2</c:v>
                </c:pt>
                <c:pt idx="94">
                  <c:v>4.0697674418604654E-2</c:v>
                </c:pt>
                <c:pt idx="95">
                  <c:v>4.3604651162790699E-2</c:v>
                </c:pt>
                <c:pt idx="96">
                  <c:v>4.6511627906976744E-2</c:v>
                </c:pt>
                <c:pt idx="97">
                  <c:v>5.232558139534884E-2</c:v>
                </c:pt>
                <c:pt idx="98">
                  <c:v>5.8139534883720929E-2</c:v>
                </c:pt>
                <c:pt idx="99">
                  <c:v>6.3953488372093026E-2</c:v>
                </c:pt>
                <c:pt idx="100">
                  <c:v>6.9767441860465115E-2</c:v>
                </c:pt>
                <c:pt idx="101">
                  <c:v>7.5581395348837205E-2</c:v>
                </c:pt>
                <c:pt idx="102">
                  <c:v>8.1395348837209308E-2</c:v>
                </c:pt>
                <c:pt idx="103">
                  <c:v>9.3023255813953487E-2</c:v>
                </c:pt>
                <c:pt idx="104">
                  <c:v>0.10465116279069768</c:v>
                </c:pt>
                <c:pt idx="105">
                  <c:v>0.11627906976744186</c:v>
                </c:pt>
                <c:pt idx="106">
                  <c:v>0.12790697674418605</c:v>
                </c:pt>
                <c:pt idx="107">
                  <c:v>0.13953488372093023</c:v>
                </c:pt>
                <c:pt idx="108">
                  <c:v>0.15116279069767441</c:v>
                </c:pt>
                <c:pt idx="109">
                  <c:v>0.16279069767441862</c:v>
                </c:pt>
                <c:pt idx="110">
                  <c:v>0.1744186046511628</c:v>
                </c:pt>
                <c:pt idx="111">
                  <c:v>0.18604651162790697</c:v>
                </c:pt>
                <c:pt idx="112">
                  <c:v>0.19767441860465115</c:v>
                </c:pt>
                <c:pt idx="113">
                  <c:v>0.20930232558139536</c:v>
                </c:pt>
                <c:pt idx="114">
                  <c:v>0.23255813953488372</c:v>
                </c:pt>
                <c:pt idx="115">
                  <c:v>0.26162790697674421</c:v>
                </c:pt>
                <c:pt idx="116">
                  <c:v>0.29069767441860467</c:v>
                </c:pt>
                <c:pt idx="117">
                  <c:v>0.31976744186046513</c:v>
                </c:pt>
                <c:pt idx="118">
                  <c:v>0.34883720930232559</c:v>
                </c:pt>
                <c:pt idx="119">
                  <c:v>0.37790697674418605</c:v>
                </c:pt>
                <c:pt idx="120">
                  <c:v>0.40697674418604651</c:v>
                </c:pt>
                <c:pt idx="121">
                  <c:v>0.43604651162790697</c:v>
                </c:pt>
                <c:pt idx="122">
                  <c:v>0.46511627906976744</c:v>
                </c:pt>
                <c:pt idx="123">
                  <c:v>0.52325581395348841</c:v>
                </c:pt>
                <c:pt idx="124">
                  <c:v>0.58139534883720934</c:v>
                </c:pt>
                <c:pt idx="125">
                  <c:v>0.63953488372093026</c:v>
                </c:pt>
                <c:pt idx="126">
                  <c:v>0.69767441860465118</c:v>
                </c:pt>
                <c:pt idx="127">
                  <c:v>0.7558139534883721</c:v>
                </c:pt>
                <c:pt idx="128">
                  <c:v>0.81395348837209303</c:v>
                </c:pt>
                <c:pt idx="129">
                  <c:v>0.93023255813953487</c:v>
                </c:pt>
                <c:pt idx="130" formatCode="0.00000">
                  <c:v>1.0465116279069768</c:v>
                </c:pt>
                <c:pt idx="131" formatCode="0.00000">
                  <c:v>1.1627906976744187</c:v>
                </c:pt>
                <c:pt idx="132" formatCode="0.00000">
                  <c:v>1.2790697674418605</c:v>
                </c:pt>
                <c:pt idx="133" formatCode="0.00000">
                  <c:v>1.3953488372093024</c:v>
                </c:pt>
                <c:pt idx="134" formatCode="0.00000">
                  <c:v>1.5116279069767442</c:v>
                </c:pt>
                <c:pt idx="135" formatCode="0.00000">
                  <c:v>1.6279069767441861</c:v>
                </c:pt>
                <c:pt idx="136" formatCode="0.00000">
                  <c:v>1.7441860465116279</c:v>
                </c:pt>
                <c:pt idx="137" formatCode="0.00000">
                  <c:v>1.8604651162790697</c:v>
                </c:pt>
                <c:pt idx="138" formatCode="0.00000">
                  <c:v>1.9767441860465116</c:v>
                </c:pt>
                <c:pt idx="139" formatCode="0.00000">
                  <c:v>2.0930232558139537</c:v>
                </c:pt>
                <c:pt idx="140" formatCode="0.00000">
                  <c:v>2.3255813953488373</c:v>
                </c:pt>
                <c:pt idx="141" formatCode="0.00000">
                  <c:v>2.6162790697674421</c:v>
                </c:pt>
                <c:pt idx="142" formatCode="0.00000">
                  <c:v>2.9069767441860463</c:v>
                </c:pt>
                <c:pt idx="143" formatCode="0.00000">
                  <c:v>3.1976744186046511</c:v>
                </c:pt>
                <c:pt idx="144" formatCode="0.00000">
                  <c:v>3.4883720930232558</c:v>
                </c:pt>
                <c:pt idx="145" formatCode="0.00000">
                  <c:v>3.7790697674418605</c:v>
                </c:pt>
                <c:pt idx="146" formatCode="0.00000">
                  <c:v>4.0697674418604652</c:v>
                </c:pt>
                <c:pt idx="147" formatCode="0.00000">
                  <c:v>4.3604651162790695</c:v>
                </c:pt>
                <c:pt idx="148" formatCode="0.00000">
                  <c:v>4.6511627906976747</c:v>
                </c:pt>
                <c:pt idx="149" formatCode="0.00000">
                  <c:v>5.2325581395348841</c:v>
                </c:pt>
                <c:pt idx="150" formatCode="0.00000">
                  <c:v>5.8139534883720927</c:v>
                </c:pt>
                <c:pt idx="151" formatCode="0.00000">
                  <c:v>6.3953488372093021</c:v>
                </c:pt>
                <c:pt idx="152" formatCode="0.00000">
                  <c:v>6.9767441860465116</c:v>
                </c:pt>
                <c:pt idx="153" formatCode="0.00000">
                  <c:v>7.558139534883721</c:v>
                </c:pt>
                <c:pt idx="154" formatCode="0.00000">
                  <c:v>8.1395348837209305</c:v>
                </c:pt>
                <c:pt idx="155" formatCode="0.00000">
                  <c:v>9.3023255813953494</c:v>
                </c:pt>
                <c:pt idx="156" formatCode="0.00000">
                  <c:v>10.465116279069768</c:v>
                </c:pt>
                <c:pt idx="157" formatCode="0.00000">
                  <c:v>11.627906976744185</c:v>
                </c:pt>
                <c:pt idx="158" formatCode="0.00000">
                  <c:v>12.790697674418604</c:v>
                </c:pt>
                <c:pt idx="159" formatCode="0.00000">
                  <c:v>13.953488372093023</c:v>
                </c:pt>
                <c:pt idx="160" formatCode="0.00000">
                  <c:v>15.116279069767442</c:v>
                </c:pt>
                <c:pt idx="161" formatCode="0.00000">
                  <c:v>16.279069767441861</c:v>
                </c:pt>
                <c:pt idx="162" formatCode="0.00000">
                  <c:v>17.441860465116278</c:v>
                </c:pt>
                <c:pt idx="163" formatCode="0.00000">
                  <c:v>18.604651162790699</c:v>
                </c:pt>
                <c:pt idx="164" formatCode="0.00000">
                  <c:v>19.767441860465116</c:v>
                </c:pt>
                <c:pt idx="165" formatCode="0.00000">
                  <c:v>20.930232558139537</c:v>
                </c:pt>
                <c:pt idx="166" formatCode="0.00000">
                  <c:v>23.255813953488371</c:v>
                </c:pt>
                <c:pt idx="167" formatCode="0.00000">
                  <c:v>26.162790697674417</c:v>
                </c:pt>
                <c:pt idx="168" formatCode="0.00000">
                  <c:v>29.069767441860463</c:v>
                </c:pt>
                <c:pt idx="169" formatCode="0.00000">
                  <c:v>31.976744186046513</c:v>
                </c:pt>
                <c:pt idx="170" formatCode="0.00000">
                  <c:v>34.883720930232556</c:v>
                </c:pt>
                <c:pt idx="171" formatCode="0.00000">
                  <c:v>37.790697674418603</c:v>
                </c:pt>
                <c:pt idx="172" formatCode="0.00000">
                  <c:v>40.697674418604649</c:v>
                </c:pt>
                <c:pt idx="173" formatCode="0.00000">
                  <c:v>43.604651162790695</c:v>
                </c:pt>
                <c:pt idx="174" formatCode="0.00000">
                  <c:v>46.511627906976742</c:v>
                </c:pt>
                <c:pt idx="175" formatCode="0.00000">
                  <c:v>52.325581395348834</c:v>
                </c:pt>
                <c:pt idx="176" formatCode="0.00000">
                  <c:v>58.139534883720927</c:v>
                </c:pt>
                <c:pt idx="177" formatCode="0.00000">
                  <c:v>63.953488372093027</c:v>
                </c:pt>
                <c:pt idx="178" formatCode="0.00000">
                  <c:v>69.767441860465112</c:v>
                </c:pt>
                <c:pt idx="179" formatCode="0.00000">
                  <c:v>75.581395348837205</c:v>
                </c:pt>
                <c:pt idx="180" formatCode="0.00000">
                  <c:v>81.395348837209298</c:v>
                </c:pt>
                <c:pt idx="181" formatCode="0.00000">
                  <c:v>93.023255813953483</c:v>
                </c:pt>
                <c:pt idx="182" formatCode="0.0000">
                  <c:v>104.65116279069767</c:v>
                </c:pt>
                <c:pt idx="183" formatCode="0.0000">
                  <c:v>116.27906976744185</c:v>
                </c:pt>
                <c:pt idx="184" formatCode="0.0000">
                  <c:v>127.90697674418605</c:v>
                </c:pt>
                <c:pt idx="185" formatCode="0.0000">
                  <c:v>139.53488372093022</c:v>
                </c:pt>
                <c:pt idx="186" formatCode="0.0000">
                  <c:v>151.16279069767441</c:v>
                </c:pt>
                <c:pt idx="187" formatCode="0.0000">
                  <c:v>162.7906976744186</c:v>
                </c:pt>
                <c:pt idx="188" formatCode="0.0000">
                  <c:v>174.41860465116278</c:v>
                </c:pt>
                <c:pt idx="189" formatCode="0.0000">
                  <c:v>186.04651162790697</c:v>
                </c:pt>
                <c:pt idx="190" formatCode="0.0000">
                  <c:v>197.67441860465115</c:v>
                </c:pt>
                <c:pt idx="191" formatCode="0.0000">
                  <c:v>209.30232558139534</c:v>
                </c:pt>
                <c:pt idx="192" formatCode="0.0000">
                  <c:v>232.55813953488371</c:v>
                </c:pt>
                <c:pt idx="193" formatCode="0.0000">
                  <c:v>261.62790697674421</c:v>
                </c:pt>
                <c:pt idx="194" formatCode="0.0000">
                  <c:v>290.69767441860466</c:v>
                </c:pt>
                <c:pt idx="195" formatCode="0.0000">
                  <c:v>319.76744186046511</c:v>
                </c:pt>
                <c:pt idx="196" formatCode="0.0000">
                  <c:v>348.83720930232556</c:v>
                </c:pt>
                <c:pt idx="197" formatCode="0.0000">
                  <c:v>377.90697674418607</c:v>
                </c:pt>
                <c:pt idx="198" formatCode="0.0000">
                  <c:v>406.97674418604652</c:v>
                </c:pt>
                <c:pt idx="199" formatCode="0.0000">
                  <c:v>436.04651162790697</c:v>
                </c:pt>
                <c:pt idx="200" formatCode="0.0000">
                  <c:v>465.11627906976742</c:v>
                </c:pt>
                <c:pt idx="201" formatCode="0.0000">
                  <c:v>523.25581395348843</c:v>
                </c:pt>
                <c:pt idx="202" formatCode="0.0000">
                  <c:v>581.39534883720933</c:v>
                </c:pt>
                <c:pt idx="203" formatCode="0.0000">
                  <c:v>639.53488372093022</c:v>
                </c:pt>
                <c:pt idx="204" formatCode="0.0000">
                  <c:v>697.67441860465112</c:v>
                </c:pt>
                <c:pt idx="205" formatCode="0.0000">
                  <c:v>755.81395348837214</c:v>
                </c:pt>
                <c:pt idx="206" formatCode="0.0000">
                  <c:v>813.95348837209303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srim86Kr_Epoxy!$P$20:$P$300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6.9999999999999999E-4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8.9999999999999998E-4</c:v>
                </c:pt>
                <c:pt idx="10">
                  <c:v>8.9999999999999998E-4</c:v>
                </c:pt>
                <c:pt idx="11">
                  <c:v>8.9999999999999998E-4</c:v>
                </c:pt>
                <c:pt idx="12">
                  <c:v>1E-3</c:v>
                </c:pt>
                <c:pt idx="13">
                  <c:v>1E-3</c:v>
                </c:pt>
                <c:pt idx="14">
                  <c:v>1.0999999999999998E-3</c:v>
                </c:pt>
                <c:pt idx="15">
                  <c:v>1.0999999999999998E-3</c:v>
                </c:pt>
                <c:pt idx="16">
                  <c:v>1.2000000000000001E-3</c:v>
                </c:pt>
                <c:pt idx="17">
                  <c:v>1.2000000000000001E-3</c:v>
                </c:pt>
                <c:pt idx="18">
                  <c:v>1.2000000000000001E-3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1.5E-3</c:v>
                </c:pt>
                <c:pt idx="22">
                  <c:v>1.5E-3</c:v>
                </c:pt>
                <c:pt idx="23">
                  <c:v>1.6000000000000001E-3</c:v>
                </c:pt>
                <c:pt idx="24">
                  <c:v>1.7000000000000001E-3</c:v>
                </c:pt>
                <c:pt idx="25">
                  <c:v>1.8E-3</c:v>
                </c:pt>
                <c:pt idx="26">
                  <c:v>1.9E-3</c:v>
                </c:pt>
                <c:pt idx="27">
                  <c:v>2E-3</c:v>
                </c:pt>
                <c:pt idx="28">
                  <c:v>2.1000000000000003E-3</c:v>
                </c:pt>
                <c:pt idx="29">
                  <c:v>2.1999999999999997E-3</c:v>
                </c:pt>
                <c:pt idx="30">
                  <c:v>2.3E-3</c:v>
                </c:pt>
                <c:pt idx="31">
                  <c:v>2.4000000000000002E-3</c:v>
                </c:pt>
                <c:pt idx="32">
                  <c:v>2.5000000000000001E-3</c:v>
                </c:pt>
                <c:pt idx="33">
                  <c:v>2.5999999999999999E-3</c:v>
                </c:pt>
                <c:pt idx="34">
                  <c:v>2.7000000000000001E-3</c:v>
                </c:pt>
                <c:pt idx="35">
                  <c:v>2.8E-3</c:v>
                </c:pt>
                <c:pt idx="36">
                  <c:v>3.0000000000000001E-3</c:v>
                </c:pt>
                <c:pt idx="37">
                  <c:v>3.2000000000000002E-3</c:v>
                </c:pt>
                <c:pt idx="38">
                  <c:v>3.4000000000000002E-3</c:v>
                </c:pt>
                <c:pt idx="39">
                  <c:v>3.5999999999999999E-3</c:v>
                </c:pt>
                <c:pt idx="40">
                  <c:v>3.8999999999999998E-3</c:v>
                </c:pt>
                <c:pt idx="41">
                  <c:v>4.0000000000000001E-3</c:v>
                </c:pt>
                <c:pt idx="42">
                  <c:v>4.2000000000000006E-3</c:v>
                </c:pt>
                <c:pt idx="43">
                  <c:v>4.3999999999999994E-3</c:v>
                </c:pt>
                <c:pt idx="44">
                  <c:v>4.5999999999999999E-3</c:v>
                </c:pt>
                <c:pt idx="45">
                  <c:v>5.0000000000000001E-3</c:v>
                </c:pt>
                <c:pt idx="46">
                  <c:v>5.3E-3</c:v>
                </c:pt>
                <c:pt idx="47">
                  <c:v>5.7000000000000002E-3</c:v>
                </c:pt>
                <c:pt idx="48">
                  <c:v>6.0000000000000001E-3</c:v>
                </c:pt>
                <c:pt idx="49">
                  <c:v>6.4000000000000003E-3</c:v>
                </c:pt>
                <c:pt idx="50">
                  <c:v>6.7000000000000002E-3</c:v>
                </c:pt>
                <c:pt idx="51">
                  <c:v>7.2999999999999992E-3</c:v>
                </c:pt>
                <c:pt idx="52">
                  <c:v>7.9000000000000008E-3</c:v>
                </c:pt>
                <c:pt idx="53">
                  <c:v>8.6E-3</c:v>
                </c:pt>
                <c:pt idx="54">
                  <c:v>9.1999999999999998E-3</c:v>
                </c:pt>
                <c:pt idx="55">
                  <c:v>9.7000000000000003E-3</c:v>
                </c:pt>
                <c:pt idx="56">
                  <c:v>1.03E-2</c:v>
                </c:pt>
                <c:pt idx="57">
                  <c:v>1.09E-2</c:v>
                </c:pt>
                <c:pt idx="58">
                  <c:v>1.15E-2</c:v>
                </c:pt>
                <c:pt idx="59">
                  <c:v>1.2E-2</c:v>
                </c:pt>
                <c:pt idx="60">
                  <c:v>1.26E-2</c:v>
                </c:pt>
                <c:pt idx="61">
                  <c:v>1.3100000000000001E-2</c:v>
                </c:pt>
                <c:pt idx="62">
                  <c:v>1.4199999999999999E-2</c:v>
                </c:pt>
                <c:pt idx="63">
                  <c:v>1.5699999999999999E-2</c:v>
                </c:pt>
                <c:pt idx="64">
                  <c:v>1.72E-2</c:v>
                </c:pt>
                <c:pt idx="65">
                  <c:v>1.8700000000000001E-2</c:v>
                </c:pt>
                <c:pt idx="66">
                  <c:v>2.0200000000000003E-2</c:v>
                </c:pt>
                <c:pt idx="67">
                  <c:v>2.1700000000000001E-2</c:v>
                </c:pt>
                <c:pt idx="68">
                  <c:v>2.3200000000000002E-2</c:v>
                </c:pt>
                <c:pt idx="69">
                  <c:v>2.47E-2</c:v>
                </c:pt>
                <c:pt idx="70">
                  <c:v>2.6200000000000001E-2</c:v>
                </c:pt>
                <c:pt idx="71">
                  <c:v>2.9099999999999997E-2</c:v>
                </c:pt>
                <c:pt idx="72">
                  <c:v>3.2100000000000004E-2</c:v>
                </c:pt>
                <c:pt idx="73">
                  <c:v>3.4999999999999996E-2</c:v>
                </c:pt>
                <c:pt idx="74">
                  <c:v>3.78E-2</c:v>
                </c:pt>
                <c:pt idx="75">
                  <c:v>4.07E-2</c:v>
                </c:pt>
                <c:pt idx="76">
                  <c:v>4.3499999999999997E-2</c:v>
                </c:pt>
                <c:pt idx="77">
                  <c:v>4.9000000000000002E-2</c:v>
                </c:pt>
                <c:pt idx="78">
                  <c:v>5.4500000000000007E-2</c:v>
                </c:pt>
                <c:pt idx="79">
                  <c:v>5.9899999999999995E-2</c:v>
                </c:pt>
                <c:pt idx="80">
                  <c:v>6.5100000000000005E-2</c:v>
                </c:pt>
                <c:pt idx="81">
                  <c:v>7.0300000000000001E-2</c:v>
                </c:pt>
                <c:pt idx="82">
                  <c:v>7.5399999999999995E-2</c:v>
                </c:pt>
                <c:pt idx="83">
                  <c:v>8.030000000000001E-2</c:v>
                </c:pt>
                <c:pt idx="84">
                  <c:v>8.5199999999999998E-2</c:v>
                </c:pt>
                <c:pt idx="85">
                  <c:v>8.9900000000000008E-2</c:v>
                </c:pt>
                <c:pt idx="86">
                  <c:v>9.4500000000000001E-2</c:v>
                </c:pt>
                <c:pt idx="87">
                  <c:v>9.9000000000000005E-2</c:v>
                </c:pt>
                <c:pt idx="88">
                  <c:v>0.1076</c:v>
                </c:pt>
                <c:pt idx="89">
                  <c:v>0.11779999999999999</c:v>
                </c:pt>
                <c:pt idx="90">
                  <c:v>0.12720000000000001</c:v>
                </c:pt>
                <c:pt idx="91">
                  <c:v>0.13600000000000001</c:v>
                </c:pt>
                <c:pt idx="92">
                  <c:v>0.14419999999999999</c:v>
                </c:pt>
                <c:pt idx="93">
                  <c:v>0.15189999999999998</c:v>
                </c:pt>
                <c:pt idx="94">
                  <c:v>0.159</c:v>
                </c:pt>
                <c:pt idx="95">
                  <c:v>0.1658</c:v>
                </c:pt>
                <c:pt idx="96">
                  <c:v>0.1721</c:v>
                </c:pt>
                <c:pt idx="97">
                  <c:v>0.18360000000000001</c:v>
                </c:pt>
                <c:pt idx="98">
                  <c:v>0.19390000000000002</c:v>
                </c:pt>
                <c:pt idx="99">
                  <c:v>0.20319999999999999</c:v>
                </c:pt>
                <c:pt idx="100">
                  <c:v>0.21150000000000002</c:v>
                </c:pt>
                <c:pt idx="101">
                  <c:v>0.21909999999999999</c:v>
                </c:pt>
                <c:pt idx="102">
                  <c:v>0.22610000000000002</c:v>
                </c:pt>
                <c:pt idx="103">
                  <c:v>0.23820000000000002</c:v>
                </c:pt>
                <c:pt idx="104">
                  <c:v>0.2485</c:v>
                </c:pt>
                <c:pt idx="105">
                  <c:v>0.25739999999999996</c:v>
                </c:pt>
                <c:pt idx="106">
                  <c:v>0.26500000000000001</c:v>
                </c:pt>
                <c:pt idx="107">
                  <c:v>0.2717</c:v>
                </c:pt>
                <c:pt idx="108">
                  <c:v>0.27759999999999996</c:v>
                </c:pt>
                <c:pt idx="109">
                  <c:v>0.2828</c:v>
                </c:pt>
                <c:pt idx="110">
                  <c:v>0.28749999999999998</c:v>
                </c:pt>
                <c:pt idx="111">
                  <c:v>0.29169999999999996</c:v>
                </c:pt>
                <c:pt idx="112">
                  <c:v>0.29549999999999998</c:v>
                </c:pt>
                <c:pt idx="113">
                  <c:v>0.29900000000000004</c:v>
                </c:pt>
                <c:pt idx="114">
                  <c:v>0.30510000000000004</c:v>
                </c:pt>
                <c:pt idx="115">
                  <c:v>0.3115</c:v>
                </c:pt>
                <c:pt idx="116">
                  <c:v>0.31690000000000002</c:v>
                </c:pt>
                <c:pt idx="117">
                  <c:v>0.32150000000000001</c:v>
                </c:pt>
                <c:pt idx="118">
                  <c:v>0.32550000000000001</c:v>
                </c:pt>
                <c:pt idx="119">
                  <c:v>0.3291</c:v>
                </c:pt>
                <c:pt idx="120">
                  <c:v>0.33229999999999998</c:v>
                </c:pt>
                <c:pt idx="121">
                  <c:v>0.3352</c:v>
                </c:pt>
                <c:pt idx="122">
                  <c:v>0.33779999999999999</c:v>
                </c:pt>
                <c:pt idx="123">
                  <c:v>0.34249999999999997</c:v>
                </c:pt>
                <c:pt idx="124">
                  <c:v>0.34649999999999997</c:v>
                </c:pt>
                <c:pt idx="125">
                  <c:v>0.35009999999999997</c:v>
                </c:pt>
                <c:pt idx="126">
                  <c:v>0.3533</c:v>
                </c:pt>
                <c:pt idx="127">
                  <c:v>0.35630000000000001</c:v>
                </c:pt>
                <c:pt idx="128">
                  <c:v>0.35910000000000003</c:v>
                </c:pt>
                <c:pt idx="129">
                  <c:v>0.36409999999999998</c:v>
                </c:pt>
                <c:pt idx="130">
                  <c:v>0.36859999999999998</c:v>
                </c:pt>
                <c:pt idx="131">
                  <c:v>0.37269999999999998</c:v>
                </c:pt>
                <c:pt idx="132">
                  <c:v>0.37659999999999999</c:v>
                </c:pt>
                <c:pt idx="133">
                  <c:v>0.38019999999999998</c:v>
                </c:pt>
                <c:pt idx="134">
                  <c:v>0.38370000000000004</c:v>
                </c:pt>
                <c:pt idx="135">
                  <c:v>0.3871</c:v>
                </c:pt>
                <c:pt idx="136">
                  <c:v>0.39039999999999997</c:v>
                </c:pt>
                <c:pt idx="137">
                  <c:v>0.39350000000000002</c:v>
                </c:pt>
                <c:pt idx="138">
                  <c:v>0.39660000000000001</c:v>
                </c:pt>
                <c:pt idx="139">
                  <c:v>0.3997</c:v>
                </c:pt>
                <c:pt idx="140">
                  <c:v>0.40560000000000002</c:v>
                </c:pt>
                <c:pt idx="141">
                  <c:v>0.41260000000000002</c:v>
                </c:pt>
                <c:pt idx="142">
                  <c:v>0.41959999999999997</c:v>
                </c:pt>
                <c:pt idx="143">
                  <c:v>0.4264</c:v>
                </c:pt>
                <c:pt idx="144">
                  <c:v>0.43319999999999997</c:v>
                </c:pt>
                <c:pt idx="145">
                  <c:v>0.43990000000000001</c:v>
                </c:pt>
                <c:pt idx="146">
                  <c:v>0.4466</c:v>
                </c:pt>
                <c:pt idx="147">
                  <c:v>0.45330000000000004</c:v>
                </c:pt>
                <c:pt idx="148">
                  <c:v>0.45999999999999996</c:v>
                </c:pt>
                <c:pt idx="149">
                  <c:v>0.47350000000000003</c:v>
                </c:pt>
                <c:pt idx="150">
                  <c:v>0.48719999999999997</c:v>
                </c:pt>
                <c:pt idx="151">
                  <c:v>0.50109999999999999</c:v>
                </c:pt>
                <c:pt idx="152">
                  <c:v>0.51519999999999999</c:v>
                </c:pt>
                <c:pt idx="153">
                  <c:v>0.52969999999999995</c:v>
                </c:pt>
                <c:pt idx="154">
                  <c:v>0.5444</c:v>
                </c:pt>
                <c:pt idx="155">
                  <c:v>0.57499999999999996</c:v>
                </c:pt>
                <c:pt idx="156">
                  <c:v>0.60709999999999997</c:v>
                </c:pt>
                <c:pt idx="157">
                  <c:v>0.64080000000000004</c:v>
                </c:pt>
                <c:pt idx="158">
                  <c:v>0.67630000000000001</c:v>
                </c:pt>
                <c:pt idx="159">
                  <c:v>0.71360000000000001</c:v>
                </c:pt>
                <c:pt idx="160">
                  <c:v>0.75290000000000001</c:v>
                </c:pt>
                <c:pt idx="161">
                  <c:v>0.79410000000000003</c:v>
                </c:pt>
                <c:pt idx="162">
                  <c:v>0.83729999999999993</c:v>
                </c:pt>
                <c:pt idx="163">
                  <c:v>0.88260000000000005</c:v>
                </c:pt>
                <c:pt idx="164">
                  <c:v>0.92989999999999995</c:v>
                </c:pt>
                <c:pt idx="165">
                  <c:v>0.97919999999999996</c:v>
                </c:pt>
                <c:pt idx="166" formatCode="0.000">
                  <c:v>1.08</c:v>
                </c:pt>
                <c:pt idx="167" formatCode="0.000">
                  <c:v>1.23</c:v>
                </c:pt>
                <c:pt idx="168" formatCode="0.000">
                  <c:v>1.38</c:v>
                </c:pt>
                <c:pt idx="169" formatCode="0.000">
                  <c:v>1.54</c:v>
                </c:pt>
                <c:pt idx="170" formatCode="0.000">
                  <c:v>1.71</c:v>
                </c:pt>
                <c:pt idx="171" formatCode="0.000">
                  <c:v>1.89</c:v>
                </c:pt>
                <c:pt idx="172" formatCode="0.000">
                  <c:v>2.09</c:v>
                </c:pt>
                <c:pt idx="173" formatCode="0.000">
                  <c:v>2.29</c:v>
                </c:pt>
                <c:pt idx="174" formatCode="0.000">
                  <c:v>2.5</c:v>
                </c:pt>
                <c:pt idx="175" formatCode="0.000">
                  <c:v>2.94</c:v>
                </c:pt>
                <c:pt idx="176" formatCode="0.000">
                  <c:v>3.42</c:v>
                </c:pt>
                <c:pt idx="177" formatCode="0.000">
                  <c:v>3.93</c:v>
                </c:pt>
                <c:pt idx="178" formatCode="0.000">
                  <c:v>4.47</c:v>
                </c:pt>
                <c:pt idx="179" formatCode="0.000">
                  <c:v>5.04</c:v>
                </c:pt>
                <c:pt idx="180" formatCode="0.000">
                  <c:v>5.64</c:v>
                </c:pt>
                <c:pt idx="181" formatCode="0.000">
                  <c:v>6.92</c:v>
                </c:pt>
                <c:pt idx="182" formatCode="0.000">
                  <c:v>8.3000000000000007</c:v>
                </c:pt>
                <c:pt idx="183" formatCode="0.000">
                  <c:v>9.7799999999999994</c:v>
                </c:pt>
                <c:pt idx="184" formatCode="0.000">
                  <c:v>11.35</c:v>
                </c:pt>
                <c:pt idx="185" formatCode="0.000">
                  <c:v>13.01</c:v>
                </c:pt>
                <c:pt idx="186" formatCode="0.000">
                  <c:v>14.75</c:v>
                </c:pt>
                <c:pt idx="187" formatCode="0.000">
                  <c:v>16.57</c:v>
                </c:pt>
                <c:pt idx="188" formatCode="0.000">
                  <c:v>18.47</c:v>
                </c:pt>
                <c:pt idx="189" formatCode="0.000">
                  <c:v>20.440000000000001</c:v>
                </c:pt>
                <c:pt idx="190" formatCode="0.000">
                  <c:v>22.47</c:v>
                </c:pt>
                <c:pt idx="191" formatCode="0.000">
                  <c:v>24.57</c:v>
                </c:pt>
                <c:pt idx="192" formatCode="0.000">
                  <c:v>28.95</c:v>
                </c:pt>
                <c:pt idx="193" formatCode="0.000">
                  <c:v>34.71</c:v>
                </c:pt>
                <c:pt idx="194" formatCode="0.000">
                  <c:v>40.78</c:v>
                </c:pt>
                <c:pt idx="195" formatCode="0.000">
                  <c:v>47.09</c:v>
                </c:pt>
                <c:pt idx="196" formatCode="0.000">
                  <c:v>53.64</c:v>
                </c:pt>
                <c:pt idx="197" formatCode="0.000">
                  <c:v>60.37</c:v>
                </c:pt>
                <c:pt idx="198" formatCode="0.000">
                  <c:v>67.28</c:v>
                </c:pt>
                <c:pt idx="199" formatCode="0.000">
                  <c:v>74.33</c:v>
                </c:pt>
                <c:pt idx="200" formatCode="0.000">
                  <c:v>81.510000000000005</c:v>
                </c:pt>
                <c:pt idx="201" formatCode="0.000">
                  <c:v>96.18</c:v>
                </c:pt>
                <c:pt idx="202" formatCode="0.000">
                  <c:v>111.17</c:v>
                </c:pt>
                <c:pt idx="203" formatCode="0.000">
                  <c:v>126.38</c:v>
                </c:pt>
                <c:pt idx="204" formatCode="0.000">
                  <c:v>141.74</c:v>
                </c:pt>
                <c:pt idx="205" formatCode="0.000">
                  <c:v>157.18</c:v>
                </c:pt>
                <c:pt idx="206" formatCode="0.000">
                  <c:v>172.66</c:v>
                </c:pt>
                <c:pt idx="207" formatCode="0.000">
                  <c:v>203.59</c:v>
                </c:pt>
                <c:pt idx="208" formatCode="0.000">
                  <c:v>222.04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F2-4FB0-A6C1-39709981D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srim129Xe_Epoxy!$P$5</c:f>
          <c:strCache>
            <c:ptCount val="1"/>
            <c:pt idx="0">
              <c:v>srim129Xe_Epoxy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srim129Xe_Epoxy!$D$20:$D$300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srim129Xe_Epoxy!$E$20:$E$300</c:f>
              <c:numCache>
                <c:formatCode>0.000E+00</c:formatCode>
                <c:ptCount val="281"/>
                <c:pt idx="0">
                  <c:v>0.25919999999999999</c:v>
                </c:pt>
                <c:pt idx="1">
                  <c:v>0.26900000000000002</c:v>
                </c:pt>
                <c:pt idx="2">
                  <c:v>0.27850000000000003</c:v>
                </c:pt>
                <c:pt idx="3">
                  <c:v>0.28760000000000002</c:v>
                </c:pt>
                <c:pt idx="4">
                  <c:v>0.29649999999999999</c:v>
                </c:pt>
                <c:pt idx="5">
                  <c:v>0.30499999999999999</c:v>
                </c:pt>
                <c:pt idx="6">
                  <c:v>0.3216</c:v>
                </c:pt>
                <c:pt idx="7">
                  <c:v>0.34110000000000001</c:v>
                </c:pt>
                <c:pt idx="8">
                  <c:v>0.35949999999999999</c:v>
                </c:pt>
                <c:pt idx="9">
                  <c:v>0.37709999999999999</c:v>
                </c:pt>
                <c:pt idx="10">
                  <c:v>0.39379999999999998</c:v>
                </c:pt>
                <c:pt idx="11">
                  <c:v>0.40989999999999999</c:v>
                </c:pt>
                <c:pt idx="12">
                  <c:v>0.4254</c:v>
                </c:pt>
                <c:pt idx="13">
                  <c:v>0.44030000000000002</c:v>
                </c:pt>
                <c:pt idx="14">
                  <c:v>0.45469999999999999</c:v>
                </c:pt>
                <c:pt idx="15">
                  <c:v>0.48230000000000001</c:v>
                </c:pt>
                <c:pt idx="16">
                  <c:v>0.50839999999999996</c:v>
                </c:pt>
                <c:pt idx="17">
                  <c:v>0.53320000000000001</c:v>
                </c:pt>
                <c:pt idx="18">
                  <c:v>0.55689999999999995</c:v>
                </c:pt>
                <c:pt idx="19">
                  <c:v>0.57969999999999999</c:v>
                </c:pt>
                <c:pt idx="20">
                  <c:v>0.60160000000000002</c:v>
                </c:pt>
                <c:pt idx="21">
                  <c:v>0.6431</c:v>
                </c:pt>
                <c:pt idx="22">
                  <c:v>0.68210000000000004</c:v>
                </c:pt>
                <c:pt idx="23">
                  <c:v>0.71899999999999997</c:v>
                </c:pt>
                <c:pt idx="24">
                  <c:v>0.75409999999999999</c:v>
                </c:pt>
                <c:pt idx="25">
                  <c:v>0.78759999999999997</c:v>
                </c:pt>
                <c:pt idx="26">
                  <c:v>0.81979999999999997</c:v>
                </c:pt>
                <c:pt idx="27">
                  <c:v>0.8508</c:v>
                </c:pt>
                <c:pt idx="28">
                  <c:v>0.88060000000000005</c:v>
                </c:pt>
                <c:pt idx="29">
                  <c:v>0.90949999999999998</c:v>
                </c:pt>
                <c:pt idx="30">
                  <c:v>0.9375</c:v>
                </c:pt>
                <c:pt idx="31">
                  <c:v>0.9647</c:v>
                </c:pt>
                <c:pt idx="32">
                  <c:v>1.0169999999999999</c:v>
                </c:pt>
                <c:pt idx="33">
                  <c:v>1.079</c:v>
                </c:pt>
                <c:pt idx="34">
                  <c:v>1.137</c:v>
                </c:pt>
                <c:pt idx="35">
                  <c:v>1.1919999999999999</c:v>
                </c:pt>
                <c:pt idx="36">
                  <c:v>1.2450000000000001</c:v>
                </c:pt>
                <c:pt idx="37">
                  <c:v>1.296</c:v>
                </c:pt>
                <c:pt idx="38">
                  <c:v>1.345</c:v>
                </c:pt>
                <c:pt idx="39">
                  <c:v>1.3919999999999999</c:v>
                </c:pt>
                <c:pt idx="40">
                  <c:v>1.4379999999999999</c:v>
                </c:pt>
                <c:pt idx="41">
                  <c:v>1.5249999999999999</c:v>
                </c:pt>
                <c:pt idx="42">
                  <c:v>1.6080000000000001</c:v>
                </c:pt>
                <c:pt idx="43">
                  <c:v>1.6859999999999999</c:v>
                </c:pt>
                <c:pt idx="44">
                  <c:v>1.7609999999999999</c:v>
                </c:pt>
                <c:pt idx="45">
                  <c:v>1.833</c:v>
                </c:pt>
                <c:pt idx="46">
                  <c:v>1.9019999999999999</c:v>
                </c:pt>
                <c:pt idx="47">
                  <c:v>2.0339999999999998</c:v>
                </c:pt>
                <c:pt idx="48">
                  <c:v>2.157</c:v>
                </c:pt>
                <c:pt idx="49">
                  <c:v>2.274</c:v>
                </c:pt>
                <c:pt idx="50">
                  <c:v>2.3849999999999998</c:v>
                </c:pt>
                <c:pt idx="51">
                  <c:v>2.4910000000000001</c:v>
                </c:pt>
                <c:pt idx="52">
                  <c:v>2.593</c:v>
                </c:pt>
                <c:pt idx="53">
                  <c:v>2.69</c:v>
                </c:pt>
                <c:pt idx="54">
                  <c:v>2.7850000000000001</c:v>
                </c:pt>
                <c:pt idx="55">
                  <c:v>2.8759999999999999</c:v>
                </c:pt>
                <c:pt idx="56">
                  <c:v>2.9649999999999999</c:v>
                </c:pt>
                <c:pt idx="57">
                  <c:v>3.0510000000000002</c:v>
                </c:pt>
                <c:pt idx="58">
                  <c:v>3.2160000000000002</c:v>
                </c:pt>
                <c:pt idx="59">
                  <c:v>3.411</c:v>
                </c:pt>
                <c:pt idx="60">
                  <c:v>3.5950000000000002</c:v>
                </c:pt>
                <c:pt idx="61">
                  <c:v>3.681</c:v>
                </c:pt>
                <c:pt idx="62">
                  <c:v>3.742</c:v>
                </c:pt>
                <c:pt idx="63">
                  <c:v>3.8170000000000002</c:v>
                </c:pt>
                <c:pt idx="64">
                  <c:v>3.899</c:v>
                </c:pt>
                <c:pt idx="65">
                  <c:v>3.984</c:v>
                </c:pt>
                <c:pt idx="66">
                  <c:v>4.07</c:v>
                </c:pt>
                <c:pt idx="67">
                  <c:v>4.24</c:v>
                </c:pt>
                <c:pt idx="68">
                  <c:v>4.4039999999999999</c:v>
                </c:pt>
                <c:pt idx="69">
                  <c:v>4.5620000000000003</c:v>
                </c:pt>
                <c:pt idx="70">
                  <c:v>4.7130000000000001</c:v>
                </c:pt>
                <c:pt idx="71">
                  <c:v>4.8600000000000003</c:v>
                </c:pt>
                <c:pt idx="72">
                  <c:v>5.0019999999999998</c:v>
                </c:pt>
                <c:pt idx="73">
                  <c:v>5.2759999999999998</c:v>
                </c:pt>
                <c:pt idx="74">
                  <c:v>5.54</c:v>
                </c:pt>
                <c:pt idx="75">
                  <c:v>5.7960000000000003</c:v>
                </c:pt>
                <c:pt idx="76">
                  <c:v>6.0430000000000001</c:v>
                </c:pt>
                <c:pt idx="77">
                  <c:v>6.2830000000000004</c:v>
                </c:pt>
                <c:pt idx="78">
                  <c:v>6.516</c:v>
                </c:pt>
                <c:pt idx="79">
                  <c:v>6.7409999999999997</c:v>
                </c:pt>
                <c:pt idx="80">
                  <c:v>6.9580000000000002</c:v>
                </c:pt>
                <c:pt idx="81">
                  <c:v>7.17</c:v>
                </c:pt>
                <c:pt idx="82">
                  <c:v>7.375</c:v>
                </c:pt>
                <c:pt idx="83">
                  <c:v>7.5759999999999996</c:v>
                </c:pt>
                <c:pt idx="84">
                  <c:v>7.9640000000000004</c:v>
                </c:pt>
                <c:pt idx="85">
                  <c:v>8.4309999999999992</c:v>
                </c:pt>
                <c:pt idx="86">
                  <c:v>8.8819999999999997</c:v>
                </c:pt>
                <c:pt idx="87">
                  <c:v>9.3190000000000008</c:v>
                </c:pt>
                <c:pt idx="88">
                  <c:v>9.7430000000000003</c:v>
                </c:pt>
                <c:pt idx="89">
                  <c:v>10.15</c:v>
                </c:pt>
                <c:pt idx="90">
                  <c:v>10.55</c:v>
                </c:pt>
                <c:pt idx="91">
                  <c:v>10.94</c:v>
                </c:pt>
                <c:pt idx="92">
                  <c:v>11.31</c:v>
                </c:pt>
                <c:pt idx="93">
                  <c:v>12.03</c:v>
                </c:pt>
                <c:pt idx="94">
                  <c:v>12.71</c:v>
                </c:pt>
                <c:pt idx="95">
                  <c:v>13.37</c:v>
                </c:pt>
                <c:pt idx="96">
                  <c:v>14.01</c:v>
                </c:pt>
                <c:pt idx="97">
                  <c:v>14.63</c:v>
                </c:pt>
                <c:pt idx="98">
                  <c:v>15.25</c:v>
                </c:pt>
                <c:pt idx="99">
                  <c:v>16.47</c:v>
                </c:pt>
                <c:pt idx="100">
                  <c:v>17.690000000000001</c:v>
                </c:pt>
                <c:pt idx="101">
                  <c:v>18.91</c:v>
                </c:pt>
                <c:pt idx="102">
                  <c:v>20.16</c:v>
                </c:pt>
                <c:pt idx="103">
                  <c:v>21.42</c:v>
                </c:pt>
                <c:pt idx="104">
                  <c:v>22.7</c:v>
                </c:pt>
                <c:pt idx="105">
                  <c:v>23.99</c:v>
                </c:pt>
                <c:pt idx="106">
                  <c:v>25.29</c:v>
                </c:pt>
                <c:pt idx="107">
                  <c:v>26.6</c:v>
                </c:pt>
                <c:pt idx="108">
                  <c:v>27.9</c:v>
                </c:pt>
                <c:pt idx="109">
                  <c:v>29.21</c:v>
                </c:pt>
                <c:pt idx="110">
                  <c:v>31.8</c:v>
                </c:pt>
                <c:pt idx="111">
                  <c:v>34.96</c:v>
                </c:pt>
                <c:pt idx="112">
                  <c:v>38.01</c:v>
                </c:pt>
                <c:pt idx="113">
                  <c:v>40.94</c:v>
                </c:pt>
                <c:pt idx="114">
                  <c:v>43.72</c:v>
                </c:pt>
                <c:pt idx="115">
                  <c:v>46.37</c:v>
                </c:pt>
                <c:pt idx="116">
                  <c:v>48.87</c:v>
                </c:pt>
                <c:pt idx="117">
                  <c:v>51.25</c:v>
                </c:pt>
                <c:pt idx="118">
                  <c:v>53.49</c:v>
                </c:pt>
                <c:pt idx="119">
                  <c:v>57.63</c:v>
                </c:pt>
                <c:pt idx="120">
                  <c:v>61.35</c:v>
                </c:pt>
                <c:pt idx="121">
                  <c:v>64.680000000000007</c:v>
                </c:pt>
                <c:pt idx="122">
                  <c:v>67.66</c:v>
                </c:pt>
                <c:pt idx="123">
                  <c:v>70.33</c:v>
                </c:pt>
                <c:pt idx="124">
                  <c:v>72.709999999999994</c:v>
                </c:pt>
                <c:pt idx="125">
                  <c:v>76.72</c:v>
                </c:pt>
                <c:pt idx="126">
                  <c:v>79.91</c:v>
                </c:pt>
                <c:pt idx="127">
                  <c:v>82.46</c:v>
                </c:pt>
                <c:pt idx="128">
                  <c:v>84.5</c:v>
                </c:pt>
                <c:pt idx="129">
                  <c:v>86.14</c:v>
                </c:pt>
                <c:pt idx="130">
                  <c:v>87.47</c:v>
                </c:pt>
                <c:pt idx="131">
                  <c:v>88.56</c:v>
                </c:pt>
                <c:pt idx="132">
                  <c:v>89.45</c:v>
                </c:pt>
                <c:pt idx="133">
                  <c:v>90.18</c:v>
                </c:pt>
                <c:pt idx="134">
                  <c:v>90.77</c:v>
                </c:pt>
                <c:pt idx="135">
                  <c:v>91.26</c:v>
                </c:pt>
                <c:pt idx="136">
                  <c:v>91.97</c:v>
                </c:pt>
                <c:pt idx="137">
                  <c:v>92.5</c:v>
                </c:pt>
                <c:pt idx="138">
                  <c:v>92.75</c:v>
                </c:pt>
                <c:pt idx="139">
                  <c:v>93.8</c:v>
                </c:pt>
                <c:pt idx="140">
                  <c:v>94.46</c:v>
                </c:pt>
                <c:pt idx="141">
                  <c:v>94.33</c:v>
                </c:pt>
                <c:pt idx="142">
                  <c:v>94.09</c:v>
                </c:pt>
                <c:pt idx="143">
                  <c:v>93.8</c:v>
                </c:pt>
                <c:pt idx="144">
                  <c:v>93.48</c:v>
                </c:pt>
                <c:pt idx="145">
                  <c:v>92.74</c:v>
                </c:pt>
                <c:pt idx="146">
                  <c:v>91.91</c:v>
                </c:pt>
                <c:pt idx="147">
                  <c:v>91.01</c:v>
                </c:pt>
                <c:pt idx="148">
                  <c:v>90.05</c:v>
                </c:pt>
                <c:pt idx="149">
                  <c:v>89.05</c:v>
                </c:pt>
                <c:pt idx="150">
                  <c:v>88.02</c:v>
                </c:pt>
                <c:pt idx="151">
                  <c:v>85.91</c:v>
                </c:pt>
                <c:pt idx="152">
                  <c:v>83.76</c:v>
                </c:pt>
                <c:pt idx="153">
                  <c:v>81.61</c:v>
                </c:pt>
                <c:pt idx="154">
                  <c:v>79.489999999999995</c:v>
                </c:pt>
                <c:pt idx="155">
                  <c:v>77.42</c:v>
                </c:pt>
                <c:pt idx="156">
                  <c:v>75.400000000000006</c:v>
                </c:pt>
                <c:pt idx="157">
                  <c:v>73.44</c:v>
                </c:pt>
                <c:pt idx="158">
                  <c:v>71.55</c:v>
                </c:pt>
                <c:pt idx="159">
                  <c:v>69.73</c:v>
                </c:pt>
                <c:pt idx="160">
                  <c:v>67.97</c:v>
                </c:pt>
                <c:pt idx="161">
                  <c:v>66.290000000000006</c:v>
                </c:pt>
                <c:pt idx="162">
                  <c:v>63.14</c:v>
                </c:pt>
                <c:pt idx="163">
                  <c:v>59.56</c:v>
                </c:pt>
                <c:pt idx="164">
                  <c:v>56.36</c:v>
                </c:pt>
                <c:pt idx="165">
                  <c:v>53.49</c:v>
                </c:pt>
                <c:pt idx="166">
                  <c:v>50.91</c:v>
                </c:pt>
                <c:pt idx="167">
                  <c:v>48.59</c:v>
                </c:pt>
                <c:pt idx="168">
                  <c:v>46.5</c:v>
                </c:pt>
                <c:pt idx="169">
                  <c:v>44.6</c:v>
                </c:pt>
                <c:pt idx="170">
                  <c:v>42.88</c:v>
                </c:pt>
                <c:pt idx="171">
                  <c:v>39.85</c:v>
                </c:pt>
                <c:pt idx="172">
                  <c:v>37.270000000000003</c:v>
                </c:pt>
                <c:pt idx="173">
                  <c:v>35.04</c:v>
                </c:pt>
                <c:pt idx="174">
                  <c:v>33.090000000000003</c:v>
                </c:pt>
                <c:pt idx="175">
                  <c:v>31.38</c:v>
                </c:pt>
                <c:pt idx="176">
                  <c:v>29.86</c:v>
                </c:pt>
                <c:pt idx="177">
                  <c:v>27.29</c:v>
                </c:pt>
                <c:pt idx="178">
                  <c:v>25.19</c:v>
                </c:pt>
                <c:pt idx="179">
                  <c:v>23.44</c:v>
                </c:pt>
                <c:pt idx="180">
                  <c:v>21.97</c:v>
                </c:pt>
                <c:pt idx="181">
                  <c:v>20.7</c:v>
                </c:pt>
                <c:pt idx="182">
                  <c:v>19.61</c:v>
                </c:pt>
                <c:pt idx="183">
                  <c:v>18.649999999999999</c:v>
                </c:pt>
                <c:pt idx="184">
                  <c:v>17.809999999999999</c:v>
                </c:pt>
                <c:pt idx="185">
                  <c:v>17.059999999999999</c:v>
                </c:pt>
                <c:pt idx="186">
                  <c:v>16.39</c:v>
                </c:pt>
                <c:pt idx="187">
                  <c:v>15.79</c:v>
                </c:pt>
                <c:pt idx="188">
                  <c:v>14.74</c:v>
                </c:pt>
                <c:pt idx="189">
                  <c:v>13.67</c:v>
                </c:pt>
                <c:pt idx="190">
                  <c:v>12.79</c:v>
                </c:pt>
                <c:pt idx="191">
                  <c:v>12.06</c:v>
                </c:pt>
                <c:pt idx="192">
                  <c:v>11.45</c:v>
                </c:pt>
                <c:pt idx="193">
                  <c:v>10.92</c:v>
                </c:pt>
                <c:pt idx="194">
                  <c:v>10.47</c:v>
                </c:pt>
                <c:pt idx="195">
                  <c:v>10.08</c:v>
                </c:pt>
                <c:pt idx="196">
                  <c:v>9.7309999999999999</c:v>
                </c:pt>
                <c:pt idx="197">
                  <c:v>9.1519999999999992</c:v>
                </c:pt>
                <c:pt idx="198">
                  <c:v>8.6869999999999994</c:v>
                </c:pt>
                <c:pt idx="199">
                  <c:v>8.3070000000000004</c:v>
                </c:pt>
                <c:pt idx="200">
                  <c:v>7.992</c:v>
                </c:pt>
                <c:pt idx="201">
                  <c:v>7.726</c:v>
                </c:pt>
                <c:pt idx="202">
                  <c:v>7.5</c:v>
                </c:pt>
                <c:pt idx="203">
                  <c:v>7.1369999999999996</c:v>
                </c:pt>
                <c:pt idx="204">
                  <c:v>6.8609999999999998</c:v>
                </c:pt>
                <c:pt idx="205">
                  <c:v>6.6459999999999999</c:v>
                </c:pt>
                <c:pt idx="206">
                  <c:v>6.4749999999999996</c:v>
                </c:pt>
                <c:pt idx="207">
                  <c:v>6.3369999999999997</c:v>
                </c:pt>
                <c:pt idx="208">
                  <c:v>6.2359999999999998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20F-8505-DA0B3CCA1B01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srim129Xe_Epoxy!$D$20:$D$300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srim129Xe_Epoxy!$F$20:$F$300</c:f>
              <c:numCache>
                <c:formatCode>0.000E+00</c:formatCode>
                <c:ptCount val="281"/>
                <c:pt idx="0">
                  <c:v>3.0830000000000002</c:v>
                </c:pt>
                <c:pt idx="1">
                  <c:v>3.1949999999999998</c:v>
                </c:pt>
                <c:pt idx="2">
                  <c:v>3.302</c:v>
                </c:pt>
                <c:pt idx="3">
                  <c:v>3.4049999999999998</c:v>
                </c:pt>
                <c:pt idx="4">
                  <c:v>3.5030000000000001</c:v>
                </c:pt>
                <c:pt idx="5">
                  <c:v>3.5979999999999999</c:v>
                </c:pt>
                <c:pt idx="6">
                  <c:v>3.7770000000000001</c:v>
                </c:pt>
                <c:pt idx="7">
                  <c:v>3.984</c:v>
                </c:pt>
                <c:pt idx="8">
                  <c:v>4.1760000000000002</c:v>
                </c:pt>
                <c:pt idx="9">
                  <c:v>4.3550000000000004</c:v>
                </c:pt>
                <c:pt idx="10">
                  <c:v>4.5220000000000002</c:v>
                </c:pt>
                <c:pt idx="11">
                  <c:v>4.6790000000000003</c:v>
                </c:pt>
                <c:pt idx="12">
                  <c:v>4.827</c:v>
                </c:pt>
                <c:pt idx="13">
                  <c:v>4.968</c:v>
                </c:pt>
                <c:pt idx="14">
                  <c:v>5.101</c:v>
                </c:pt>
                <c:pt idx="15">
                  <c:v>5.35</c:v>
                </c:pt>
                <c:pt idx="16">
                  <c:v>5.5780000000000003</c:v>
                </c:pt>
                <c:pt idx="17">
                  <c:v>5.7880000000000003</c:v>
                </c:pt>
                <c:pt idx="18">
                  <c:v>5.9820000000000002</c:v>
                </c:pt>
                <c:pt idx="19">
                  <c:v>6.1639999999999997</c:v>
                </c:pt>
                <c:pt idx="20">
                  <c:v>6.3339999999999996</c:v>
                </c:pt>
                <c:pt idx="21">
                  <c:v>6.6440000000000001</c:v>
                </c:pt>
                <c:pt idx="22">
                  <c:v>6.9219999999999997</c:v>
                </c:pt>
                <c:pt idx="23">
                  <c:v>7.173</c:v>
                </c:pt>
                <c:pt idx="24">
                  <c:v>7.4009999999999998</c:v>
                </c:pt>
                <c:pt idx="25">
                  <c:v>7.6109999999999998</c:v>
                </c:pt>
                <c:pt idx="26">
                  <c:v>7.8040000000000003</c:v>
                </c:pt>
                <c:pt idx="27">
                  <c:v>7.9829999999999997</c:v>
                </c:pt>
                <c:pt idx="28">
                  <c:v>8.1489999999999991</c:v>
                </c:pt>
                <c:pt idx="29">
                  <c:v>8.3049999999999997</c:v>
                </c:pt>
                <c:pt idx="30">
                  <c:v>8.4510000000000005</c:v>
                </c:pt>
                <c:pt idx="31">
                  <c:v>8.5879999999999992</c:v>
                </c:pt>
                <c:pt idx="32">
                  <c:v>8.8390000000000004</c:v>
                </c:pt>
                <c:pt idx="33">
                  <c:v>9.1159999999999997</c:v>
                </c:pt>
                <c:pt idx="34">
                  <c:v>9.36</c:v>
                </c:pt>
                <c:pt idx="35">
                  <c:v>9.577</c:v>
                </c:pt>
                <c:pt idx="36">
                  <c:v>9.7720000000000002</c:v>
                </c:pt>
                <c:pt idx="37">
                  <c:v>9.9469999999999992</c:v>
                </c:pt>
                <c:pt idx="38">
                  <c:v>10.11</c:v>
                </c:pt>
                <c:pt idx="39">
                  <c:v>10.25</c:v>
                </c:pt>
                <c:pt idx="40">
                  <c:v>10.38</c:v>
                </c:pt>
                <c:pt idx="41">
                  <c:v>10.61</c:v>
                </c:pt>
                <c:pt idx="42">
                  <c:v>10.81</c:v>
                </c:pt>
                <c:pt idx="43">
                  <c:v>10.98</c:v>
                </c:pt>
                <c:pt idx="44">
                  <c:v>11.13</c:v>
                </c:pt>
                <c:pt idx="45">
                  <c:v>11.25</c:v>
                </c:pt>
                <c:pt idx="46">
                  <c:v>11.36</c:v>
                </c:pt>
                <c:pt idx="47">
                  <c:v>11.54</c:v>
                </c:pt>
                <c:pt idx="48">
                  <c:v>11.68</c:v>
                </c:pt>
                <c:pt idx="49">
                  <c:v>11.79</c:v>
                </c:pt>
                <c:pt idx="50">
                  <c:v>11.87</c:v>
                </c:pt>
                <c:pt idx="51">
                  <c:v>11.93</c:v>
                </c:pt>
                <c:pt idx="52">
                  <c:v>11.97</c:v>
                </c:pt>
                <c:pt idx="53">
                  <c:v>12</c:v>
                </c:pt>
                <c:pt idx="54">
                  <c:v>12.02</c:v>
                </c:pt>
                <c:pt idx="55">
                  <c:v>12.03</c:v>
                </c:pt>
                <c:pt idx="56">
                  <c:v>12.03</c:v>
                </c:pt>
                <c:pt idx="57">
                  <c:v>12.02</c:v>
                </c:pt>
                <c:pt idx="58">
                  <c:v>11.99</c:v>
                </c:pt>
                <c:pt idx="59">
                  <c:v>11.93</c:v>
                </c:pt>
                <c:pt idx="60">
                  <c:v>11.85</c:v>
                </c:pt>
                <c:pt idx="61">
                  <c:v>11.76</c:v>
                </c:pt>
                <c:pt idx="62">
                  <c:v>11.66</c:v>
                </c:pt>
                <c:pt idx="63">
                  <c:v>11.56</c:v>
                </c:pt>
                <c:pt idx="64">
                  <c:v>11.45</c:v>
                </c:pt>
                <c:pt idx="65">
                  <c:v>11.34</c:v>
                </c:pt>
                <c:pt idx="66">
                  <c:v>11.22</c:v>
                </c:pt>
                <c:pt idx="67">
                  <c:v>11</c:v>
                </c:pt>
                <c:pt idx="68">
                  <c:v>10.77</c:v>
                </c:pt>
                <c:pt idx="69">
                  <c:v>10.55</c:v>
                </c:pt>
                <c:pt idx="70">
                  <c:v>10.34</c:v>
                </c:pt>
                <c:pt idx="71">
                  <c:v>10.14</c:v>
                </c:pt>
                <c:pt idx="72">
                  <c:v>9.9380000000000006</c:v>
                </c:pt>
                <c:pt idx="73">
                  <c:v>9.5649999999999995</c:v>
                </c:pt>
                <c:pt idx="74">
                  <c:v>9.2200000000000006</c:v>
                </c:pt>
                <c:pt idx="75">
                  <c:v>8.9019999999999992</c:v>
                </c:pt>
                <c:pt idx="76">
                  <c:v>8.6080000000000005</c:v>
                </c:pt>
                <c:pt idx="77">
                  <c:v>8.3350000000000009</c:v>
                </c:pt>
                <c:pt idx="78">
                  <c:v>8.0820000000000007</c:v>
                </c:pt>
                <c:pt idx="79">
                  <c:v>7.8460000000000001</c:v>
                </c:pt>
                <c:pt idx="80">
                  <c:v>7.625</c:v>
                </c:pt>
                <c:pt idx="81">
                  <c:v>7.4189999999999996</c:v>
                </c:pt>
                <c:pt idx="82">
                  <c:v>7.226</c:v>
                </c:pt>
                <c:pt idx="83">
                  <c:v>7.0439999999999996</c:v>
                </c:pt>
                <c:pt idx="84">
                  <c:v>6.7110000000000003</c:v>
                </c:pt>
                <c:pt idx="85">
                  <c:v>6.343</c:v>
                </c:pt>
                <c:pt idx="86">
                  <c:v>6.02</c:v>
                </c:pt>
                <c:pt idx="87">
                  <c:v>5.734</c:v>
                </c:pt>
                <c:pt idx="88">
                  <c:v>5.4779999999999998</c:v>
                </c:pt>
                <c:pt idx="89">
                  <c:v>5.2469999999999999</c:v>
                </c:pt>
                <c:pt idx="90">
                  <c:v>5.0380000000000003</c:v>
                </c:pt>
                <c:pt idx="91">
                  <c:v>4.8479999999999999</c:v>
                </c:pt>
                <c:pt idx="92">
                  <c:v>4.6740000000000004</c:v>
                </c:pt>
                <c:pt idx="93">
                  <c:v>4.3659999999999997</c:v>
                </c:pt>
                <c:pt idx="94">
                  <c:v>4.1020000000000003</c:v>
                </c:pt>
                <c:pt idx="95">
                  <c:v>3.8719999999999999</c:v>
                </c:pt>
                <c:pt idx="96">
                  <c:v>3.67</c:v>
                </c:pt>
                <c:pt idx="97">
                  <c:v>3.4910000000000001</c:v>
                </c:pt>
                <c:pt idx="98">
                  <c:v>3.331</c:v>
                </c:pt>
                <c:pt idx="99">
                  <c:v>3.0569999999999999</c:v>
                </c:pt>
                <c:pt idx="100">
                  <c:v>2.8290000000000002</c:v>
                </c:pt>
                <c:pt idx="101">
                  <c:v>2.637</c:v>
                </c:pt>
                <c:pt idx="102">
                  <c:v>2.4729999999999999</c:v>
                </c:pt>
                <c:pt idx="103">
                  <c:v>2.33</c:v>
                </c:pt>
                <c:pt idx="104">
                  <c:v>2.2040000000000002</c:v>
                </c:pt>
                <c:pt idx="105">
                  <c:v>2.093</c:v>
                </c:pt>
                <c:pt idx="106">
                  <c:v>1.994</c:v>
                </c:pt>
                <c:pt idx="107">
                  <c:v>1.905</c:v>
                </c:pt>
                <c:pt idx="108">
                  <c:v>1.825</c:v>
                </c:pt>
                <c:pt idx="109">
                  <c:v>1.7509999999999999</c:v>
                </c:pt>
                <c:pt idx="110">
                  <c:v>1.623</c:v>
                </c:pt>
                <c:pt idx="111">
                  <c:v>1.4890000000000001</c:v>
                </c:pt>
                <c:pt idx="112">
                  <c:v>1.3779999999999999</c:v>
                </c:pt>
                <c:pt idx="113">
                  <c:v>1.2829999999999999</c:v>
                </c:pt>
                <c:pt idx="114">
                  <c:v>1.202</c:v>
                </c:pt>
                <c:pt idx="115">
                  <c:v>1.1319999999999999</c:v>
                </c:pt>
                <c:pt idx="116">
                  <c:v>1.07</c:v>
                </c:pt>
                <c:pt idx="117">
                  <c:v>1.0149999999999999</c:v>
                </c:pt>
                <c:pt idx="118">
                  <c:v>0.96619999999999995</c:v>
                </c:pt>
                <c:pt idx="119">
                  <c:v>0.88229999999999997</c:v>
                </c:pt>
                <c:pt idx="120">
                  <c:v>0.81299999999999994</c:v>
                </c:pt>
                <c:pt idx="121">
                  <c:v>0.75470000000000004</c:v>
                </c:pt>
                <c:pt idx="122">
                  <c:v>0.70489999999999997</c:v>
                </c:pt>
                <c:pt idx="123">
                  <c:v>0.66169999999999995</c:v>
                </c:pt>
                <c:pt idx="124">
                  <c:v>0.624</c:v>
                </c:pt>
                <c:pt idx="125">
                  <c:v>0.56100000000000005</c:v>
                </c:pt>
                <c:pt idx="126">
                  <c:v>0.51049999999999995</c:v>
                </c:pt>
                <c:pt idx="127">
                  <c:v>0.46889999999999998</c:v>
                </c:pt>
                <c:pt idx="128">
                  <c:v>0.43409999999999999</c:v>
                </c:pt>
                <c:pt idx="129">
                  <c:v>0.40439999999999998</c:v>
                </c:pt>
                <c:pt idx="130">
                  <c:v>0.37890000000000001</c:v>
                </c:pt>
                <c:pt idx="131">
                  <c:v>0.35659999999999997</c:v>
                </c:pt>
                <c:pt idx="132">
                  <c:v>0.33689999999999998</c:v>
                </c:pt>
                <c:pt idx="133">
                  <c:v>0.31950000000000001</c:v>
                </c:pt>
                <c:pt idx="134">
                  <c:v>0.3039</c:v>
                </c:pt>
                <c:pt idx="135">
                  <c:v>0.28989999999999999</c:v>
                </c:pt>
                <c:pt idx="136">
                  <c:v>0.2656</c:v>
                </c:pt>
                <c:pt idx="137">
                  <c:v>0.24079999999999999</c:v>
                </c:pt>
                <c:pt idx="138">
                  <c:v>0.2205</c:v>
                </c:pt>
                <c:pt idx="139">
                  <c:v>0.2036</c:v>
                </c:pt>
                <c:pt idx="140">
                  <c:v>0.18920000000000001</c:v>
                </c:pt>
                <c:pt idx="141">
                  <c:v>0.1769</c:v>
                </c:pt>
                <c:pt idx="142">
                  <c:v>0.16619999999999999</c:v>
                </c:pt>
                <c:pt idx="143">
                  <c:v>0.15670000000000001</c:v>
                </c:pt>
                <c:pt idx="144">
                  <c:v>0.1484</c:v>
                </c:pt>
                <c:pt idx="145">
                  <c:v>0.13420000000000001</c:v>
                </c:pt>
                <c:pt idx="146">
                  <c:v>0.1227</c:v>
                </c:pt>
                <c:pt idx="147">
                  <c:v>0.11310000000000001</c:v>
                </c:pt>
                <c:pt idx="148">
                  <c:v>0.105</c:v>
                </c:pt>
                <c:pt idx="149">
                  <c:v>9.801E-2</c:v>
                </c:pt>
                <c:pt idx="150">
                  <c:v>9.196E-2</c:v>
                </c:pt>
                <c:pt idx="151">
                  <c:v>8.1960000000000005E-2</c:v>
                </c:pt>
                <c:pt idx="152">
                  <c:v>7.4020000000000002E-2</c:v>
                </c:pt>
                <c:pt idx="153">
                  <c:v>6.7559999999999995E-2</c:v>
                </c:pt>
                <c:pt idx="154">
                  <c:v>6.2199999999999998E-2</c:v>
                </c:pt>
                <c:pt idx="155">
                  <c:v>5.7660000000000003E-2</c:v>
                </c:pt>
                <c:pt idx="156">
                  <c:v>5.3780000000000001E-2</c:v>
                </c:pt>
                <c:pt idx="157">
                  <c:v>5.0410000000000003E-2</c:v>
                </c:pt>
                <c:pt idx="158">
                  <c:v>4.7460000000000002E-2</c:v>
                </c:pt>
                <c:pt idx="159">
                  <c:v>4.4850000000000001E-2</c:v>
                </c:pt>
                <c:pt idx="160">
                  <c:v>4.2529999999999998E-2</c:v>
                </c:pt>
                <c:pt idx="161">
                  <c:v>4.045E-2</c:v>
                </c:pt>
                <c:pt idx="162">
                  <c:v>3.6880000000000003E-2</c:v>
                </c:pt>
                <c:pt idx="163">
                  <c:v>3.3250000000000002E-2</c:v>
                </c:pt>
                <c:pt idx="164">
                  <c:v>3.0300000000000001E-2</c:v>
                </c:pt>
                <c:pt idx="165">
                  <c:v>2.785E-2</c:v>
                </c:pt>
                <c:pt idx="166">
                  <c:v>2.579E-2</c:v>
                </c:pt>
                <c:pt idx="167">
                  <c:v>2.4029999999999999E-2</c:v>
                </c:pt>
                <c:pt idx="168">
                  <c:v>2.2499999999999999E-2</c:v>
                </c:pt>
                <c:pt idx="169">
                  <c:v>2.1160000000000002E-2</c:v>
                </c:pt>
                <c:pt idx="170">
                  <c:v>1.9980000000000001E-2</c:v>
                </c:pt>
                <c:pt idx="171">
                  <c:v>1.7999999999999999E-2</c:v>
                </c:pt>
                <c:pt idx="172">
                  <c:v>1.6379999999999999E-2</c:v>
                </c:pt>
                <c:pt idx="173">
                  <c:v>1.5049999999999999E-2</c:v>
                </c:pt>
                <c:pt idx="174">
                  <c:v>1.392E-2</c:v>
                </c:pt>
                <c:pt idx="175">
                  <c:v>1.2959999999999999E-2</c:v>
                </c:pt>
                <c:pt idx="176">
                  <c:v>1.213E-2</c:v>
                </c:pt>
                <c:pt idx="177">
                  <c:v>1.076E-2</c:v>
                </c:pt>
                <c:pt idx="178">
                  <c:v>9.6830000000000006E-3</c:v>
                </c:pt>
                <c:pt idx="179">
                  <c:v>8.8079999999999999E-3</c:v>
                </c:pt>
                <c:pt idx="180">
                  <c:v>8.0839999999999992E-3</c:v>
                </c:pt>
                <c:pt idx="181">
                  <c:v>7.4749999999999999E-3</c:v>
                </c:pt>
                <c:pt idx="182">
                  <c:v>6.9550000000000002E-3</c:v>
                </c:pt>
                <c:pt idx="183">
                  <c:v>6.5050000000000004E-3</c:v>
                </c:pt>
                <c:pt idx="184">
                  <c:v>6.1120000000000002E-3</c:v>
                </c:pt>
                <c:pt idx="185">
                  <c:v>5.7660000000000003E-3</c:v>
                </c:pt>
                <c:pt idx="186">
                  <c:v>5.4580000000000002E-3</c:v>
                </c:pt>
                <c:pt idx="187">
                  <c:v>5.1830000000000001E-3</c:v>
                </c:pt>
                <c:pt idx="188">
                  <c:v>4.712E-3</c:v>
                </c:pt>
                <c:pt idx="189">
                  <c:v>4.235E-3</c:v>
                </c:pt>
                <c:pt idx="190">
                  <c:v>3.849E-3</c:v>
                </c:pt>
                <c:pt idx="191">
                  <c:v>3.529E-3</c:v>
                </c:pt>
                <c:pt idx="192">
                  <c:v>3.261E-3</c:v>
                </c:pt>
                <c:pt idx="193">
                  <c:v>3.032E-3</c:v>
                </c:pt>
                <c:pt idx="194">
                  <c:v>2.8340000000000001E-3</c:v>
                </c:pt>
                <c:pt idx="195">
                  <c:v>2.6619999999999999E-3</c:v>
                </c:pt>
                <c:pt idx="196">
                  <c:v>2.5100000000000001E-3</c:v>
                </c:pt>
                <c:pt idx="197">
                  <c:v>2.2539999999999999E-3</c:v>
                </c:pt>
                <c:pt idx="198">
                  <c:v>2.0470000000000002E-3</c:v>
                </c:pt>
                <c:pt idx="199">
                  <c:v>1.8760000000000001E-3</c:v>
                </c:pt>
                <c:pt idx="200">
                  <c:v>1.7329999999999999E-3</c:v>
                </c:pt>
                <c:pt idx="201">
                  <c:v>1.611E-3</c:v>
                </c:pt>
                <c:pt idx="202">
                  <c:v>1.505E-3</c:v>
                </c:pt>
                <c:pt idx="203">
                  <c:v>1.3320000000000001E-3</c:v>
                </c:pt>
                <c:pt idx="204">
                  <c:v>1.1950000000000001E-3</c:v>
                </c:pt>
                <c:pt idx="205">
                  <c:v>1.085E-3</c:v>
                </c:pt>
                <c:pt idx="206">
                  <c:v>9.9400000000000009E-4</c:v>
                </c:pt>
                <c:pt idx="207">
                  <c:v>9.1759999999999997E-4</c:v>
                </c:pt>
                <c:pt idx="208">
                  <c:v>8.5860000000000005E-4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20F-8505-DA0B3CCA1B01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srim129Xe_Epoxy!$D$20:$D$300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srim129Xe_Epoxy!$G$20:$G$300</c:f>
              <c:numCache>
                <c:formatCode>0.000E+00</c:formatCode>
                <c:ptCount val="281"/>
                <c:pt idx="0">
                  <c:v>3.3422000000000001</c:v>
                </c:pt>
                <c:pt idx="1">
                  <c:v>3.464</c:v>
                </c:pt>
                <c:pt idx="2">
                  <c:v>3.5805000000000002</c:v>
                </c:pt>
                <c:pt idx="3">
                  <c:v>3.6925999999999997</c:v>
                </c:pt>
                <c:pt idx="4">
                  <c:v>3.7995000000000001</c:v>
                </c:pt>
                <c:pt idx="5">
                  <c:v>3.903</c:v>
                </c:pt>
                <c:pt idx="6">
                  <c:v>4.0986000000000002</c:v>
                </c:pt>
                <c:pt idx="7">
                  <c:v>4.3250999999999999</c:v>
                </c:pt>
                <c:pt idx="8">
                  <c:v>4.5354999999999999</c:v>
                </c:pt>
                <c:pt idx="9">
                  <c:v>4.7321000000000009</c:v>
                </c:pt>
                <c:pt idx="10">
                  <c:v>4.9157999999999999</c:v>
                </c:pt>
                <c:pt idx="11">
                  <c:v>5.0889000000000006</c:v>
                </c:pt>
                <c:pt idx="12">
                  <c:v>5.2523999999999997</c:v>
                </c:pt>
                <c:pt idx="13">
                  <c:v>5.4082999999999997</c:v>
                </c:pt>
                <c:pt idx="14">
                  <c:v>5.5556999999999999</c:v>
                </c:pt>
                <c:pt idx="15">
                  <c:v>5.8323</c:v>
                </c:pt>
                <c:pt idx="16">
                  <c:v>6.0864000000000003</c:v>
                </c:pt>
                <c:pt idx="17">
                  <c:v>6.3212000000000002</c:v>
                </c:pt>
                <c:pt idx="18">
                  <c:v>6.5388999999999999</c:v>
                </c:pt>
                <c:pt idx="19">
                  <c:v>6.7436999999999996</c:v>
                </c:pt>
                <c:pt idx="20">
                  <c:v>6.9356</c:v>
                </c:pt>
                <c:pt idx="21">
                  <c:v>7.2871000000000006</c:v>
                </c:pt>
                <c:pt idx="22">
                  <c:v>7.6040999999999999</c:v>
                </c:pt>
                <c:pt idx="23">
                  <c:v>7.8920000000000003</c:v>
                </c:pt>
                <c:pt idx="24">
                  <c:v>8.1550999999999991</c:v>
                </c:pt>
                <c:pt idx="25">
                  <c:v>8.3986000000000001</c:v>
                </c:pt>
                <c:pt idx="26">
                  <c:v>8.623800000000001</c:v>
                </c:pt>
                <c:pt idx="27">
                  <c:v>8.8338000000000001</c:v>
                </c:pt>
                <c:pt idx="28">
                  <c:v>9.0295999999999985</c:v>
                </c:pt>
                <c:pt idx="29">
                  <c:v>9.2144999999999992</c:v>
                </c:pt>
                <c:pt idx="30">
                  <c:v>9.3885000000000005</c:v>
                </c:pt>
                <c:pt idx="31">
                  <c:v>9.5526999999999997</c:v>
                </c:pt>
                <c:pt idx="32">
                  <c:v>9.8559999999999999</c:v>
                </c:pt>
                <c:pt idx="33">
                  <c:v>10.195</c:v>
                </c:pt>
                <c:pt idx="34">
                  <c:v>10.497</c:v>
                </c:pt>
                <c:pt idx="35">
                  <c:v>10.769</c:v>
                </c:pt>
                <c:pt idx="36">
                  <c:v>11.016999999999999</c:v>
                </c:pt>
                <c:pt idx="37">
                  <c:v>11.242999999999999</c:v>
                </c:pt>
                <c:pt idx="38">
                  <c:v>11.455</c:v>
                </c:pt>
                <c:pt idx="39">
                  <c:v>11.641999999999999</c:v>
                </c:pt>
                <c:pt idx="40">
                  <c:v>11.818000000000001</c:v>
                </c:pt>
                <c:pt idx="41">
                  <c:v>12.135</c:v>
                </c:pt>
                <c:pt idx="42">
                  <c:v>12.418000000000001</c:v>
                </c:pt>
                <c:pt idx="43">
                  <c:v>12.666</c:v>
                </c:pt>
                <c:pt idx="44">
                  <c:v>12.891</c:v>
                </c:pt>
                <c:pt idx="45">
                  <c:v>13.083</c:v>
                </c:pt>
                <c:pt idx="46">
                  <c:v>13.261999999999999</c:v>
                </c:pt>
                <c:pt idx="47">
                  <c:v>13.573999999999998</c:v>
                </c:pt>
                <c:pt idx="48">
                  <c:v>13.837</c:v>
                </c:pt>
                <c:pt idx="49">
                  <c:v>14.064</c:v>
                </c:pt>
                <c:pt idx="50">
                  <c:v>14.254999999999999</c:v>
                </c:pt>
                <c:pt idx="51">
                  <c:v>14.420999999999999</c:v>
                </c:pt>
                <c:pt idx="52">
                  <c:v>14.563000000000001</c:v>
                </c:pt>
                <c:pt idx="53">
                  <c:v>14.69</c:v>
                </c:pt>
                <c:pt idx="54">
                  <c:v>14.805</c:v>
                </c:pt>
                <c:pt idx="55">
                  <c:v>14.905999999999999</c:v>
                </c:pt>
                <c:pt idx="56">
                  <c:v>14.994999999999999</c:v>
                </c:pt>
                <c:pt idx="57">
                  <c:v>15.071</c:v>
                </c:pt>
                <c:pt idx="58">
                  <c:v>15.206</c:v>
                </c:pt>
                <c:pt idx="59">
                  <c:v>15.340999999999999</c:v>
                </c:pt>
                <c:pt idx="60">
                  <c:v>15.445</c:v>
                </c:pt>
                <c:pt idx="61">
                  <c:v>15.440999999999999</c:v>
                </c:pt>
                <c:pt idx="62">
                  <c:v>15.402000000000001</c:v>
                </c:pt>
                <c:pt idx="63">
                  <c:v>15.377000000000001</c:v>
                </c:pt>
                <c:pt idx="64">
                  <c:v>15.349</c:v>
                </c:pt>
                <c:pt idx="65">
                  <c:v>15.324</c:v>
                </c:pt>
                <c:pt idx="66">
                  <c:v>15.290000000000001</c:v>
                </c:pt>
                <c:pt idx="67">
                  <c:v>15.24</c:v>
                </c:pt>
                <c:pt idx="68">
                  <c:v>15.173999999999999</c:v>
                </c:pt>
                <c:pt idx="69">
                  <c:v>15.112000000000002</c:v>
                </c:pt>
                <c:pt idx="70">
                  <c:v>15.053000000000001</c:v>
                </c:pt>
                <c:pt idx="71">
                  <c:v>15</c:v>
                </c:pt>
                <c:pt idx="72">
                  <c:v>14.940000000000001</c:v>
                </c:pt>
                <c:pt idx="73">
                  <c:v>14.840999999999999</c:v>
                </c:pt>
                <c:pt idx="74">
                  <c:v>14.760000000000002</c:v>
                </c:pt>
                <c:pt idx="75">
                  <c:v>14.698</c:v>
                </c:pt>
                <c:pt idx="76">
                  <c:v>14.651</c:v>
                </c:pt>
                <c:pt idx="77">
                  <c:v>14.618000000000002</c:v>
                </c:pt>
                <c:pt idx="78">
                  <c:v>14.598000000000001</c:v>
                </c:pt>
                <c:pt idx="79">
                  <c:v>14.587</c:v>
                </c:pt>
                <c:pt idx="80">
                  <c:v>14.583</c:v>
                </c:pt>
                <c:pt idx="81">
                  <c:v>14.588999999999999</c:v>
                </c:pt>
                <c:pt idx="82">
                  <c:v>14.600999999999999</c:v>
                </c:pt>
                <c:pt idx="83">
                  <c:v>14.62</c:v>
                </c:pt>
                <c:pt idx="84">
                  <c:v>14.675000000000001</c:v>
                </c:pt>
                <c:pt idx="85">
                  <c:v>14.773999999999999</c:v>
                </c:pt>
                <c:pt idx="86">
                  <c:v>14.901999999999999</c:v>
                </c:pt>
                <c:pt idx="87">
                  <c:v>15.053000000000001</c:v>
                </c:pt>
                <c:pt idx="88">
                  <c:v>15.221</c:v>
                </c:pt>
                <c:pt idx="89">
                  <c:v>15.397</c:v>
                </c:pt>
                <c:pt idx="90">
                  <c:v>15.588000000000001</c:v>
                </c:pt>
                <c:pt idx="91">
                  <c:v>15.788</c:v>
                </c:pt>
                <c:pt idx="92">
                  <c:v>15.984000000000002</c:v>
                </c:pt>
                <c:pt idx="93">
                  <c:v>16.396000000000001</c:v>
                </c:pt>
                <c:pt idx="94">
                  <c:v>16.812000000000001</c:v>
                </c:pt>
                <c:pt idx="95">
                  <c:v>17.241999999999997</c:v>
                </c:pt>
                <c:pt idx="96">
                  <c:v>17.68</c:v>
                </c:pt>
                <c:pt idx="97">
                  <c:v>18.121000000000002</c:v>
                </c:pt>
                <c:pt idx="98">
                  <c:v>18.581</c:v>
                </c:pt>
                <c:pt idx="99">
                  <c:v>19.526999999999997</c:v>
                </c:pt>
                <c:pt idx="100">
                  <c:v>20.519000000000002</c:v>
                </c:pt>
                <c:pt idx="101">
                  <c:v>21.547000000000001</c:v>
                </c:pt>
                <c:pt idx="102">
                  <c:v>22.632999999999999</c:v>
                </c:pt>
                <c:pt idx="103">
                  <c:v>23.75</c:v>
                </c:pt>
                <c:pt idx="104">
                  <c:v>24.904</c:v>
                </c:pt>
                <c:pt idx="105">
                  <c:v>26.082999999999998</c:v>
                </c:pt>
                <c:pt idx="106">
                  <c:v>27.283999999999999</c:v>
                </c:pt>
                <c:pt idx="107">
                  <c:v>28.505000000000003</c:v>
                </c:pt>
                <c:pt idx="108">
                  <c:v>29.724999999999998</c:v>
                </c:pt>
                <c:pt idx="109">
                  <c:v>30.961000000000002</c:v>
                </c:pt>
                <c:pt idx="110">
                  <c:v>33.423000000000002</c:v>
                </c:pt>
                <c:pt idx="111">
                  <c:v>36.448999999999998</c:v>
                </c:pt>
                <c:pt idx="112">
                  <c:v>39.387999999999998</c:v>
                </c:pt>
                <c:pt idx="113">
                  <c:v>42.222999999999999</c:v>
                </c:pt>
                <c:pt idx="114">
                  <c:v>44.921999999999997</c:v>
                </c:pt>
                <c:pt idx="115">
                  <c:v>47.501999999999995</c:v>
                </c:pt>
                <c:pt idx="116">
                  <c:v>49.94</c:v>
                </c:pt>
                <c:pt idx="117">
                  <c:v>52.265000000000001</c:v>
                </c:pt>
                <c:pt idx="118">
                  <c:v>54.456200000000003</c:v>
                </c:pt>
                <c:pt idx="119">
                  <c:v>58.512300000000003</c:v>
                </c:pt>
                <c:pt idx="120">
                  <c:v>62.163000000000004</c:v>
                </c:pt>
                <c:pt idx="121">
                  <c:v>65.434700000000007</c:v>
                </c:pt>
                <c:pt idx="122">
                  <c:v>68.364899999999992</c:v>
                </c:pt>
                <c:pt idx="123">
                  <c:v>70.991699999999994</c:v>
                </c:pt>
                <c:pt idx="124">
                  <c:v>73.333999999999989</c:v>
                </c:pt>
                <c:pt idx="125">
                  <c:v>77.281000000000006</c:v>
                </c:pt>
                <c:pt idx="126">
                  <c:v>80.42049999999999</c:v>
                </c:pt>
                <c:pt idx="127">
                  <c:v>82.928899999999999</c:v>
                </c:pt>
                <c:pt idx="128">
                  <c:v>84.934100000000001</c:v>
                </c:pt>
                <c:pt idx="129">
                  <c:v>86.544399999999996</c:v>
                </c:pt>
                <c:pt idx="130">
                  <c:v>87.8489</c:v>
                </c:pt>
                <c:pt idx="131">
                  <c:v>88.916600000000003</c:v>
                </c:pt>
                <c:pt idx="132">
                  <c:v>89.786900000000003</c:v>
                </c:pt>
                <c:pt idx="133">
                  <c:v>90.499500000000012</c:v>
                </c:pt>
                <c:pt idx="134">
                  <c:v>91.073899999999995</c:v>
                </c:pt>
                <c:pt idx="135">
                  <c:v>91.549900000000008</c:v>
                </c:pt>
                <c:pt idx="136">
                  <c:v>92.235600000000005</c:v>
                </c:pt>
                <c:pt idx="137">
                  <c:v>92.740799999999993</c:v>
                </c:pt>
                <c:pt idx="138">
                  <c:v>92.970500000000001</c:v>
                </c:pt>
                <c:pt idx="139">
                  <c:v>94.003599999999992</c:v>
                </c:pt>
                <c:pt idx="140">
                  <c:v>94.649199999999993</c:v>
                </c:pt>
                <c:pt idx="141">
                  <c:v>94.506900000000002</c:v>
                </c:pt>
                <c:pt idx="142">
                  <c:v>94.256200000000007</c:v>
                </c:pt>
                <c:pt idx="143">
                  <c:v>93.956699999999998</c:v>
                </c:pt>
                <c:pt idx="144">
                  <c:v>93.628399999999999</c:v>
                </c:pt>
                <c:pt idx="145">
                  <c:v>92.874200000000002</c:v>
                </c:pt>
                <c:pt idx="146">
                  <c:v>92.032699999999991</c:v>
                </c:pt>
                <c:pt idx="147">
                  <c:v>91.123100000000008</c:v>
                </c:pt>
                <c:pt idx="148">
                  <c:v>90.155000000000001</c:v>
                </c:pt>
                <c:pt idx="149">
                  <c:v>89.148009999999999</c:v>
                </c:pt>
                <c:pt idx="150">
                  <c:v>88.111959999999996</c:v>
                </c:pt>
                <c:pt idx="151">
                  <c:v>85.991959999999992</c:v>
                </c:pt>
                <c:pt idx="152">
                  <c:v>83.83402000000001</c:v>
                </c:pt>
                <c:pt idx="153">
                  <c:v>81.67756</c:v>
                </c:pt>
                <c:pt idx="154">
                  <c:v>79.552199999999999</c:v>
                </c:pt>
                <c:pt idx="155">
                  <c:v>77.47766</c:v>
                </c:pt>
                <c:pt idx="156">
                  <c:v>75.453780000000009</c:v>
                </c:pt>
                <c:pt idx="157">
                  <c:v>73.490409999999997</c:v>
                </c:pt>
                <c:pt idx="158">
                  <c:v>71.597459999999998</c:v>
                </c:pt>
                <c:pt idx="159">
                  <c:v>69.774850000000001</c:v>
                </c:pt>
                <c:pt idx="160">
                  <c:v>68.012529999999998</c:v>
                </c:pt>
                <c:pt idx="161">
                  <c:v>66.330450000000013</c:v>
                </c:pt>
                <c:pt idx="162">
                  <c:v>63.176879999999997</c:v>
                </c:pt>
                <c:pt idx="163">
                  <c:v>59.593250000000005</c:v>
                </c:pt>
                <c:pt idx="164">
                  <c:v>56.390299999999996</c:v>
                </c:pt>
                <c:pt idx="165">
                  <c:v>53.517850000000003</c:v>
                </c:pt>
                <c:pt idx="166">
                  <c:v>50.935789999999997</c:v>
                </c:pt>
                <c:pt idx="167">
                  <c:v>48.614030000000007</c:v>
                </c:pt>
                <c:pt idx="168">
                  <c:v>46.522500000000001</c:v>
                </c:pt>
                <c:pt idx="169">
                  <c:v>44.621160000000003</c:v>
                </c:pt>
                <c:pt idx="170">
                  <c:v>42.899979999999999</c:v>
                </c:pt>
                <c:pt idx="171">
                  <c:v>39.868000000000002</c:v>
                </c:pt>
                <c:pt idx="172">
                  <c:v>37.286380000000001</c:v>
                </c:pt>
                <c:pt idx="173">
                  <c:v>35.055050000000001</c:v>
                </c:pt>
                <c:pt idx="174">
                  <c:v>33.103920000000002</c:v>
                </c:pt>
                <c:pt idx="175">
                  <c:v>31.392959999999999</c:v>
                </c:pt>
                <c:pt idx="176">
                  <c:v>29.872129999999999</c:v>
                </c:pt>
                <c:pt idx="177">
                  <c:v>27.30076</c:v>
                </c:pt>
                <c:pt idx="178">
                  <c:v>25.199683</c:v>
                </c:pt>
                <c:pt idx="179">
                  <c:v>23.448808</c:v>
                </c:pt>
                <c:pt idx="180">
                  <c:v>21.978083999999999</c:v>
                </c:pt>
                <c:pt idx="181">
                  <c:v>20.707474999999999</c:v>
                </c:pt>
                <c:pt idx="182">
                  <c:v>19.616955000000001</c:v>
                </c:pt>
                <c:pt idx="183">
                  <c:v>18.656504999999999</c:v>
                </c:pt>
                <c:pt idx="184">
                  <c:v>17.816112</c:v>
                </c:pt>
                <c:pt idx="185">
                  <c:v>17.065766</c:v>
                </c:pt>
                <c:pt idx="186">
                  <c:v>16.395458000000001</c:v>
                </c:pt>
                <c:pt idx="187">
                  <c:v>15.795183</c:v>
                </c:pt>
                <c:pt idx="188">
                  <c:v>14.744712</c:v>
                </c:pt>
                <c:pt idx="189">
                  <c:v>13.674234999999999</c:v>
                </c:pt>
                <c:pt idx="190">
                  <c:v>12.793849</c:v>
                </c:pt>
                <c:pt idx="191">
                  <c:v>12.063529000000001</c:v>
                </c:pt>
                <c:pt idx="192">
                  <c:v>11.453260999999999</c:v>
                </c:pt>
                <c:pt idx="193">
                  <c:v>10.923031999999999</c:v>
                </c:pt>
                <c:pt idx="194">
                  <c:v>10.472834000000001</c:v>
                </c:pt>
                <c:pt idx="195">
                  <c:v>10.082662000000001</c:v>
                </c:pt>
                <c:pt idx="196">
                  <c:v>9.733509999999999</c:v>
                </c:pt>
                <c:pt idx="197">
                  <c:v>9.1542539999999999</c:v>
                </c:pt>
                <c:pt idx="198">
                  <c:v>8.6890469999999986</c:v>
                </c:pt>
                <c:pt idx="199">
                  <c:v>8.3088759999999997</c:v>
                </c:pt>
                <c:pt idx="200">
                  <c:v>7.9937329999999998</c:v>
                </c:pt>
                <c:pt idx="201">
                  <c:v>7.7276109999999996</c:v>
                </c:pt>
                <c:pt idx="202">
                  <c:v>7.5015049999999999</c:v>
                </c:pt>
                <c:pt idx="203">
                  <c:v>7.1383319999999992</c:v>
                </c:pt>
                <c:pt idx="204">
                  <c:v>6.8621949999999998</c:v>
                </c:pt>
                <c:pt idx="205">
                  <c:v>6.6470849999999997</c:v>
                </c:pt>
                <c:pt idx="206">
                  <c:v>6.475994</c:v>
                </c:pt>
                <c:pt idx="207">
                  <c:v>6.3379175999999999</c:v>
                </c:pt>
                <c:pt idx="208">
                  <c:v>6.2368585999999997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25-420F-8505-DA0B3CCA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srim129Xe_Epoxy!$P$5</c:f>
          <c:strCache>
            <c:ptCount val="1"/>
            <c:pt idx="0">
              <c:v>srim129Xe_Epoxy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srim129Xe_Epoxy!$D$20:$D$300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srim129Xe_Epoxy!$J$20:$J$300</c:f>
              <c:numCache>
                <c:formatCode>0.00000</c:formatCode>
                <c:ptCount val="281"/>
                <c:pt idx="0">
                  <c:v>4.3999999999999994E-3</c:v>
                </c:pt>
                <c:pt idx="1">
                  <c:v>4.4999999999999997E-3</c:v>
                </c:pt>
                <c:pt idx="2">
                  <c:v>4.7000000000000002E-3</c:v>
                </c:pt>
                <c:pt idx="3">
                  <c:v>4.8000000000000004E-3</c:v>
                </c:pt>
                <c:pt idx="4">
                  <c:v>4.8999999999999998E-3</c:v>
                </c:pt>
                <c:pt idx="5">
                  <c:v>5.0999999999999995E-3</c:v>
                </c:pt>
                <c:pt idx="6">
                  <c:v>5.3E-3</c:v>
                </c:pt>
                <c:pt idx="7">
                  <c:v>5.5999999999999999E-3</c:v>
                </c:pt>
                <c:pt idx="8">
                  <c:v>5.8999999999999999E-3</c:v>
                </c:pt>
                <c:pt idx="9">
                  <c:v>6.0999999999999995E-3</c:v>
                </c:pt>
                <c:pt idx="10">
                  <c:v>6.4000000000000003E-3</c:v>
                </c:pt>
                <c:pt idx="11">
                  <c:v>6.7000000000000002E-3</c:v>
                </c:pt>
                <c:pt idx="12">
                  <c:v>6.9000000000000008E-3</c:v>
                </c:pt>
                <c:pt idx="13">
                  <c:v>7.0999999999999995E-3</c:v>
                </c:pt>
                <c:pt idx="14">
                  <c:v>7.3999999999999995E-3</c:v>
                </c:pt>
                <c:pt idx="15">
                  <c:v>7.7999999999999996E-3</c:v>
                </c:pt>
                <c:pt idx="16">
                  <c:v>8.2000000000000007E-3</c:v>
                </c:pt>
                <c:pt idx="17">
                  <c:v>8.6E-3</c:v>
                </c:pt>
                <c:pt idx="18">
                  <c:v>8.9999999999999993E-3</c:v>
                </c:pt>
                <c:pt idx="19">
                  <c:v>9.4000000000000004E-3</c:v>
                </c:pt>
                <c:pt idx="20">
                  <c:v>9.7999999999999997E-3</c:v>
                </c:pt>
                <c:pt idx="21">
                  <c:v>1.0499999999999999E-2</c:v>
                </c:pt>
                <c:pt idx="22">
                  <c:v>1.11E-2</c:v>
                </c:pt>
                <c:pt idx="23">
                  <c:v>1.18E-2</c:v>
                </c:pt>
                <c:pt idx="24">
                  <c:v>1.24E-2</c:v>
                </c:pt>
                <c:pt idx="25">
                  <c:v>1.3000000000000001E-2</c:v>
                </c:pt>
                <c:pt idx="26">
                  <c:v>1.3600000000000001E-2</c:v>
                </c:pt>
                <c:pt idx="27">
                  <c:v>1.4199999999999999E-2</c:v>
                </c:pt>
                <c:pt idx="28">
                  <c:v>1.4799999999999999E-2</c:v>
                </c:pt>
                <c:pt idx="29">
                  <c:v>1.5299999999999999E-2</c:v>
                </c:pt>
                <c:pt idx="30">
                  <c:v>1.5900000000000001E-2</c:v>
                </c:pt>
                <c:pt idx="31">
                  <c:v>1.6400000000000001E-2</c:v>
                </c:pt>
                <c:pt idx="32">
                  <c:v>1.7399999999999999E-2</c:v>
                </c:pt>
                <c:pt idx="33">
                  <c:v>1.8700000000000001E-2</c:v>
                </c:pt>
                <c:pt idx="34">
                  <c:v>1.9900000000000001E-2</c:v>
                </c:pt>
                <c:pt idx="35">
                  <c:v>2.1100000000000001E-2</c:v>
                </c:pt>
                <c:pt idx="36">
                  <c:v>2.23E-2</c:v>
                </c:pt>
                <c:pt idx="37">
                  <c:v>2.3400000000000001E-2</c:v>
                </c:pt>
                <c:pt idx="38">
                  <c:v>2.46E-2</c:v>
                </c:pt>
                <c:pt idx="39">
                  <c:v>2.5700000000000001E-2</c:v>
                </c:pt>
                <c:pt idx="40">
                  <c:v>2.6800000000000001E-2</c:v>
                </c:pt>
                <c:pt idx="41">
                  <c:v>2.8899999999999999E-2</c:v>
                </c:pt>
                <c:pt idx="42">
                  <c:v>3.1E-2</c:v>
                </c:pt>
                <c:pt idx="43">
                  <c:v>3.3000000000000002E-2</c:v>
                </c:pt>
                <c:pt idx="44">
                  <c:v>3.4999999999999996E-2</c:v>
                </c:pt>
                <c:pt idx="45">
                  <c:v>3.6999999999999998E-2</c:v>
                </c:pt>
                <c:pt idx="46">
                  <c:v>3.9E-2</c:v>
                </c:pt>
                <c:pt idx="47">
                  <c:v>4.2799999999999998E-2</c:v>
                </c:pt>
                <c:pt idx="48">
                  <c:v>4.6600000000000003E-2</c:v>
                </c:pt>
                <c:pt idx="49">
                  <c:v>5.0200000000000002E-2</c:v>
                </c:pt>
                <c:pt idx="50">
                  <c:v>5.3900000000000003E-2</c:v>
                </c:pt>
                <c:pt idx="51">
                  <c:v>5.7499999999999996E-2</c:v>
                </c:pt>
                <c:pt idx="52">
                  <c:v>6.1100000000000002E-2</c:v>
                </c:pt>
                <c:pt idx="53">
                  <c:v>6.4600000000000005E-2</c:v>
                </c:pt>
                <c:pt idx="54">
                  <c:v>6.8100000000000008E-2</c:v>
                </c:pt>
                <c:pt idx="55">
                  <c:v>7.1599999999999997E-2</c:v>
                </c:pt>
                <c:pt idx="56">
                  <c:v>7.51E-2</c:v>
                </c:pt>
                <c:pt idx="57">
                  <c:v>7.85E-2</c:v>
                </c:pt>
                <c:pt idx="58">
                  <c:v>8.5400000000000004E-2</c:v>
                </c:pt>
                <c:pt idx="59">
                  <c:v>9.3899999999999997E-2</c:v>
                </c:pt>
                <c:pt idx="60">
                  <c:v>0.10229999999999999</c:v>
                </c:pt>
                <c:pt idx="61">
                  <c:v>0.11080000000000001</c:v>
                </c:pt>
                <c:pt idx="62">
                  <c:v>0.1192</c:v>
                </c:pt>
                <c:pt idx="63">
                  <c:v>0.12769999999999998</c:v>
                </c:pt>
                <c:pt idx="64">
                  <c:v>0.13620000000000002</c:v>
                </c:pt>
                <c:pt idx="65">
                  <c:v>0.1447</c:v>
                </c:pt>
                <c:pt idx="66">
                  <c:v>0.15329999999999999</c:v>
                </c:pt>
                <c:pt idx="67">
                  <c:v>0.1704</c:v>
                </c:pt>
                <c:pt idx="68">
                  <c:v>0.18770000000000001</c:v>
                </c:pt>
                <c:pt idx="69">
                  <c:v>0.20499999999999999</c:v>
                </c:pt>
                <c:pt idx="70">
                  <c:v>0.22240000000000001</c:v>
                </c:pt>
                <c:pt idx="71">
                  <c:v>0.2399</c:v>
                </c:pt>
                <c:pt idx="72">
                  <c:v>0.25739999999999996</c:v>
                </c:pt>
                <c:pt idx="73">
                  <c:v>0.2928</c:v>
                </c:pt>
                <c:pt idx="74">
                  <c:v>0.32839999999999997</c:v>
                </c:pt>
                <c:pt idx="75">
                  <c:v>0.36419999999999997</c:v>
                </c:pt>
                <c:pt idx="76">
                  <c:v>0.4002</c:v>
                </c:pt>
                <c:pt idx="77">
                  <c:v>0.43630000000000002</c:v>
                </c:pt>
                <c:pt idx="78">
                  <c:v>0.47249999999999998</c:v>
                </c:pt>
                <c:pt idx="79">
                  <c:v>0.50880000000000003</c:v>
                </c:pt>
                <c:pt idx="80">
                  <c:v>0.54509999999999992</c:v>
                </c:pt>
                <c:pt idx="81">
                  <c:v>0.58140000000000003</c:v>
                </c:pt>
                <c:pt idx="82">
                  <c:v>0.61769999999999992</c:v>
                </c:pt>
                <c:pt idx="83">
                  <c:v>0.65400000000000003</c:v>
                </c:pt>
                <c:pt idx="84">
                  <c:v>0.72649999999999992</c:v>
                </c:pt>
                <c:pt idx="85">
                  <c:v>0.81669999999999998</c:v>
                </c:pt>
                <c:pt idx="86">
                  <c:v>0.90630000000000011</c:v>
                </c:pt>
                <c:pt idx="87">
                  <c:v>0.9951000000000001</c:v>
                </c:pt>
                <c:pt idx="88" formatCode="0.000">
                  <c:v>1.08</c:v>
                </c:pt>
                <c:pt idx="89" formatCode="0.000">
                  <c:v>1.17</c:v>
                </c:pt>
                <c:pt idx="90" formatCode="0.000">
                  <c:v>1.26</c:v>
                </c:pt>
                <c:pt idx="91" formatCode="0.000">
                  <c:v>1.34</c:v>
                </c:pt>
                <c:pt idx="92" formatCode="0.000">
                  <c:v>1.43</c:v>
                </c:pt>
                <c:pt idx="93" formatCode="0.000">
                  <c:v>1.59</c:v>
                </c:pt>
                <c:pt idx="94" formatCode="0.000">
                  <c:v>1.75</c:v>
                </c:pt>
                <c:pt idx="95" formatCode="0.000">
                  <c:v>1.91</c:v>
                </c:pt>
                <c:pt idx="96" formatCode="0.000">
                  <c:v>2.06</c:v>
                </c:pt>
                <c:pt idx="97" formatCode="0.000">
                  <c:v>2.21</c:v>
                </c:pt>
                <c:pt idx="98" formatCode="0.000">
                  <c:v>2.36</c:v>
                </c:pt>
                <c:pt idx="99" formatCode="0.000">
                  <c:v>2.64</c:v>
                </c:pt>
                <c:pt idx="100" formatCode="0.000">
                  <c:v>2.91</c:v>
                </c:pt>
                <c:pt idx="101" formatCode="0.000">
                  <c:v>3.16</c:v>
                </c:pt>
                <c:pt idx="102" formatCode="0.000">
                  <c:v>3.41</c:v>
                </c:pt>
                <c:pt idx="103" formatCode="0.000">
                  <c:v>3.64</c:v>
                </c:pt>
                <c:pt idx="104" formatCode="0.000">
                  <c:v>3.86</c:v>
                </c:pt>
                <c:pt idx="105" formatCode="0.000">
                  <c:v>4.07</c:v>
                </c:pt>
                <c:pt idx="106" formatCode="0.000">
                  <c:v>4.2699999999999996</c:v>
                </c:pt>
                <c:pt idx="107" formatCode="0.000">
                  <c:v>4.46</c:v>
                </c:pt>
                <c:pt idx="108" formatCode="0.000">
                  <c:v>4.6500000000000004</c:v>
                </c:pt>
                <c:pt idx="109" formatCode="0.000">
                  <c:v>4.83</c:v>
                </c:pt>
                <c:pt idx="110" formatCode="0.000">
                  <c:v>5.16</c:v>
                </c:pt>
                <c:pt idx="111" formatCode="0.000">
                  <c:v>5.55</c:v>
                </c:pt>
                <c:pt idx="112" formatCode="0.000">
                  <c:v>5.9</c:v>
                </c:pt>
                <c:pt idx="113" formatCode="0.000">
                  <c:v>6.23</c:v>
                </c:pt>
                <c:pt idx="114" formatCode="0.000">
                  <c:v>6.54</c:v>
                </c:pt>
                <c:pt idx="115" formatCode="0.000">
                  <c:v>6.83</c:v>
                </c:pt>
                <c:pt idx="116" formatCode="0.000">
                  <c:v>7.11</c:v>
                </c:pt>
                <c:pt idx="117" formatCode="0.000">
                  <c:v>7.37</c:v>
                </c:pt>
                <c:pt idx="118" formatCode="0.000">
                  <c:v>7.63</c:v>
                </c:pt>
                <c:pt idx="119" formatCode="0.000">
                  <c:v>8.1</c:v>
                </c:pt>
                <c:pt idx="120" formatCode="0.000">
                  <c:v>8.5500000000000007</c:v>
                </c:pt>
                <c:pt idx="121" formatCode="0.000">
                  <c:v>8.9700000000000006</c:v>
                </c:pt>
                <c:pt idx="122" formatCode="0.000">
                  <c:v>9.3800000000000008</c:v>
                </c:pt>
                <c:pt idx="123" formatCode="0.000">
                  <c:v>9.77</c:v>
                </c:pt>
                <c:pt idx="124" formatCode="0.000">
                  <c:v>10.14</c:v>
                </c:pt>
                <c:pt idx="125" formatCode="0.000">
                  <c:v>10.86</c:v>
                </c:pt>
                <c:pt idx="126" formatCode="0.000">
                  <c:v>11.54</c:v>
                </c:pt>
                <c:pt idx="127" formatCode="0.000">
                  <c:v>12.2</c:v>
                </c:pt>
                <c:pt idx="128" formatCode="0.000">
                  <c:v>12.85</c:v>
                </c:pt>
                <c:pt idx="129" formatCode="0.000">
                  <c:v>13.48</c:v>
                </c:pt>
                <c:pt idx="130" formatCode="0.000">
                  <c:v>14.1</c:v>
                </c:pt>
                <c:pt idx="131" formatCode="0.000">
                  <c:v>14.71</c:v>
                </c:pt>
                <c:pt idx="132" formatCode="0.000">
                  <c:v>15.31</c:v>
                </c:pt>
                <c:pt idx="133" formatCode="0.000">
                  <c:v>15.91</c:v>
                </c:pt>
                <c:pt idx="134" formatCode="0.000">
                  <c:v>16.510000000000002</c:v>
                </c:pt>
                <c:pt idx="135" formatCode="0.000">
                  <c:v>17.100000000000001</c:v>
                </c:pt>
                <c:pt idx="136" formatCode="0.000">
                  <c:v>18.28</c:v>
                </c:pt>
                <c:pt idx="137" formatCode="0.000">
                  <c:v>19.739999999999998</c:v>
                </c:pt>
                <c:pt idx="138" formatCode="0.000">
                  <c:v>21.19</c:v>
                </c:pt>
                <c:pt idx="139" formatCode="0.000">
                  <c:v>22.64</c:v>
                </c:pt>
                <c:pt idx="140" formatCode="0.000">
                  <c:v>24.07</c:v>
                </c:pt>
                <c:pt idx="141" formatCode="0.000">
                  <c:v>25.5</c:v>
                </c:pt>
                <c:pt idx="142" formatCode="0.000">
                  <c:v>26.93</c:v>
                </c:pt>
                <c:pt idx="143" formatCode="0.000">
                  <c:v>28.37</c:v>
                </c:pt>
                <c:pt idx="144" formatCode="0.000">
                  <c:v>29.81</c:v>
                </c:pt>
                <c:pt idx="145" formatCode="0.000">
                  <c:v>32.700000000000003</c:v>
                </c:pt>
                <c:pt idx="146" formatCode="0.000">
                  <c:v>35.630000000000003</c:v>
                </c:pt>
                <c:pt idx="147" formatCode="0.000">
                  <c:v>38.58</c:v>
                </c:pt>
                <c:pt idx="148" formatCode="0.000">
                  <c:v>41.56</c:v>
                </c:pt>
                <c:pt idx="149" formatCode="0.000">
                  <c:v>44.58</c:v>
                </c:pt>
                <c:pt idx="150" formatCode="0.000">
                  <c:v>47.63</c:v>
                </c:pt>
                <c:pt idx="151" formatCode="0.000">
                  <c:v>53.84</c:v>
                </c:pt>
                <c:pt idx="152" formatCode="0.000">
                  <c:v>60.2</c:v>
                </c:pt>
                <c:pt idx="153" formatCode="0.000">
                  <c:v>66.739999999999995</c:v>
                </c:pt>
                <c:pt idx="154" formatCode="0.000">
                  <c:v>73.44</c:v>
                </c:pt>
                <c:pt idx="155" formatCode="0.000">
                  <c:v>80.33</c:v>
                </c:pt>
                <c:pt idx="156" formatCode="0.000">
                  <c:v>87.4</c:v>
                </c:pt>
                <c:pt idx="157" formatCode="0.000">
                  <c:v>94.66</c:v>
                </c:pt>
                <c:pt idx="158" formatCode="0.000">
                  <c:v>102.12</c:v>
                </c:pt>
                <c:pt idx="159" formatCode="0.000">
                  <c:v>109.76</c:v>
                </c:pt>
                <c:pt idx="160" formatCode="0.000">
                  <c:v>117.61</c:v>
                </c:pt>
                <c:pt idx="161" formatCode="0.000">
                  <c:v>125.66</c:v>
                </c:pt>
                <c:pt idx="162" formatCode="0.000">
                  <c:v>142.37</c:v>
                </c:pt>
                <c:pt idx="163" formatCode="0.000">
                  <c:v>164.4</c:v>
                </c:pt>
                <c:pt idx="164" formatCode="0.000">
                  <c:v>187.72</c:v>
                </c:pt>
                <c:pt idx="165" formatCode="0.000">
                  <c:v>212.33</c:v>
                </c:pt>
                <c:pt idx="166" formatCode="0.000">
                  <c:v>238.22</c:v>
                </c:pt>
                <c:pt idx="167" formatCode="0.000">
                  <c:v>265.39</c:v>
                </c:pt>
                <c:pt idx="168" formatCode="0.000">
                  <c:v>293.82</c:v>
                </c:pt>
                <c:pt idx="169" formatCode="0.000">
                  <c:v>323.48</c:v>
                </c:pt>
                <c:pt idx="170" formatCode="0.000">
                  <c:v>354.38</c:v>
                </c:pt>
                <c:pt idx="171" formatCode="0.000">
                  <c:v>419.76</c:v>
                </c:pt>
                <c:pt idx="172" formatCode="0.000">
                  <c:v>489.89</c:v>
                </c:pt>
                <c:pt idx="173" formatCode="0.000">
                  <c:v>564.67999999999995</c:v>
                </c:pt>
                <c:pt idx="174" formatCode="0.000">
                  <c:v>644.05999999999995</c:v>
                </c:pt>
                <c:pt idx="175" formatCode="0.000">
                  <c:v>727.94</c:v>
                </c:pt>
                <c:pt idx="176" formatCode="0.000">
                  <c:v>816.23</c:v>
                </c:pt>
                <c:pt idx="177" formatCode="0.0">
                  <c:v>1010</c:v>
                </c:pt>
                <c:pt idx="178" formatCode="0.0">
                  <c:v>1210</c:v>
                </c:pt>
                <c:pt idx="179" formatCode="0.0">
                  <c:v>1430</c:v>
                </c:pt>
                <c:pt idx="180" formatCode="0.0">
                  <c:v>1670</c:v>
                </c:pt>
                <c:pt idx="181" formatCode="0.0">
                  <c:v>1930</c:v>
                </c:pt>
                <c:pt idx="182" formatCode="0.0">
                  <c:v>2190</c:v>
                </c:pt>
                <c:pt idx="183" formatCode="0.0">
                  <c:v>2480</c:v>
                </c:pt>
                <c:pt idx="184" formatCode="0.0">
                  <c:v>2770</c:v>
                </c:pt>
                <c:pt idx="185" formatCode="0.0">
                  <c:v>3080</c:v>
                </c:pt>
                <c:pt idx="186" formatCode="0.0">
                  <c:v>3410</c:v>
                </c:pt>
                <c:pt idx="187" formatCode="0.0">
                  <c:v>3740</c:v>
                </c:pt>
                <c:pt idx="188" formatCode="0.0">
                  <c:v>4450</c:v>
                </c:pt>
                <c:pt idx="189" formatCode="0.0">
                  <c:v>5400</c:v>
                </c:pt>
                <c:pt idx="190" formatCode="0.0">
                  <c:v>6430</c:v>
                </c:pt>
                <c:pt idx="191" formatCode="0.0">
                  <c:v>7510</c:v>
                </c:pt>
                <c:pt idx="192" formatCode="0.0">
                  <c:v>8660</c:v>
                </c:pt>
                <c:pt idx="193" formatCode="0.0">
                  <c:v>9870</c:v>
                </c:pt>
                <c:pt idx="194" formatCode="0.0">
                  <c:v>11140</c:v>
                </c:pt>
                <c:pt idx="195" formatCode="0.0">
                  <c:v>12450</c:v>
                </c:pt>
                <c:pt idx="196" formatCode="0.0">
                  <c:v>13820</c:v>
                </c:pt>
                <c:pt idx="197" formatCode="0.0">
                  <c:v>16680</c:v>
                </c:pt>
                <c:pt idx="198" formatCode="0.0">
                  <c:v>19710</c:v>
                </c:pt>
                <c:pt idx="199" formatCode="0.0">
                  <c:v>22900</c:v>
                </c:pt>
                <c:pt idx="200" formatCode="0.0">
                  <c:v>26210</c:v>
                </c:pt>
                <c:pt idx="201" formatCode="0.0">
                  <c:v>29650</c:v>
                </c:pt>
                <c:pt idx="202" formatCode="0.0">
                  <c:v>33200</c:v>
                </c:pt>
                <c:pt idx="203" formatCode="0.0">
                  <c:v>40590</c:v>
                </c:pt>
                <c:pt idx="204" formatCode="0.0">
                  <c:v>48320</c:v>
                </c:pt>
                <c:pt idx="205" formatCode="0.0">
                  <c:v>56320</c:v>
                </c:pt>
                <c:pt idx="206" formatCode="0.0">
                  <c:v>64569.999999999993</c:v>
                </c:pt>
                <c:pt idx="207" formatCode="0.0">
                  <c:v>73000</c:v>
                </c:pt>
                <c:pt idx="208" formatCode="0.0">
                  <c:v>80740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FB-4C34-B5D3-F7F25F8AD943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srim129Xe_Epoxy!$D$20:$D$300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srim129Xe_Epoxy!$M$20:$M$300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1.0999999999999998E-3</c:v>
                </c:pt>
                <c:pt idx="6">
                  <c:v>1.2000000000000001E-3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1.2999999999999999E-3</c:v>
                </c:pt>
                <c:pt idx="10">
                  <c:v>1.4E-3</c:v>
                </c:pt>
                <c:pt idx="11">
                  <c:v>1.4E-3</c:v>
                </c:pt>
                <c:pt idx="12">
                  <c:v>1.5E-3</c:v>
                </c:pt>
                <c:pt idx="13">
                  <c:v>1.5E-3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1.7000000000000001E-3</c:v>
                </c:pt>
                <c:pt idx="17">
                  <c:v>1.8E-3</c:v>
                </c:pt>
                <c:pt idx="18">
                  <c:v>1.8E-3</c:v>
                </c:pt>
                <c:pt idx="19">
                  <c:v>1.9E-3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2.3E-3</c:v>
                </c:pt>
                <c:pt idx="24">
                  <c:v>2.4000000000000002E-3</c:v>
                </c:pt>
                <c:pt idx="25">
                  <c:v>2.5000000000000001E-3</c:v>
                </c:pt>
                <c:pt idx="26">
                  <c:v>2.5999999999999999E-3</c:v>
                </c:pt>
                <c:pt idx="27">
                  <c:v>2.7000000000000001E-3</c:v>
                </c:pt>
                <c:pt idx="28">
                  <c:v>2.8E-3</c:v>
                </c:pt>
                <c:pt idx="29">
                  <c:v>2.9000000000000002E-3</c:v>
                </c:pt>
                <c:pt idx="30">
                  <c:v>2.9000000000000002E-3</c:v>
                </c:pt>
                <c:pt idx="31">
                  <c:v>3.0000000000000001E-3</c:v>
                </c:pt>
                <c:pt idx="32">
                  <c:v>3.2000000000000002E-3</c:v>
                </c:pt>
                <c:pt idx="33">
                  <c:v>3.4000000000000002E-3</c:v>
                </c:pt>
                <c:pt idx="34">
                  <c:v>3.5000000000000005E-3</c:v>
                </c:pt>
                <c:pt idx="35">
                  <c:v>3.6999999999999997E-3</c:v>
                </c:pt>
                <c:pt idx="36">
                  <c:v>3.8999999999999998E-3</c:v>
                </c:pt>
                <c:pt idx="37">
                  <c:v>4.0000000000000001E-3</c:v>
                </c:pt>
                <c:pt idx="38">
                  <c:v>4.2000000000000006E-3</c:v>
                </c:pt>
                <c:pt idx="39">
                  <c:v>4.3E-3</c:v>
                </c:pt>
                <c:pt idx="40">
                  <c:v>4.4999999999999997E-3</c:v>
                </c:pt>
                <c:pt idx="41">
                  <c:v>4.8000000000000004E-3</c:v>
                </c:pt>
                <c:pt idx="42">
                  <c:v>5.0999999999999995E-3</c:v>
                </c:pt>
                <c:pt idx="43">
                  <c:v>5.3E-3</c:v>
                </c:pt>
                <c:pt idx="44">
                  <c:v>5.5999999999999999E-3</c:v>
                </c:pt>
                <c:pt idx="45">
                  <c:v>5.8999999999999999E-3</c:v>
                </c:pt>
                <c:pt idx="46">
                  <c:v>6.0999999999999995E-3</c:v>
                </c:pt>
                <c:pt idx="47">
                  <c:v>6.6E-3</c:v>
                </c:pt>
                <c:pt idx="48">
                  <c:v>7.0999999999999995E-3</c:v>
                </c:pt>
                <c:pt idx="49">
                  <c:v>7.4999999999999997E-3</c:v>
                </c:pt>
                <c:pt idx="50">
                  <c:v>8.0000000000000002E-3</c:v>
                </c:pt>
                <c:pt idx="51">
                  <c:v>8.4000000000000012E-3</c:v>
                </c:pt>
                <c:pt idx="52">
                  <c:v>8.7999999999999988E-3</c:v>
                </c:pt>
                <c:pt idx="53">
                  <c:v>9.2999999999999992E-3</c:v>
                </c:pt>
                <c:pt idx="54">
                  <c:v>9.7000000000000003E-3</c:v>
                </c:pt>
                <c:pt idx="55">
                  <c:v>1.0100000000000001E-2</c:v>
                </c:pt>
                <c:pt idx="56">
                  <c:v>1.0499999999999999E-2</c:v>
                </c:pt>
                <c:pt idx="57">
                  <c:v>1.09E-2</c:v>
                </c:pt>
                <c:pt idx="58">
                  <c:v>1.17E-2</c:v>
                </c:pt>
                <c:pt idx="59">
                  <c:v>1.26E-2</c:v>
                </c:pt>
                <c:pt idx="60">
                  <c:v>1.3600000000000001E-2</c:v>
                </c:pt>
                <c:pt idx="61">
                  <c:v>1.4499999999999999E-2</c:v>
                </c:pt>
                <c:pt idx="62">
                  <c:v>1.54E-2</c:v>
                </c:pt>
                <c:pt idx="63">
                  <c:v>1.6300000000000002E-2</c:v>
                </c:pt>
                <c:pt idx="64">
                  <c:v>1.7100000000000001E-2</c:v>
                </c:pt>
                <c:pt idx="65">
                  <c:v>1.7999999999999999E-2</c:v>
                </c:pt>
                <c:pt idx="66">
                  <c:v>1.89E-2</c:v>
                </c:pt>
                <c:pt idx="67">
                  <c:v>2.06E-2</c:v>
                </c:pt>
                <c:pt idx="68">
                  <c:v>2.24E-2</c:v>
                </c:pt>
                <c:pt idx="69">
                  <c:v>2.4E-2</c:v>
                </c:pt>
                <c:pt idx="70">
                  <c:v>2.5700000000000001E-2</c:v>
                </c:pt>
                <c:pt idx="71">
                  <c:v>2.7300000000000001E-2</c:v>
                </c:pt>
                <c:pt idx="72">
                  <c:v>2.8899999999999999E-2</c:v>
                </c:pt>
                <c:pt idx="73">
                  <c:v>3.2199999999999999E-2</c:v>
                </c:pt>
                <c:pt idx="74">
                  <c:v>3.5400000000000001E-2</c:v>
                </c:pt>
                <c:pt idx="75">
                  <c:v>3.8400000000000004E-2</c:v>
                </c:pt>
                <c:pt idx="76">
                  <c:v>4.1399999999999999E-2</c:v>
                </c:pt>
                <c:pt idx="77">
                  <c:v>4.4200000000000003E-2</c:v>
                </c:pt>
                <c:pt idx="78">
                  <c:v>4.7E-2</c:v>
                </c:pt>
                <c:pt idx="79">
                  <c:v>4.9700000000000001E-2</c:v>
                </c:pt>
                <c:pt idx="80">
                  <c:v>5.2299999999999999E-2</c:v>
                </c:pt>
                <c:pt idx="81">
                  <c:v>5.4900000000000004E-2</c:v>
                </c:pt>
                <c:pt idx="82">
                  <c:v>5.7399999999999993E-2</c:v>
                </c:pt>
                <c:pt idx="83">
                  <c:v>5.9799999999999999E-2</c:v>
                </c:pt>
                <c:pt idx="84">
                  <c:v>6.4899999999999999E-2</c:v>
                </c:pt>
                <c:pt idx="85">
                  <c:v>7.0999999999999994E-2</c:v>
                </c:pt>
                <c:pt idx="86">
                  <c:v>7.6700000000000004E-2</c:v>
                </c:pt>
                <c:pt idx="87">
                  <c:v>8.2099999999999992E-2</c:v>
                </c:pt>
                <c:pt idx="88">
                  <c:v>8.7099999999999997E-2</c:v>
                </c:pt>
                <c:pt idx="89">
                  <c:v>9.1800000000000007E-2</c:v>
                </c:pt>
                <c:pt idx="90">
                  <c:v>9.6299999999999997E-2</c:v>
                </c:pt>
                <c:pt idx="91">
                  <c:v>0.10049999999999999</c:v>
                </c:pt>
                <c:pt idx="92">
                  <c:v>0.1045</c:v>
                </c:pt>
                <c:pt idx="93">
                  <c:v>0.11310000000000001</c:v>
                </c:pt>
                <c:pt idx="94">
                  <c:v>0.12090000000000001</c:v>
                </c:pt>
                <c:pt idx="95">
                  <c:v>0.12789999999999999</c:v>
                </c:pt>
                <c:pt idx="96">
                  <c:v>0.1343</c:v>
                </c:pt>
                <c:pt idx="97">
                  <c:v>0.1401</c:v>
                </c:pt>
                <c:pt idx="98">
                  <c:v>0.14550000000000002</c:v>
                </c:pt>
                <c:pt idx="99">
                  <c:v>0.15760000000000002</c:v>
                </c:pt>
                <c:pt idx="100">
                  <c:v>0.1678</c:v>
                </c:pt>
                <c:pt idx="101">
                  <c:v>0.1767</c:v>
                </c:pt>
                <c:pt idx="102">
                  <c:v>0.18440000000000001</c:v>
                </c:pt>
                <c:pt idx="103">
                  <c:v>0.19109999999999999</c:v>
                </c:pt>
                <c:pt idx="104">
                  <c:v>0.1971</c:v>
                </c:pt>
                <c:pt idx="105">
                  <c:v>0.20230000000000001</c:v>
                </c:pt>
                <c:pt idx="106">
                  <c:v>0.20699999999999999</c:v>
                </c:pt>
                <c:pt idx="107">
                  <c:v>0.2112</c:v>
                </c:pt>
                <c:pt idx="108">
                  <c:v>0.215</c:v>
                </c:pt>
                <c:pt idx="109">
                  <c:v>0.2185</c:v>
                </c:pt>
                <c:pt idx="110">
                  <c:v>0.22690000000000002</c:v>
                </c:pt>
                <c:pt idx="111">
                  <c:v>0.23679999999999998</c:v>
                </c:pt>
                <c:pt idx="112">
                  <c:v>0.24479999999999999</c:v>
                </c:pt>
                <c:pt idx="113">
                  <c:v>0.2515</c:v>
                </c:pt>
                <c:pt idx="114">
                  <c:v>0.25729999999999997</c:v>
                </c:pt>
                <c:pt idx="115">
                  <c:v>0.26219999999999999</c:v>
                </c:pt>
                <c:pt idx="116">
                  <c:v>0.26650000000000001</c:v>
                </c:pt>
                <c:pt idx="117">
                  <c:v>0.27040000000000003</c:v>
                </c:pt>
                <c:pt idx="118">
                  <c:v>0.27389999999999998</c:v>
                </c:pt>
                <c:pt idx="119">
                  <c:v>0.28389999999999999</c:v>
                </c:pt>
                <c:pt idx="120">
                  <c:v>0.29239999999999999</c:v>
                </c:pt>
                <c:pt idx="121">
                  <c:v>0.29969999999999997</c:v>
                </c:pt>
                <c:pt idx="122">
                  <c:v>0.30619999999999997</c:v>
                </c:pt>
                <c:pt idx="123">
                  <c:v>0.312</c:v>
                </c:pt>
                <c:pt idx="124">
                  <c:v>0.31730000000000003</c:v>
                </c:pt>
                <c:pt idx="125">
                  <c:v>0.33439999999999998</c:v>
                </c:pt>
                <c:pt idx="126">
                  <c:v>0.3493</c:v>
                </c:pt>
                <c:pt idx="127">
                  <c:v>0.36249999999999999</c:v>
                </c:pt>
                <c:pt idx="128">
                  <c:v>0.3745</c:v>
                </c:pt>
                <c:pt idx="129">
                  <c:v>0.38570000000000004</c:v>
                </c:pt>
                <c:pt idx="130">
                  <c:v>0.39610000000000001</c:v>
                </c:pt>
                <c:pt idx="131">
                  <c:v>0.40599999999999997</c:v>
                </c:pt>
                <c:pt idx="132">
                  <c:v>0.41539999999999999</c:v>
                </c:pt>
                <c:pt idx="133">
                  <c:v>0.42449999999999999</c:v>
                </c:pt>
                <c:pt idx="134">
                  <c:v>0.43319999999999997</c:v>
                </c:pt>
                <c:pt idx="135">
                  <c:v>0.44160000000000005</c:v>
                </c:pt>
                <c:pt idx="136">
                  <c:v>0.47260000000000002</c:v>
                </c:pt>
                <c:pt idx="137">
                  <c:v>0.51649999999999996</c:v>
                </c:pt>
                <c:pt idx="138">
                  <c:v>0.55659999999999998</c:v>
                </c:pt>
                <c:pt idx="139">
                  <c:v>0.59349999999999992</c:v>
                </c:pt>
                <c:pt idx="140">
                  <c:v>0.62770000000000004</c:v>
                </c:pt>
                <c:pt idx="141">
                  <c:v>0.65979999999999994</c:v>
                </c:pt>
                <c:pt idx="142">
                  <c:v>0.69059999999999999</c:v>
                </c:pt>
                <c:pt idx="143">
                  <c:v>0.72030000000000005</c:v>
                </c:pt>
                <c:pt idx="144">
                  <c:v>0.74890000000000001</c:v>
                </c:pt>
                <c:pt idx="145">
                  <c:v>0.85440000000000005</c:v>
                </c:pt>
                <c:pt idx="146">
                  <c:v>0.94969999999999999</c:v>
                </c:pt>
                <c:pt idx="147" formatCode="0.000">
                  <c:v>1.04</c:v>
                </c:pt>
                <c:pt idx="148" formatCode="0.000">
                  <c:v>1.1200000000000001</c:v>
                </c:pt>
                <c:pt idx="149" formatCode="0.000">
                  <c:v>1.2</c:v>
                </c:pt>
                <c:pt idx="150" formatCode="0.000">
                  <c:v>1.28</c:v>
                </c:pt>
                <c:pt idx="151" formatCode="0.000">
                  <c:v>1.55</c:v>
                </c:pt>
                <c:pt idx="152" formatCode="0.000">
                  <c:v>1.79</c:v>
                </c:pt>
                <c:pt idx="153" formatCode="0.000">
                  <c:v>2.02</c:v>
                </c:pt>
                <c:pt idx="154" formatCode="0.000">
                  <c:v>2.23</c:v>
                </c:pt>
                <c:pt idx="155" formatCode="0.000">
                  <c:v>2.4300000000000002</c:v>
                </c:pt>
                <c:pt idx="156" formatCode="0.000">
                  <c:v>2.63</c:v>
                </c:pt>
                <c:pt idx="157" formatCode="0.000">
                  <c:v>2.82</c:v>
                </c:pt>
                <c:pt idx="158" formatCode="0.000">
                  <c:v>3.02</c:v>
                </c:pt>
                <c:pt idx="159" formatCode="0.000">
                  <c:v>3.2</c:v>
                </c:pt>
                <c:pt idx="160" formatCode="0.000">
                  <c:v>3.39</c:v>
                </c:pt>
                <c:pt idx="161" formatCode="0.000">
                  <c:v>3.58</c:v>
                </c:pt>
                <c:pt idx="162" formatCode="0.000">
                  <c:v>4.29</c:v>
                </c:pt>
                <c:pt idx="163" formatCode="0.000">
                  <c:v>5.3</c:v>
                </c:pt>
                <c:pt idx="164" formatCode="0.000">
                  <c:v>6.24</c:v>
                </c:pt>
                <c:pt idx="165" formatCode="0.000">
                  <c:v>7.15</c:v>
                </c:pt>
                <c:pt idx="166" formatCode="0.000">
                  <c:v>8.0299999999999994</c:v>
                </c:pt>
                <c:pt idx="167" formatCode="0.000">
                  <c:v>8.91</c:v>
                </c:pt>
                <c:pt idx="168" formatCode="0.000">
                  <c:v>9.77</c:v>
                </c:pt>
                <c:pt idx="169" formatCode="0.000">
                  <c:v>10.64</c:v>
                </c:pt>
                <c:pt idx="170" formatCode="0.000">
                  <c:v>11.5</c:v>
                </c:pt>
                <c:pt idx="171" formatCode="0.000">
                  <c:v>14.76</c:v>
                </c:pt>
                <c:pt idx="172" formatCode="0.000">
                  <c:v>17.78</c:v>
                </c:pt>
                <c:pt idx="173" formatCode="0.000">
                  <c:v>20.69</c:v>
                </c:pt>
                <c:pt idx="174" formatCode="0.000">
                  <c:v>23.54</c:v>
                </c:pt>
                <c:pt idx="175" formatCode="0.000">
                  <c:v>26.37</c:v>
                </c:pt>
                <c:pt idx="176" formatCode="0.000">
                  <c:v>29.18</c:v>
                </c:pt>
                <c:pt idx="177" formatCode="0.000">
                  <c:v>39.619999999999997</c:v>
                </c:pt>
                <c:pt idx="178" formatCode="0.000">
                  <c:v>49.2</c:v>
                </c:pt>
                <c:pt idx="179" formatCode="0.000">
                  <c:v>58.41</c:v>
                </c:pt>
                <c:pt idx="180" formatCode="0.000">
                  <c:v>67.430000000000007</c:v>
                </c:pt>
                <c:pt idx="181" formatCode="0.000">
                  <c:v>76.37</c:v>
                </c:pt>
                <c:pt idx="182" formatCode="0.000">
                  <c:v>85.28</c:v>
                </c:pt>
                <c:pt idx="183" formatCode="0.000">
                  <c:v>94.19</c:v>
                </c:pt>
                <c:pt idx="184" formatCode="0.000">
                  <c:v>103.11</c:v>
                </c:pt>
                <c:pt idx="185" formatCode="0.000">
                  <c:v>112.05</c:v>
                </c:pt>
                <c:pt idx="186" formatCode="0.000">
                  <c:v>121.03</c:v>
                </c:pt>
                <c:pt idx="187" formatCode="0.000">
                  <c:v>130.03</c:v>
                </c:pt>
                <c:pt idx="188" formatCode="0.000">
                  <c:v>164.2</c:v>
                </c:pt>
                <c:pt idx="189" formatCode="0.000">
                  <c:v>212.38</c:v>
                </c:pt>
                <c:pt idx="190" formatCode="0.000">
                  <c:v>256.95</c:v>
                </c:pt>
                <c:pt idx="191" formatCode="0.000">
                  <c:v>299.52999999999997</c:v>
                </c:pt>
                <c:pt idx="192" formatCode="0.000">
                  <c:v>340.87</c:v>
                </c:pt>
                <c:pt idx="193" formatCode="0.000">
                  <c:v>381.34</c:v>
                </c:pt>
                <c:pt idx="194" formatCode="0.000">
                  <c:v>421.16</c:v>
                </c:pt>
                <c:pt idx="195" formatCode="0.000">
                  <c:v>460.44</c:v>
                </c:pt>
                <c:pt idx="196" formatCode="0.000">
                  <c:v>499.27</c:v>
                </c:pt>
                <c:pt idx="197" formatCode="0.000">
                  <c:v>643.01</c:v>
                </c:pt>
                <c:pt idx="198" formatCode="0.000">
                  <c:v>772.89</c:v>
                </c:pt>
                <c:pt idx="199" formatCode="0.000">
                  <c:v>894.38</c:v>
                </c:pt>
                <c:pt idx="200" formatCode="0.0">
                  <c:v>1010</c:v>
                </c:pt>
                <c:pt idx="201" formatCode="0.0">
                  <c:v>1120</c:v>
                </c:pt>
                <c:pt idx="202" formatCode="0.0">
                  <c:v>1230</c:v>
                </c:pt>
                <c:pt idx="203" formatCode="0.0">
                  <c:v>1610</c:v>
                </c:pt>
                <c:pt idx="204" formatCode="0.0">
                  <c:v>1950</c:v>
                </c:pt>
                <c:pt idx="205" formatCode="0.0">
                  <c:v>2250</c:v>
                </c:pt>
                <c:pt idx="206" formatCode="0.0">
                  <c:v>2540</c:v>
                </c:pt>
                <c:pt idx="207" formatCode="0.0">
                  <c:v>2800</c:v>
                </c:pt>
                <c:pt idx="208" formatCode="0.0">
                  <c:v>3010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FB-4C34-B5D3-F7F25F8AD943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srim129Xe_Epoxy!$D$20:$D$300</c:f>
              <c:numCache>
                <c:formatCode>0.000000</c:formatCode>
                <c:ptCount val="281"/>
                <c:pt idx="0">
                  <c:v>1.0077519379844961E-5</c:v>
                </c:pt>
                <c:pt idx="1">
                  <c:v>1.0852713178294573E-5</c:v>
                </c:pt>
                <c:pt idx="2">
                  <c:v>1.1627906976744187E-5</c:v>
                </c:pt>
                <c:pt idx="3">
                  <c:v>1.2403100775193799E-5</c:v>
                </c:pt>
                <c:pt idx="4">
                  <c:v>1.317829457364341E-5</c:v>
                </c:pt>
                <c:pt idx="5">
                  <c:v>1.3953488372093022E-5</c:v>
                </c:pt>
                <c:pt idx="6">
                  <c:v>1.5503875968992248E-5</c:v>
                </c:pt>
                <c:pt idx="7">
                  <c:v>1.7441860465116278E-5</c:v>
                </c:pt>
                <c:pt idx="8">
                  <c:v>1.9379844961240311E-5</c:v>
                </c:pt>
                <c:pt idx="9">
                  <c:v>2.1317829457364341E-5</c:v>
                </c:pt>
                <c:pt idx="10">
                  <c:v>2.3255813953488374E-5</c:v>
                </c:pt>
                <c:pt idx="11">
                  <c:v>2.51937984496124E-5</c:v>
                </c:pt>
                <c:pt idx="12">
                  <c:v>2.7131782945736434E-5</c:v>
                </c:pt>
                <c:pt idx="13">
                  <c:v>2.9069767441860463E-5</c:v>
                </c:pt>
                <c:pt idx="14">
                  <c:v>3.1007751937984497E-5</c:v>
                </c:pt>
                <c:pt idx="15">
                  <c:v>3.4883720930232556E-5</c:v>
                </c:pt>
                <c:pt idx="16">
                  <c:v>3.8759689922480622E-5</c:v>
                </c:pt>
                <c:pt idx="17">
                  <c:v>4.2635658914728682E-5</c:v>
                </c:pt>
                <c:pt idx="18">
                  <c:v>4.6511627906976748E-5</c:v>
                </c:pt>
                <c:pt idx="19">
                  <c:v>5.0387596899224801E-5</c:v>
                </c:pt>
                <c:pt idx="20">
                  <c:v>5.4263565891472867E-5</c:v>
                </c:pt>
                <c:pt idx="21">
                  <c:v>6.2015503875968993E-5</c:v>
                </c:pt>
                <c:pt idx="22">
                  <c:v>6.9767441860465112E-5</c:v>
                </c:pt>
                <c:pt idx="23">
                  <c:v>7.7519379844961245E-5</c:v>
                </c:pt>
                <c:pt idx="24">
                  <c:v>8.5271317829457364E-5</c:v>
                </c:pt>
                <c:pt idx="25">
                  <c:v>9.3023255813953496E-5</c:v>
                </c:pt>
                <c:pt idx="26">
                  <c:v>1.007751937984496E-4</c:v>
                </c:pt>
                <c:pt idx="27">
                  <c:v>1.0852713178294573E-4</c:v>
                </c:pt>
                <c:pt idx="28">
                  <c:v>1.1627906976744185E-4</c:v>
                </c:pt>
                <c:pt idx="29">
                  <c:v>1.2403100775193799E-4</c:v>
                </c:pt>
                <c:pt idx="30">
                  <c:v>1.3178294573643412E-4</c:v>
                </c:pt>
                <c:pt idx="31">
                  <c:v>1.3953488372093022E-4</c:v>
                </c:pt>
                <c:pt idx="32">
                  <c:v>1.5503875968992249E-4</c:v>
                </c:pt>
                <c:pt idx="33">
                  <c:v>1.7441860465116279E-4</c:v>
                </c:pt>
                <c:pt idx="34">
                  <c:v>1.937984496124031E-4</c:v>
                </c:pt>
                <c:pt idx="35">
                  <c:v>2.131782945736434E-4</c:v>
                </c:pt>
                <c:pt idx="36">
                  <c:v>2.3255813953488371E-4</c:v>
                </c:pt>
                <c:pt idx="37">
                  <c:v>2.5193798449612404E-4</c:v>
                </c:pt>
                <c:pt idx="38">
                  <c:v>2.7131782945736437E-4</c:v>
                </c:pt>
                <c:pt idx="39">
                  <c:v>2.9069767441860465E-4</c:v>
                </c:pt>
                <c:pt idx="40">
                  <c:v>3.1007751937984498E-4</c:v>
                </c:pt>
                <c:pt idx="41">
                  <c:v>3.4883720930232559E-4</c:v>
                </c:pt>
                <c:pt idx="42">
                  <c:v>3.875968992248062E-4</c:v>
                </c:pt>
                <c:pt idx="43">
                  <c:v>4.263565891472868E-4</c:v>
                </c:pt>
                <c:pt idx="44">
                  <c:v>4.6511627906976741E-4</c:v>
                </c:pt>
                <c:pt idx="45">
                  <c:v>5.0387596899224808E-4</c:v>
                </c:pt>
                <c:pt idx="46">
                  <c:v>5.4263565891472874E-4</c:v>
                </c:pt>
                <c:pt idx="47">
                  <c:v>6.2015503875968996E-4</c:v>
                </c:pt>
                <c:pt idx="48">
                  <c:v>6.9767441860465117E-4</c:v>
                </c:pt>
                <c:pt idx="49">
                  <c:v>7.7519379844961239E-4</c:v>
                </c:pt>
                <c:pt idx="50">
                  <c:v>8.5271317829457361E-4</c:v>
                </c:pt>
                <c:pt idx="51">
                  <c:v>9.3023255813953483E-4</c:v>
                </c:pt>
                <c:pt idx="52">
                  <c:v>1.0077519379844962E-3</c:v>
                </c:pt>
                <c:pt idx="53">
                  <c:v>1.0852713178294575E-3</c:v>
                </c:pt>
                <c:pt idx="54">
                  <c:v>1.1627906976744186E-3</c:v>
                </c:pt>
                <c:pt idx="55">
                  <c:v>1.2403100775193799E-3</c:v>
                </c:pt>
                <c:pt idx="56">
                  <c:v>1.3178294573643412E-3</c:v>
                </c:pt>
                <c:pt idx="57">
                  <c:v>1.3953488372093023E-3</c:v>
                </c:pt>
                <c:pt idx="58">
                  <c:v>1.5503875968992248E-3</c:v>
                </c:pt>
                <c:pt idx="59">
                  <c:v>1.7441860465116279E-3</c:v>
                </c:pt>
                <c:pt idx="60">
                  <c:v>1.937984496124031E-3</c:v>
                </c:pt>
                <c:pt idx="61">
                  <c:v>2.1317829457364341E-3</c:v>
                </c:pt>
                <c:pt idx="62">
                  <c:v>2.3255813953488372E-3</c:v>
                </c:pt>
                <c:pt idx="63">
                  <c:v>2.5193798449612403E-3</c:v>
                </c:pt>
                <c:pt idx="64">
                  <c:v>2.7131782945736434E-3</c:v>
                </c:pt>
                <c:pt idx="65">
                  <c:v>2.9069767441860465E-3</c:v>
                </c:pt>
                <c:pt idx="66">
                  <c:v>3.1007751937984496E-3</c:v>
                </c:pt>
                <c:pt idx="67">
                  <c:v>3.4883720930232558E-3</c:v>
                </c:pt>
                <c:pt idx="68">
                  <c:v>3.875968992248062E-3</c:v>
                </c:pt>
                <c:pt idx="69">
                  <c:v>4.2635658914728682E-3</c:v>
                </c:pt>
                <c:pt idx="70">
                  <c:v>4.6511627906976744E-3</c:v>
                </c:pt>
                <c:pt idx="71">
                  <c:v>5.0387596899224806E-3</c:v>
                </c:pt>
                <c:pt idx="72">
                  <c:v>5.4263565891472867E-3</c:v>
                </c:pt>
                <c:pt idx="73">
                  <c:v>6.2015503875968991E-3</c:v>
                </c:pt>
                <c:pt idx="74">
                  <c:v>6.9767441860465115E-3</c:v>
                </c:pt>
                <c:pt idx="75">
                  <c:v>7.7519379844961239E-3</c:v>
                </c:pt>
                <c:pt idx="76">
                  <c:v>8.5271317829457363E-3</c:v>
                </c:pt>
                <c:pt idx="77">
                  <c:v>9.3023255813953487E-3</c:v>
                </c:pt>
                <c:pt idx="78">
                  <c:v>1.0077519379844961E-2</c:v>
                </c:pt>
                <c:pt idx="79">
                  <c:v>1.0852713178294573E-2</c:v>
                </c:pt>
                <c:pt idx="80">
                  <c:v>1.1627906976744186E-2</c:v>
                </c:pt>
                <c:pt idx="81">
                  <c:v>1.2403100775193798E-2</c:v>
                </c:pt>
                <c:pt idx="82">
                  <c:v>1.3178294573643411E-2</c:v>
                </c:pt>
                <c:pt idx="83">
                  <c:v>1.3953488372093023E-2</c:v>
                </c:pt>
                <c:pt idx="84">
                  <c:v>1.5503875968992248E-2</c:v>
                </c:pt>
                <c:pt idx="85">
                  <c:v>1.7441860465116279E-2</c:v>
                </c:pt>
                <c:pt idx="86">
                  <c:v>1.937984496124031E-2</c:v>
                </c:pt>
                <c:pt idx="87">
                  <c:v>2.1317829457364341E-2</c:v>
                </c:pt>
                <c:pt idx="88">
                  <c:v>2.3255813953488372E-2</c:v>
                </c:pt>
                <c:pt idx="89">
                  <c:v>2.5193798449612403E-2</c:v>
                </c:pt>
                <c:pt idx="90">
                  <c:v>2.7131782945736434E-2</c:v>
                </c:pt>
                <c:pt idx="91">
                  <c:v>2.9069767441860465E-2</c:v>
                </c:pt>
                <c:pt idx="92">
                  <c:v>3.1007751937984496E-2</c:v>
                </c:pt>
                <c:pt idx="93">
                  <c:v>3.4883720930232558E-2</c:v>
                </c:pt>
                <c:pt idx="94">
                  <c:v>3.875968992248062E-2</c:v>
                </c:pt>
                <c:pt idx="95">
                  <c:v>4.2635658914728682E-2</c:v>
                </c:pt>
                <c:pt idx="96">
                  <c:v>4.6511627906976744E-2</c:v>
                </c:pt>
                <c:pt idx="97">
                  <c:v>5.0387596899224806E-2</c:v>
                </c:pt>
                <c:pt idx="98">
                  <c:v>5.4263565891472867E-2</c:v>
                </c:pt>
                <c:pt idx="99">
                  <c:v>6.2015503875968991E-2</c:v>
                </c:pt>
                <c:pt idx="100">
                  <c:v>6.9767441860465115E-2</c:v>
                </c:pt>
                <c:pt idx="101">
                  <c:v>7.7519379844961239E-2</c:v>
                </c:pt>
                <c:pt idx="102">
                  <c:v>8.5271317829457363E-2</c:v>
                </c:pt>
                <c:pt idx="103">
                  <c:v>9.3023255813953487E-2</c:v>
                </c:pt>
                <c:pt idx="104">
                  <c:v>0.10077519379844961</c:v>
                </c:pt>
                <c:pt idx="105">
                  <c:v>0.10852713178294573</c:v>
                </c:pt>
                <c:pt idx="106">
                  <c:v>0.11627906976744186</c:v>
                </c:pt>
                <c:pt idx="107">
                  <c:v>0.12403100775193798</c:v>
                </c:pt>
                <c:pt idx="108">
                  <c:v>0.13178294573643412</c:v>
                </c:pt>
                <c:pt idx="109">
                  <c:v>0.13953488372093023</c:v>
                </c:pt>
                <c:pt idx="110">
                  <c:v>0.15503875968992248</c:v>
                </c:pt>
                <c:pt idx="111">
                  <c:v>0.1744186046511628</c:v>
                </c:pt>
                <c:pt idx="112">
                  <c:v>0.19379844961240311</c:v>
                </c:pt>
                <c:pt idx="113">
                  <c:v>0.2131782945736434</c:v>
                </c:pt>
                <c:pt idx="114">
                  <c:v>0.23255813953488372</c:v>
                </c:pt>
                <c:pt idx="115">
                  <c:v>0.25193798449612403</c:v>
                </c:pt>
                <c:pt idx="116">
                  <c:v>0.27131782945736432</c:v>
                </c:pt>
                <c:pt idx="117">
                  <c:v>0.29069767441860467</c:v>
                </c:pt>
                <c:pt idx="118">
                  <c:v>0.31007751937984496</c:v>
                </c:pt>
                <c:pt idx="119">
                  <c:v>0.34883720930232559</c:v>
                </c:pt>
                <c:pt idx="120">
                  <c:v>0.38759689922480622</c:v>
                </c:pt>
                <c:pt idx="121">
                  <c:v>0.4263565891472868</c:v>
                </c:pt>
                <c:pt idx="122">
                  <c:v>0.46511627906976744</c:v>
                </c:pt>
                <c:pt idx="123">
                  <c:v>0.50387596899224807</c:v>
                </c:pt>
                <c:pt idx="124">
                  <c:v>0.54263565891472865</c:v>
                </c:pt>
                <c:pt idx="125">
                  <c:v>0.62015503875968991</c:v>
                </c:pt>
                <c:pt idx="126">
                  <c:v>0.69767441860465118</c:v>
                </c:pt>
                <c:pt idx="127">
                  <c:v>0.77519379844961245</c:v>
                </c:pt>
                <c:pt idx="128">
                  <c:v>0.8527131782945736</c:v>
                </c:pt>
                <c:pt idx="129">
                  <c:v>0.93023255813953487</c:v>
                </c:pt>
                <c:pt idx="130" formatCode="0.00000">
                  <c:v>1.0077519379844961</c:v>
                </c:pt>
                <c:pt idx="131" formatCode="0.00000">
                  <c:v>1.0852713178294573</c:v>
                </c:pt>
                <c:pt idx="132" formatCode="0.00000">
                  <c:v>1.1627906976744187</c:v>
                </c:pt>
                <c:pt idx="133" formatCode="0.00000">
                  <c:v>1.2403100775193798</c:v>
                </c:pt>
                <c:pt idx="134" formatCode="0.00000">
                  <c:v>1.317829457364341</c:v>
                </c:pt>
                <c:pt idx="135" formatCode="0.00000">
                  <c:v>1.3953488372093024</c:v>
                </c:pt>
                <c:pt idx="136" formatCode="0.00000">
                  <c:v>1.5503875968992249</c:v>
                </c:pt>
                <c:pt idx="137" formatCode="0.00000">
                  <c:v>1.7441860465116279</c:v>
                </c:pt>
                <c:pt idx="138" formatCode="0.00000">
                  <c:v>1.9379844961240309</c:v>
                </c:pt>
                <c:pt idx="139" formatCode="0.00000">
                  <c:v>2.1317829457364339</c:v>
                </c:pt>
                <c:pt idx="140" formatCode="0.00000">
                  <c:v>2.3255813953488373</c:v>
                </c:pt>
                <c:pt idx="141" formatCode="0.00000">
                  <c:v>2.5193798449612403</c:v>
                </c:pt>
                <c:pt idx="142" formatCode="0.00000">
                  <c:v>2.7131782945736433</c:v>
                </c:pt>
                <c:pt idx="143" formatCode="0.00000">
                  <c:v>2.9069767441860463</c:v>
                </c:pt>
                <c:pt idx="144" formatCode="0.00000">
                  <c:v>3.1007751937984498</c:v>
                </c:pt>
                <c:pt idx="145" formatCode="0.00000">
                  <c:v>3.4883720930232558</c:v>
                </c:pt>
                <c:pt idx="146" formatCode="0.00000">
                  <c:v>3.8759689922480618</c:v>
                </c:pt>
                <c:pt idx="147" formatCode="0.00000">
                  <c:v>4.2635658914728678</c:v>
                </c:pt>
                <c:pt idx="148" formatCode="0.00000">
                  <c:v>4.6511627906976747</c:v>
                </c:pt>
                <c:pt idx="149" formatCode="0.00000">
                  <c:v>5.0387596899224807</c:v>
                </c:pt>
                <c:pt idx="150" formatCode="0.00000">
                  <c:v>5.4263565891472867</c:v>
                </c:pt>
                <c:pt idx="151" formatCode="0.00000">
                  <c:v>6.2015503875968996</c:v>
                </c:pt>
                <c:pt idx="152" formatCode="0.00000">
                  <c:v>6.9767441860465116</c:v>
                </c:pt>
                <c:pt idx="153" formatCode="0.00000">
                  <c:v>7.7519379844961236</c:v>
                </c:pt>
                <c:pt idx="154" formatCode="0.00000">
                  <c:v>8.5271317829457356</c:v>
                </c:pt>
                <c:pt idx="155" formatCode="0.00000">
                  <c:v>9.3023255813953494</c:v>
                </c:pt>
                <c:pt idx="156" formatCode="0.00000">
                  <c:v>10.077519379844961</c:v>
                </c:pt>
                <c:pt idx="157" formatCode="0.00000">
                  <c:v>10.852713178294573</c:v>
                </c:pt>
                <c:pt idx="158" formatCode="0.00000">
                  <c:v>11.627906976744185</c:v>
                </c:pt>
                <c:pt idx="159" formatCode="0.00000">
                  <c:v>12.403100775193799</c:v>
                </c:pt>
                <c:pt idx="160" formatCode="0.00000">
                  <c:v>13.178294573643411</c:v>
                </c:pt>
                <c:pt idx="161" formatCode="0.00000">
                  <c:v>13.953488372093023</c:v>
                </c:pt>
                <c:pt idx="162" formatCode="0.00000">
                  <c:v>15.503875968992247</c:v>
                </c:pt>
                <c:pt idx="163" formatCode="0.00000">
                  <c:v>17.441860465116278</c:v>
                </c:pt>
                <c:pt idx="164" formatCode="0.00000">
                  <c:v>19.379844961240309</c:v>
                </c:pt>
                <c:pt idx="165" formatCode="0.00000">
                  <c:v>21.31782945736434</c:v>
                </c:pt>
                <c:pt idx="166" formatCode="0.00000">
                  <c:v>23.255813953488371</c:v>
                </c:pt>
                <c:pt idx="167" formatCode="0.00000">
                  <c:v>25.193798449612402</c:v>
                </c:pt>
                <c:pt idx="168" formatCode="0.00000">
                  <c:v>27.131782945736433</c:v>
                </c:pt>
                <c:pt idx="169" formatCode="0.00000">
                  <c:v>29.069767441860463</c:v>
                </c:pt>
                <c:pt idx="170" formatCode="0.00000">
                  <c:v>31.007751937984494</c:v>
                </c:pt>
                <c:pt idx="171" formatCode="0.00000">
                  <c:v>34.883720930232556</c:v>
                </c:pt>
                <c:pt idx="172" formatCode="0.00000">
                  <c:v>38.759689922480618</c:v>
                </c:pt>
                <c:pt idx="173" formatCode="0.00000">
                  <c:v>42.63565891472868</c:v>
                </c:pt>
                <c:pt idx="174" formatCode="0.00000">
                  <c:v>46.511627906976742</c:v>
                </c:pt>
                <c:pt idx="175" formatCode="0.00000">
                  <c:v>50.387596899224803</c:v>
                </c:pt>
                <c:pt idx="176" formatCode="0.00000">
                  <c:v>54.263565891472865</c:v>
                </c:pt>
                <c:pt idx="177" formatCode="0.00000">
                  <c:v>62.015503875968989</c:v>
                </c:pt>
                <c:pt idx="178" formatCode="0.00000">
                  <c:v>69.767441860465112</c:v>
                </c:pt>
                <c:pt idx="179" formatCode="0.00000">
                  <c:v>77.519379844961236</c:v>
                </c:pt>
                <c:pt idx="180" formatCode="0.00000">
                  <c:v>85.271317829457359</c:v>
                </c:pt>
                <c:pt idx="181" formatCode="0.00000">
                  <c:v>93.023255813953483</c:v>
                </c:pt>
                <c:pt idx="182" formatCode="0.0000">
                  <c:v>100.77519379844961</c:v>
                </c:pt>
                <c:pt idx="183" formatCode="0.0000">
                  <c:v>108.52713178294573</c:v>
                </c:pt>
                <c:pt idx="184" formatCode="0.0000">
                  <c:v>116.27906976744185</c:v>
                </c:pt>
                <c:pt idx="185" formatCode="0.0000">
                  <c:v>124.03100775193798</c:v>
                </c:pt>
                <c:pt idx="186" formatCode="0.0000">
                  <c:v>131.7829457364341</c:v>
                </c:pt>
                <c:pt idx="187" formatCode="0.0000">
                  <c:v>139.53488372093022</c:v>
                </c:pt>
                <c:pt idx="188" formatCode="0.0000">
                  <c:v>155.03875968992247</c:v>
                </c:pt>
                <c:pt idx="189" formatCode="0.0000">
                  <c:v>174.41860465116278</c:v>
                </c:pt>
                <c:pt idx="190" formatCode="0.0000">
                  <c:v>193.79844961240309</c:v>
                </c:pt>
                <c:pt idx="191" formatCode="0.0000">
                  <c:v>213.1782945736434</c:v>
                </c:pt>
                <c:pt idx="192" formatCode="0.0000">
                  <c:v>232.55813953488371</c:v>
                </c:pt>
                <c:pt idx="193" formatCode="0.0000">
                  <c:v>251.93798449612405</c:v>
                </c:pt>
                <c:pt idx="194" formatCode="0.0000">
                  <c:v>271.31782945736433</c:v>
                </c:pt>
                <c:pt idx="195" formatCode="0.0000">
                  <c:v>290.69767441860466</c:v>
                </c:pt>
                <c:pt idx="196" formatCode="0.0000">
                  <c:v>310.07751937984494</c:v>
                </c:pt>
                <c:pt idx="197" formatCode="0.0000">
                  <c:v>348.83720930232556</c:v>
                </c:pt>
                <c:pt idx="198" formatCode="0.0000">
                  <c:v>387.59689922480618</c:v>
                </c:pt>
                <c:pt idx="199" formatCode="0.0000">
                  <c:v>426.3565891472868</c:v>
                </c:pt>
                <c:pt idx="200" formatCode="0.0000">
                  <c:v>465.11627906976742</c:v>
                </c:pt>
                <c:pt idx="201" formatCode="0.0000">
                  <c:v>503.87596899224809</c:v>
                </c:pt>
                <c:pt idx="202" formatCode="0.0000">
                  <c:v>542.63565891472865</c:v>
                </c:pt>
                <c:pt idx="203" formatCode="0.0000">
                  <c:v>620.15503875968989</c:v>
                </c:pt>
                <c:pt idx="204" formatCode="0.0000">
                  <c:v>697.67441860465112</c:v>
                </c:pt>
                <c:pt idx="205" formatCode="0.0000">
                  <c:v>775.19379844961236</c:v>
                </c:pt>
                <c:pt idx="206" formatCode="0.0000">
                  <c:v>852.71317829457359</c:v>
                </c:pt>
                <c:pt idx="207" formatCode="0.0000">
                  <c:v>930.23255813953483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srim129Xe_Epoxy!$P$20:$P$300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8.9999999999999998E-4</c:v>
                </c:pt>
                <c:pt idx="10">
                  <c:v>1E-3</c:v>
                </c:pt>
                <c:pt idx="11">
                  <c:v>1E-3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1.0999999999999998E-3</c:v>
                </c:pt>
                <c:pt idx="15">
                  <c:v>1.2000000000000001E-3</c:v>
                </c:pt>
                <c:pt idx="16">
                  <c:v>1.2000000000000001E-3</c:v>
                </c:pt>
                <c:pt idx="17">
                  <c:v>1.2999999999999999E-3</c:v>
                </c:pt>
                <c:pt idx="18">
                  <c:v>1.4E-3</c:v>
                </c:pt>
                <c:pt idx="19">
                  <c:v>1.4E-3</c:v>
                </c:pt>
                <c:pt idx="20">
                  <c:v>1.5E-3</c:v>
                </c:pt>
                <c:pt idx="21">
                  <c:v>1.6000000000000001E-3</c:v>
                </c:pt>
                <c:pt idx="22">
                  <c:v>1.7000000000000001E-3</c:v>
                </c:pt>
                <c:pt idx="23">
                  <c:v>1.7000000000000001E-3</c:v>
                </c:pt>
                <c:pt idx="24">
                  <c:v>1.8E-3</c:v>
                </c:pt>
                <c:pt idx="25">
                  <c:v>1.9E-3</c:v>
                </c:pt>
                <c:pt idx="26">
                  <c:v>2E-3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2.1999999999999997E-3</c:v>
                </c:pt>
                <c:pt idx="30">
                  <c:v>2.3E-3</c:v>
                </c:pt>
                <c:pt idx="31">
                  <c:v>2.4000000000000002E-3</c:v>
                </c:pt>
                <c:pt idx="32">
                  <c:v>2.5000000000000001E-3</c:v>
                </c:pt>
                <c:pt idx="33">
                  <c:v>2.7000000000000001E-3</c:v>
                </c:pt>
                <c:pt idx="34">
                  <c:v>2.8E-3</c:v>
                </c:pt>
                <c:pt idx="35">
                  <c:v>3.0000000000000001E-3</c:v>
                </c:pt>
                <c:pt idx="36">
                  <c:v>3.0999999999999999E-3</c:v>
                </c:pt>
                <c:pt idx="37">
                  <c:v>3.3E-3</c:v>
                </c:pt>
                <c:pt idx="38">
                  <c:v>3.4000000000000002E-3</c:v>
                </c:pt>
                <c:pt idx="39">
                  <c:v>3.5999999999999999E-3</c:v>
                </c:pt>
                <c:pt idx="40">
                  <c:v>3.6999999999999997E-3</c:v>
                </c:pt>
                <c:pt idx="41">
                  <c:v>4.0000000000000001E-3</c:v>
                </c:pt>
                <c:pt idx="42">
                  <c:v>4.2000000000000006E-3</c:v>
                </c:pt>
                <c:pt idx="43">
                  <c:v>4.4999999999999997E-3</c:v>
                </c:pt>
                <c:pt idx="44">
                  <c:v>4.7000000000000002E-3</c:v>
                </c:pt>
                <c:pt idx="45">
                  <c:v>5.0000000000000001E-3</c:v>
                </c:pt>
                <c:pt idx="46">
                  <c:v>5.1999999999999998E-3</c:v>
                </c:pt>
                <c:pt idx="47">
                  <c:v>5.7000000000000002E-3</c:v>
                </c:pt>
                <c:pt idx="48">
                  <c:v>6.0999999999999995E-3</c:v>
                </c:pt>
                <c:pt idx="49">
                  <c:v>6.5000000000000006E-3</c:v>
                </c:pt>
                <c:pt idx="50">
                  <c:v>6.9000000000000008E-3</c:v>
                </c:pt>
                <c:pt idx="51">
                  <c:v>7.2999999999999992E-3</c:v>
                </c:pt>
                <c:pt idx="52">
                  <c:v>7.7000000000000002E-3</c:v>
                </c:pt>
                <c:pt idx="53">
                  <c:v>8.0999999999999996E-3</c:v>
                </c:pt>
                <c:pt idx="54">
                  <c:v>8.5000000000000006E-3</c:v>
                </c:pt>
                <c:pt idx="55">
                  <c:v>8.8999999999999999E-3</c:v>
                </c:pt>
                <c:pt idx="56">
                  <c:v>9.2999999999999992E-3</c:v>
                </c:pt>
                <c:pt idx="57">
                  <c:v>9.6000000000000009E-3</c:v>
                </c:pt>
                <c:pt idx="58">
                  <c:v>1.04E-2</c:v>
                </c:pt>
                <c:pt idx="59">
                  <c:v>1.1300000000000001E-2</c:v>
                </c:pt>
                <c:pt idx="60">
                  <c:v>1.21E-2</c:v>
                </c:pt>
                <c:pt idx="61">
                  <c:v>1.3000000000000001E-2</c:v>
                </c:pt>
                <c:pt idx="62">
                  <c:v>1.3800000000000002E-2</c:v>
                </c:pt>
                <c:pt idx="63">
                  <c:v>1.47E-2</c:v>
                </c:pt>
                <c:pt idx="64">
                  <c:v>1.55E-2</c:v>
                </c:pt>
                <c:pt idx="65">
                  <c:v>1.6300000000000002E-2</c:v>
                </c:pt>
                <c:pt idx="66">
                  <c:v>1.72E-2</c:v>
                </c:pt>
                <c:pt idx="67">
                  <c:v>1.8800000000000001E-2</c:v>
                </c:pt>
                <c:pt idx="68">
                  <c:v>2.0399999999999998E-2</c:v>
                </c:pt>
                <c:pt idx="69">
                  <c:v>2.1999999999999999E-2</c:v>
                </c:pt>
                <c:pt idx="70">
                  <c:v>2.3599999999999999E-2</c:v>
                </c:pt>
                <c:pt idx="71">
                  <c:v>2.5100000000000001E-2</c:v>
                </c:pt>
                <c:pt idx="72">
                  <c:v>2.6700000000000002E-2</c:v>
                </c:pt>
                <c:pt idx="73">
                  <c:v>2.98E-2</c:v>
                </c:pt>
                <c:pt idx="74">
                  <c:v>3.2899999999999999E-2</c:v>
                </c:pt>
                <c:pt idx="75">
                  <c:v>3.5900000000000001E-2</c:v>
                </c:pt>
                <c:pt idx="76">
                  <c:v>3.8900000000000004E-2</c:v>
                </c:pt>
                <c:pt idx="77">
                  <c:v>4.1799999999999997E-2</c:v>
                </c:pt>
                <c:pt idx="78">
                  <c:v>4.48E-2</c:v>
                </c:pt>
                <c:pt idx="79">
                  <c:v>4.7699999999999999E-2</c:v>
                </c:pt>
                <c:pt idx="80">
                  <c:v>5.0500000000000003E-2</c:v>
                </c:pt>
                <c:pt idx="81">
                  <c:v>5.3400000000000003E-2</c:v>
                </c:pt>
                <c:pt idx="82">
                  <c:v>5.6200000000000007E-2</c:v>
                </c:pt>
                <c:pt idx="83">
                  <c:v>5.8899999999999994E-2</c:v>
                </c:pt>
                <c:pt idx="84">
                  <c:v>6.4299999999999996E-2</c:v>
                </c:pt>
                <c:pt idx="85">
                  <c:v>7.0899999999999991E-2</c:v>
                </c:pt>
                <c:pt idx="86">
                  <c:v>7.7300000000000008E-2</c:v>
                </c:pt>
                <c:pt idx="87">
                  <c:v>8.3400000000000002E-2</c:v>
                </c:pt>
                <c:pt idx="88">
                  <c:v>8.9300000000000004E-2</c:v>
                </c:pt>
                <c:pt idx="89">
                  <c:v>9.509999999999999E-2</c:v>
                </c:pt>
                <c:pt idx="90">
                  <c:v>0.10059999999999999</c:v>
                </c:pt>
                <c:pt idx="91">
                  <c:v>0.10600000000000001</c:v>
                </c:pt>
                <c:pt idx="92">
                  <c:v>0.1111</c:v>
                </c:pt>
                <c:pt idx="93">
                  <c:v>0.121</c:v>
                </c:pt>
                <c:pt idx="94">
                  <c:v>0.13020000000000001</c:v>
                </c:pt>
                <c:pt idx="95">
                  <c:v>0.1389</c:v>
                </c:pt>
                <c:pt idx="96">
                  <c:v>0.14699999999999999</c:v>
                </c:pt>
                <c:pt idx="97">
                  <c:v>0.1547</c:v>
                </c:pt>
                <c:pt idx="98">
                  <c:v>0.16189999999999999</c:v>
                </c:pt>
                <c:pt idx="99">
                  <c:v>0.17519999999999999</c:v>
                </c:pt>
                <c:pt idx="100">
                  <c:v>0.18720000000000001</c:v>
                </c:pt>
                <c:pt idx="101">
                  <c:v>0.19790000000000002</c:v>
                </c:pt>
                <c:pt idx="102">
                  <c:v>0.20760000000000001</c:v>
                </c:pt>
                <c:pt idx="103">
                  <c:v>0.21629999999999999</c:v>
                </c:pt>
                <c:pt idx="104">
                  <c:v>0.2243</c:v>
                </c:pt>
                <c:pt idx="105">
                  <c:v>0.23149999999999998</c:v>
                </c:pt>
                <c:pt idx="106">
                  <c:v>0.23809999999999998</c:v>
                </c:pt>
                <c:pt idx="107">
                  <c:v>0.24420000000000003</c:v>
                </c:pt>
                <c:pt idx="108">
                  <c:v>0.24980000000000002</c:v>
                </c:pt>
                <c:pt idx="109">
                  <c:v>0.25490000000000002</c:v>
                </c:pt>
                <c:pt idx="110">
                  <c:v>0.26400000000000001</c:v>
                </c:pt>
                <c:pt idx="111">
                  <c:v>0.2737</c:v>
                </c:pt>
                <c:pt idx="112">
                  <c:v>0.28179999999999999</c:v>
                </c:pt>
                <c:pt idx="113">
                  <c:v>0.2888</c:v>
                </c:pt>
                <c:pt idx="114">
                  <c:v>0.2949</c:v>
                </c:pt>
                <c:pt idx="115">
                  <c:v>0.30030000000000001</c:v>
                </c:pt>
                <c:pt idx="116">
                  <c:v>0.30499999999999999</c:v>
                </c:pt>
                <c:pt idx="117">
                  <c:v>0.30930000000000002</c:v>
                </c:pt>
                <c:pt idx="118">
                  <c:v>0.31309999999999999</c:v>
                </c:pt>
                <c:pt idx="119">
                  <c:v>0.31979999999999997</c:v>
                </c:pt>
                <c:pt idx="120">
                  <c:v>0.32550000000000001</c:v>
                </c:pt>
                <c:pt idx="121">
                  <c:v>0.33039999999999997</c:v>
                </c:pt>
                <c:pt idx="122">
                  <c:v>0.3347</c:v>
                </c:pt>
                <c:pt idx="123">
                  <c:v>0.33849999999999997</c:v>
                </c:pt>
                <c:pt idx="124">
                  <c:v>0.34189999999999998</c:v>
                </c:pt>
                <c:pt idx="125">
                  <c:v>0.34799999999999998</c:v>
                </c:pt>
                <c:pt idx="126">
                  <c:v>0.35310000000000002</c:v>
                </c:pt>
                <c:pt idx="127">
                  <c:v>0.35760000000000003</c:v>
                </c:pt>
                <c:pt idx="128">
                  <c:v>0.36170000000000002</c:v>
                </c:pt>
                <c:pt idx="129">
                  <c:v>0.36530000000000001</c:v>
                </c:pt>
                <c:pt idx="130">
                  <c:v>0.36869999999999997</c:v>
                </c:pt>
                <c:pt idx="131">
                  <c:v>0.37180000000000002</c:v>
                </c:pt>
                <c:pt idx="132">
                  <c:v>0.37469999999999998</c:v>
                </c:pt>
                <c:pt idx="133">
                  <c:v>0.3775</c:v>
                </c:pt>
                <c:pt idx="134">
                  <c:v>0.38009999999999999</c:v>
                </c:pt>
                <c:pt idx="135">
                  <c:v>0.3826</c:v>
                </c:pt>
                <c:pt idx="136">
                  <c:v>0.38730000000000003</c:v>
                </c:pt>
                <c:pt idx="137">
                  <c:v>0.39269999999999999</c:v>
                </c:pt>
                <c:pt idx="138">
                  <c:v>0.3977</c:v>
                </c:pt>
                <c:pt idx="139">
                  <c:v>0.40239999999999998</c:v>
                </c:pt>
                <c:pt idx="140">
                  <c:v>0.40679999999999994</c:v>
                </c:pt>
                <c:pt idx="141">
                  <c:v>0.41109999999999997</c:v>
                </c:pt>
                <c:pt idx="142">
                  <c:v>0.41509999999999997</c:v>
                </c:pt>
                <c:pt idx="143">
                  <c:v>0.41909999999999997</c:v>
                </c:pt>
                <c:pt idx="144">
                  <c:v>0.4229</c:v>
                </c:pt>
                <c:pt idx="145">
                  <c:v>0.43030000000000002</c:v>
                </c:pt>
                <c:pt idx="146">
                  <c:v>0.43739999999999996</c:v>
                </c:pt>
                <c:pt idx="147">
                  <c:v>0.44440000000000002</c:v>
                </c:pt>
                <c:pt idx="148">
                  <c:v>0.45119999999999993</c:v>
                </c:pt>
                <c:pt idx="149">
                  <c:v>0.45789999999999997</c:v>
                </c:pt>
                <c:pt idx="150">
                  <c:v>0.46460000000000001</c:v>
                </c:pt>
                <c:pt idx="151">
                  <c:v>0.47779999999999995</c:v>
                </c:pt>
                <c:pt idx="152">
                  <c:v>0.4909</c:v>
                </c:pt>
                <c:pt idx="153">
                  <c:v>0.50409999999999999</c:v>
                </c:pt>
                <c:pt idx="154">
                  <c:v>0.51749999999999996</c:v>
                </c:pt>
                <c:pt idx="155">
                  <c:v>0.53110000000000002</c:v>
                </c:pt>
                <c:pt idx="156">
                  <c:v>0.54500000000000004</c:v>
                </c:pt>
                <c:pt idx="157">
                  <c:v>0.55910000000000004</c:v>
                </c:pt>
                <c:pt idx="158">
                  <c:v>0.57350000000000001</c:v>
                </c:pt>
                <c:pt idx="159">
                  <c:v>0.58830000000000005</c:v>
                </c:pt>
                <c:pt idx="160">
                  <c:v>0.60339999999999994</c:v>
                </c:pt>
                <c:pt idx="161">
                  <c:v>0.61890000000000001</c:v>
                </c:pt>
                <c:pt idx="162">
                  <c:v>0.65110000000000001</c:v>
                </c:pt>
                <c:pt idx="163">
                  <c:v>0.69369999999999998</c:v>
                </c:pt>
                <c:pt idx="164">
                  <c:v>0.7389</c:v>
                </c:pt>
                <c:pt idx="165">
                  <c:v>0.78669999999999995</c:v>
                </c:pt>
                <c:pt idx="166">
                  <c:v>0.83729999999999993</c:v>
                </c:pt>
                <c:pt idx="167">
                  <c:v>0.89049999999999996</c:v>
                </c:pt>
                <c:pt idx="168">
                  <c:v>0.94629999999999992</c:v>
                </c:pt>
                <c:pt idx="169" formatCode="0.000">
                  <c:v>1</c:v>
                </c:pt>
                <c:pt idx="170" formatCode="0.000">
                  <c:v>1.07</c:v>
                </c:pt>
                <c:pt idx="171" formatCode="0.000">
                  <c:v>1.19</c:v>
                </c:pt>
                <c:pt idx="172" formatCode="0.000">
                  <c:v>1.33</c:v>
                </c:pt>
                <c:pt idx="173" formatCode="0.000">
                  <c:v>1.48</c:v>
                </c:pt>
                <c:pt idx="174" formatCode="0.000">
                  <c:v>1.64</c:v>
                </c:pt>
                <c:pt idx="175" formatCode="0.000">
                  <c:v>1.8</c:v>
                </c:pt>
                <c:pt idx="176" formatCode="0.000">
                  <c:v>1.98</c:v>
                </c:pt>
                <c:pt idx="177" formatCode="0.000">
                  <c:v>2.35</c:v>
                </c:pt>
                <c:pt idx="178" formatCode="0.000">
                  <c:v>2.75</c:v>
                </c:pt>
                <c:pt idx="179" formatCode="0.000">
                  <c:v>3.18</c:v>
                </c:pt>
                <c:pt idx="180" formatCode="0.000">
                  <c:v>3.63</c:v>
                </c:pt>
                <c:pt idx="181" formatCode="0.000">
                  <c:v>4.1100000000000003</c:v>
                </c:pt>
                <c:pt idx="182" formatCode="0.000">
                  <c:v>4.62</c:v>
                </c:pt>
                <c:pt idx="183" formatCode="0.000">
                  <c:v>5.15</c:v>
                </c:pt>
                <c:pt idx="184" formatCode="0.000">
                  <c:v>5.7</c:v>
                </c:pt>
                <c:pt idx="185" formatCode="0.000">
                  <c:v>6.27</c:v>
                </c:pt>
                <c:pt idx="186" formatCode="0.000">
                  <c:v>6.86</c:v>
                </c:pt>
                <c:pt idx="187" formatCode="0.000">
                  <c:v>7.48</c:v>
                </c:pt>
                <c:pt idx="188" formatCode="0.000">
                  <c:v>8.76</c:v>
                </c:pt>
                <c:pt idx="189" formatCode="0.000">
                  <c:v>10.46</c:v>
                </c:pt>
                <c:pt idx="190" formatCode="0.000">
                  <c:v>12.26</c:v>
                </c:pt>
                <c:pt idx="191" formatCode="0.000">
                  <c:v>14.16</c:v>
                </c:pt>
                <c:pt idx="192" formatCode="0.000">
                  <c:v>16.14</c:v>
                </c:pt>
                <c:pt idx="193" formatCode="0.000">
                  <c:v>18.2</c:v>
                </c:pt>
                <c:pt idx="194" formatCode="0.000">
                  <c:v>20.329999999999998</c:v>
                </c:pt>
                <c:pt idx="195" formatCode="0.000">
                  <c:v>22.52</c:v>
                </c:pt>
                <c:pt idx="196" formatCode="0.000">
                  <c:v>24.77</c:v>
                </c:pt>
                <c:pt idx="197" formatCode="0.000">
                  <c:v>29.43</c:v>
                </c:pt>
                <c:pt idx="198" formatCode="0.000">
                  <c:v>34.26</c:v>
                </c:pt>
                <c:pt idx="199" formatCode="0.000">
                  <c:v>39.25</c:v>
                </c:pt>
                <c:pt idx="200" formatCode="0.000">
                  <c:v>44.35</c:v>
                </c:pt>
                <c:pt idx="201" formatCode="0.000">
                  <c:v>49.55</c:v>
                </c:pt>
                <c:pt idx="202" formatCode="0.000">
                  <c:v>54.84</c:v>
                </c:pt>
                <c:pt idx="203" formatCode="0.000">
                  <c:v>65.58</c:v>
                </c:pt>
                <c:pt idx="204" formatCode="0.000">
                  <c:v>76.47</c:v>
                </c:pt>
                <c:pt idx="205" formatCode="0.000">
                  <c:v>87.43</c:v>
                </c:pt>
                <c:pt idx="206" formatCode="0.000">
                  <c:v>98.41</c:v>
                </c:pt>
                <c:pt idx="207" formatCode="0.000">
                  <c:v>109.35</c:v>
                </c:pt>
                <c:pt idx="208" formatCode="0.000">
                  <c:v>119.14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FB-4C34-B5D3-F7F25F8AD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srim132Xe_Epoxy!$P$5</c:f>
          <c:strCache>
            <c:ptCount val="1"/>
            <c:pt idx="0">
              <c:v>srim132Xe_Epoxy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srim132Xe_Epoxy!$D$20:$D$300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srim132Xe_Epoxy!$E$20:$E$300</c:f>
              <c:numCache>
                <c:formatCode>0.000E+00</c:formatCode>
                <c:ptCount val="281"/>
                <c:pt idx="0">
                  <c:v>0.26600000000000001</c:v>
                </c:pt>
                <c:pt idx="1">
                  <c:v>0.27529999999999999</c:v>
                </c:pt>
                <c:pt idx="2">
                  <c:v>0.2843</c:v>
                </c:pt>
                <c:pt idx="3">
                  <c:v>0.29310000000000003</c:v>
                </c:pt>
                <c:pt idx="4">
                  <c:v>0.30159999999999998</c:v>
                </c:pt>
                <c:pt idx="5">
                  <c:v>0.31790000000000002</c:v>
                </c:pt>
                <c:pt idx="6">
                  <c:v>0.3372</c:v>
                </c:pt>
                <c:pt idx="7">
                  <c:v>0.35539999999999999</c:v>
                </c:pt>
                <c:pt idx="8">
                  <c:v>0.37269999999999998</c:v>
                </c:pt>
                <c:pt idx="9">
                  <c:v>0.38929999999999998</c:v>
                </c:pt>
                <c:pt idx="10">
                  <c:v>0.4052</c:v>
                </c:pt>
                <c:pt idx="11">
                  <c:v>0.42049999999999998</c:v>
                </c:pt>
                <c:pt idx="12">
                  <c:v>0.43530000000000002</c:v>
                </c:pt>
                <c:pt idx="13">
                  <c:v>0.44950000000000001</c:v>
                </c:pt>
                <c:pt idx="14">
                  <c:v>0.4768</c:v>
                </c:pt>
                <c:pt idx="15">
                  <c:v>0.50260000000000005</c:v>
                </c:pt>
                <c:pt idx="16">
                  <c:v>0.52710000000000001</c:v>
                </c:pt>
                <c:pt idx="17">
                  <c:v>0.55059999999999998</c:v>
                </c:pt>
                <c:pt idx="18">
                  <c:v>0.57310000000000005</c:v>
                </c:pt>
                <c:pt idx="19">
                  <c:v>0.59470000000000001</c:v>
                </c:pt>
                <c:pt idx="20">
                  <c:v>0.63580000000000003</c:v>
                </c:pt>
                <c:pt idx="21">
                  <c:v>0.67430000000000001</c:v>
                </c:pt>
                <c:pt idx="22">
                  <c:v>0.71079999999999999</c:v>
                </c:pt>
                <c:pt idx="23">
                  <c:v>0.74550000000000005</c:v>
                </c:pt>
                <c:pt idx="24">
                  <c:v>0.77859999999999996</c:v>
                </c:pt>
                <c:pt idx="25">
                  <c:v>0.81040000000000001</c:v>
                </c:pt>
                <c:pt idx="26">
                  <c:v>0.84099999999999997</c:v>
                </c:pt>
                <c:pt idx="27">
                  <c:v>0.87060000000000004</c:v>
                </c:pt>
                <c:pt idx="28">
                  <c:v>0.89910000000000001</c:v>
                </c:pt>
                <c:pt idx="29">
                  <c:v>0.92679999999999996</c:v>
                </c:pt>
                <c:pt idx="30">
                  <c:v>0.9536</c:v>
                </c:pt>
                <c:pt idx="31">
                  <c:v>1.0049999999999999</c:v>
                </c:pt>
                <c:pt idx="32">
                  <c:v>1.0660000000000001</c:v>
                </c:pt>
                <c:pt idx="33">
                  <c:v>1.1240000000000001</c:v>
                </c:pt>
                <c:pt idx="34">
                  <c:v>1.179</c:v>
                </c:pt>
                <c:pt idx="35">
                  <c:v>1.2310000000000001</c:v>
                </c:pt>
                <c:pt idx="36">
                  <c:v>1.2809999999999999</c:v>
                </c:pt>
                <c:pt idx="37">
                  <c:v>1.33</c:v>
                </c:pt>
                <c:pt idx="38">
                  <c:v>1.3759999999999999</c:v>
                </c:pt>
                <c:pt idx="39">
                  <c:v>1.4219999999999999</c:v>
                </c:pt>
                <c:pt idx="40">
                  <c:v>1.508</c:v>
                </c:pt>
                <c:pt idx="41">
                  <c:v>1.589</c:v>
                </c:pt>
                <c:pt idx="42">
                  <c:v>1.667</c:v>
                </c:pt>
                <c:pt idx="43">
                  <c:v>1.7410000000000001</c:v>
                </c:pt>
                <c:pt idx="44">
                  <c:v>1.8120000000000001</c:v>
                </c:pt>
                <c:pt idx="45">
                  <c:v>1.881</c:v>
                </c:pt>
                <c:pt idx="46">
                  <c:v>2.0110000000000001</c:v>
                </c:pt>
                <c:pt idx="47">
                  <c:v>2.1320000000000001</c:v>
                </c:pt>
                <c:pt idx="48">
                  <c:v>2.2480000000000002</c:v>
                </c:pt>
                <c:pt idx="49">
                  <c:v>2.3580000000000001</c:v>
                </c:pt>
                <c:pt idx="50">
                  <c:v>2.4620000000000002</c:v>
                </c:pt>
                <c:pt idx="51">
                  <c:v>2.5630000000000002</c:v>
                </c:pt>
                <c:pt idx="52">
                  <c:v>2.66</c:v>
                </c:pt>
                <c:pt idx="53">
                  <c:v>2.7530000000000001</c:v>
                </c:pt>
                <c:pt idx="54">
                  <c:v>2.843</c:v>
                </c:pt>
                <c:pt idx="55">
                  <c:v>2.931</c:v>
                </c:pt>
                <c:pt idx="56">
                  <c:v>3.016</c:v>
                </c:pt>
                <c:pt idx="57">
                  <c:v>3.1789999999999998</c:v>
                </c:pt>
                <c:pt idx="58">
                  <c:v>3.3719999999999999</c:v>
                </c:pt>
                <c:pt idx="59">
                  <c:v>3.5539999999999998</c:v>
                </c:pt>
                <c:pt idx="60">
                  <c:v>3.669</c:v>
                </c:pt>
                <c:pt idx="61">
                  <c:v>3.7240000000000002</c:v>
                </c:pt>
                <c:pt idx="62">
                  <c:v>3.794</c:v>
                </c:pt>
                <c:pt idx="63">
                  <c:v>3.8730000000000002</c:v>
                </c:pt>
                <c:pt idx="64">
                  <c:v>3.9550000000000001</c:v>
                </c:pt>
                <c:pt idx="65">
                  <c:v>4.0389999999999997</c:v>
                </c:pt>
                <c:pt idx="66">
                  <c:v>4.2060000000000004</c:v>
                </c:pt>
                <c:pt idx="67">
                  <c:v>4.3680000000000003</c:v>
                </c:pt>
                <c:pt idx="68">
                  <c:v>4.5229999999999997</c:v>
                </c:pt>
                <c:pt idx="69">
                  <c:v>4.6719999999999997</c:v>
                </c:pt>
                <c:pt idx="70">
                  <c:v>4.8170000000000002</c:v>
                </c:pt>
                <c:pt idx="71">
                  <c:v>4.9569999999999999</c:v>
                </c:pt>
                <c:pt idx="72">
                  <c:v>5.2270000000000003</c:v>
                </c:pt>
                <c:pt idx="73">
                  <c:v>5.4870000000000001</c:v>
                </c:pt>
                <c:pt idx="74">
                  <c:v>5.7380000000000004</c:v>
                </c:pt>
                <c:pt idx="75">
                  <c:v>5.9820000000000002</c:v>
                </c:pt>
                <c:pt idx="76">
                  <c:v>6.2190000000000003</c:v>
                </c:pt>
                <c:pt idx="77">
                  <c:v>6.4480000000000004</c:v>
                </c:pt>
                <c:pt idx="78">
                  <c:v>6.67</c:v>
                </c:pt>
                <c:pt idx="79">
                  <c:v>6.8849999999999998</c:v>
                </c:pt>
                <c:pt idx="80">
                  <c:v>7.0940000000000003</c:v>
                </c:pt>
                <c:pt idx="81">
                  <c:v>7.2969999999999997</c:v>
                </c:pt>
                <c:pt idx="82">
                  <c:v>7.4939999999999998</c:v>
                </c:pt>
                <c:pt idx="83">
                  <c:v>7.8769999999999998</c:v>
                </c:pt>
                <c:pt idx="84">
                  <c:v>8.3369999999999997</c:v>
                </c:pt>
                <c:pt idx="85">
                  <c:v>8.7810000000000006</c:v>
                </c:pt>
                <c:pt idx="86">
                  <c:v>9.2110000000000003</c:v>
                </c:pt>
                <c:pt idx="87">
                  <c:v>9.6289999999999996</c:v>
                </c:pt>
                <c:pt idx="88">
                  <c:v>10.029999999999999</c:v>
                </c:pt>
                <c:pt idx="89">
                  <c:v>10.43</c:v>
                </c:pt>
                <c:pt idx="90">
                  <c:v>10.81</c:v>
                </c:pt>
                <c:pt idx="91">
                  <c:v>11.18</c:v>
                </c:pt>
                <c:pt idx="92">
                  <c:v>11.89</c:v>
                </c:pt>
                <c:pt idx="93">
                  <c:v>12.56</c:v>
                </c:pt>
                <c:pt idx="94">
                  <c:v>13.21</c:v>
                </c:pt>
                <c:pt idx="95">
                  <c:v>13.84</c:v>
                </c:pt>
                <c:pt idx="96">
                  <c:v>14.45</c:v>
                </c:pt>
                <c:pt idx="97">
                  <c:v>15.05</c:v>
                </c:pt>
                <c:pt idx="98">
                  <c:v>16.25</c:v>
                </c:pt>
                <c:pt idx="99">
                  <c:v>17.440000000000001</c:v>
                </c:pt>
                <c:pt idx="100">
                  <c:v>18.63</c:v>
                </c:pt>
                <c:pt idx="101">
                  <c:v>19.850000000000001</c:v>
                </c:pt>
                <c:pt idx="102">
                  <c:v>21.07</c:v>
                </c:pt>
                <c:pt idx="103">
                  <c:v>22.32</c:v>
                </c:pt>
                <c:pt idx="104">
                  <c:v>23.58</c:v>
                </c:pt>
                <c:pt idx="105">
                  <c:v>24.85</c:v>
                </c:pt>
                <c:pt idx="106">
                  <c:v>26.12</c:v>
                </c:pt>
                <c:pt idx="107">
                  <c:v>27.4</c:v>
                </c:pt>
                <c:pt idx="108">
                  <c:v>28.68</c:v>
                </c:pt>
                <c:pt idx="109">
                  <c:v>31.21</c:v>
                </c:pt>
                <c:pt idx="110">
                  <c:v>34.32</c:v>
                </c:pt>
                <c:pt idx="111">
                  <c:v>37.33</c:v>
                </c:pt>
                <c:pt idx="112">
                  <c:v>40.22</c:v>
                </c:pt>
                <c:pt idx="113">
                  <c:v>42.98</c:v>
                </c:pt>
                <c:pt idx="114">
                  <c:v>45.6</c:v>
                </c:pt>
                <c:pt idx="115">
                  <c:v>48.09</c:v>
                </c:pt>
                <c:pt idx="116">
                  <c:v>50.45</c:v>
                </c:pt>
                <c:pt idx="117">
                  <c:v>52.69</c:v>
                </c:pt>
                <c:pt idx="118">
                  <c:v>56.82</c:v>
                </c:pt>
                <c:pt idx="119">
                  <c:v>60.54</c:v>
                </c:pt>
                <c:pt idx="120">
                  <c:v>63.88</c:v>
                </c:pt>
                <c:pt idx="121">
                  <c:v>66.88</c:v>
                </c:pt>
                <c:pt idx="122">
                  <c:v>69.569999999999993</c:v>
                </c:pt>
                <c:pt idx="123">
                  <c:v>71.98</c:v>
                </c:pt>
                <c:pt idx="124">
                  <c:v>76.06</c:v>
                </c:pt>
                <c:pt idx="125">
                  <c:v>79.319999999999993</c:v>
                </c:pt>
                <c:pt idx="126">
                  <c:v>81.93</c:v>
                </c:pt>
                <c:pt idx="127">
                  <c:v>84.03</c:v>
                </c:pt>
                <c:pt idx="128">
                  <c:v>85.72</c:v>
                </c:pt>
                <c:pt idx="129">
                  <c:v>87.11</c:v>
                </c:pt>
                <c:pt idx="130">
                  <c:v>88.24</c:v>
                </c:pt>
                <c:pt idx="131">
                  <c:v>89.17</c:v>
                </c:pt>
                <c:pt idx="132">
                  <c:v>89.93</c:v>
                </c:pt>
                <c:pt idx="133">
                  <c:v>90.56</c:v>
                </c:pt>
                <c:pt idx="134">
                  <c:v>91.07</c:v>
                </c:pt>
                <c:pt idx="135">
                  <c:v>91.84</c:v>
                </c:pt>
                <c:pt idx="136">
                  <c:v>92.42</c:v>
                </c:pt>
                <c:pt idx="137">
                  <c:v>92.71</c:v>
                </c:pt>
                <c:pt idx="138">
                  <c:v>93.48</c:v>
                </c:pt>
                <c:pt idx="139">
                  <c:v>94.37</c:v>
                </c:pt>
                <c:pt idx="140">
                  <c:v>94.39</c:v>
                </c:pt>
                <c:pt idx="141">
                  <c:v>94.17</c:v>
                </c:pt>
                <c:pt idx="142">
                  <c:v>93.9</c:v>
                </c:pt>
                <c:pt idx="143">
                  <c:v>93.6</c:v>
                </c:pt>
                <c:pt idx="144">
                  <c:v>92.9</c:v>
                </c:pt>
                <c:pt idx="145">
                  <c:v>92.1</c:v>
                </c:pt>
                <c:pt idx="146">
                  <c:v>91.24</c:v>
                </c:pt>
                <c:pt idx="147">
                  <c:v>90.32</c:v>
                </c:pt>
                <c:pt idx="148">
                  <c:v>89.35</c:v>
                </c:pt>
                <c:pt idx="149">
                  <c:v>88.35</c:v>
                </c:pt>
                <c:pt idx="150">
                  <c:v>86.3</c:v>
                </c:pt>
                <c:pt idx="151">
                  <c:v>84.2</c:v>
                </c:pt>
                <c:pt idx="152">
                  <c:v>82.1</c:v>
                </c:pt>
                <c:pt idx="153">
                  <c:v>80.02</c:v>
                </c:pt>
                <c:pt idx="154">
                  <c:v>77.98</c:v>
                </c:pt>
                <c:pt idx="155">
                  <c:v>75.989999999999995</c:v>
                </c:pt>
                <c:pt idx="156">
                  <c:v>74.05</c:v>
                </c:pt>
                <c:pt idx="157">
                  <c:v>72.180000000000007</c:v>
                </c:pt>
                <c:pt idx="158">
                  <c:v>70.38</c:v>
                </c:pt>
                <c:pt idx="159">
                  <c:v>68.64</c:v>
                </c:pt>
                <c:pt idx="160">
                  <c:v>66.97</c:v>
                </c:pt>
                <c:pt idx="161">
                  <c:v>63.83</c:v>
                </c:pt>
                <c:pt idx="162">
                  <c:v>60.26</c:v>
                </c:pt>
                <c:pt idx="163">
                  <c:v>57.06</c:v>
                </c:pt>
                <c:pt idx="164">
                  <c:v>54.18</c:v>
                </c:pt>
                <c:pt idx="165">
                  <c:v>51.58</c:v>
                </c:pt>
                <c:pt idx="166">
                  <c:v>49.25</c:v>
                </c:pt>
                <c:pt idx="167">
                  <c:v>47.14</c:v>
                </c:pt>
                <c:pt idx="168">
                  <c:v>45.23</c:v>
                </c:pt>
                <c:pt idx="169">
                  <c:v>43.49</c:v>
                </c:pt>
                <c:pt idx="170">
                  <c:v>40.43</c:v>
                </c:pt>
                <c:pt idx="171">
                  <c:v>37.82</c:v>
                </c:pt>
                <c:pt idx="172">
                  <c:v>35.56</c:v>
                </c:pt>
                <c:pt idx="173">
                  <c:v>33.590000000000003</c:v>
                </c:pt>
                <c:pt idx="174">
                  <c:v>31.86</c:v>
                </c:pt>
                <c:pt idx="175">
                  <c:v>30.32</c:v>
                </c:pt>
                <c:pt idx="176">
                  <c:v>27.71</c:v>
                </c:pt>
                <c:pt idx="177">
                  <c:v>25.58</c:v>
                </c:pt>
                <c:pt idx="178">
                  <c:v>23.81</c:v>
                </c:pt>
                <c:pt idx="179">
                  <c:v>22.31</c:v>
                </c:pt>
                <c:pt idx="180">
                  <c:v>21.03</c:v>
                </c:pt>
                <c:pt idx="181">
                  <c:v>19.920000000000002</c:v>
                </c:pt>
                <c:pt idx="182">
                  <c:v>18.95</c:v>
                </c:pt>
                <c:pt idx="183">
                  <c:v>18.09</c:v>
                </c:pt>
                <c:pt idx="184">
                  <c:v>17.32</c:v>
                </c:pt>
                <c:pt idx="185">
                  <c:v>16.64</c:v>
                </c:pt>
                <c:pt idx="186">
                  <c:v>16.03</c:v>
                </c:pt>
                <c:pt idx="187">
                  <c:v>14.96</c:v>
                </c:pt>
                <c:pt idx="188">
                  <c:v>13.87</c:v>
                </c:pt>
                <c:pt idx="189">
                  <c:v>12.97</c:v>
                </c:pt>
                <c:pt idx="190">
                  <c:v>12.23</c:v>
                </c:pt>
                <c:pt idx="191">
                  <c:v>11.6</c:v>
                </c:pt>
                <c:pt idx="192">
                  <c:v>11.07</c:v>
                </c:pt>
                <c:pt idx="193">
                  <c:v>10.61</c:v>
                </c:pt>
                <c:pt idx="194">
                  <c:v>10.210000000000001</c:v>
                </c:pt>
                <c:pt idx="195">
                  <c:v>9.8520000000000003</c:v>
                </c:pt>
                <c:pt idx="196">
                  <c:v>9.2590000000000003</c:v>
                </c:pt>
                <c:pt idx="197">
                  <c:v>8.7840000000000007</c:v>
                </c:pt>
                <c:pt idx="198">
                  <c:v>8.3949999999999996</c:v>
                </c:pt>
                <c:pt idx="199">
                  <c:v>8.0719999999999992</c:v>
                </c:pt>
                <c:pt idx="200">
                  <c:v>7.8</c:v>
                </c:pt>
                <c:pt idx="201">
                  <c:v>7.5679999999999996</c:v>
                </c:pt>
                <c:pt idx="202">
                  <c:v>7.1950000000000003</c:v>
                </c:pt>
                <c:pt idx="203">
                  <c:v>6.9119999999999999</c:v>
                </c:pt>
                <c:pt idx="204">
                  <c:v>6.69</c:v>
                </c:pt>
                <c:pt idx="205">
                  <c:v>6.5140000000000002</c:v>
                </c:pt>
                <c:pt idx="206">
                  <c:v>6.3719999999999999</c:v>
                </c:pt>
                <c:pt idx="207">
                  <c:v>6.2560000000000002</c:v>
                </c:pt>
                <c:pt idx="208">
                  <c:v>6.2370000000000001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00-4F70-A612-C27231C8B1C3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srim132Xe_Epoxy!$D$20:$D$300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srim132Xe_Epoxy!$F$20:$F$300</c:f>
              <c:numCache>
                <c:formatCode>0.000E+00</c:formatCode>
                <c:ptCount val="281"/>
                <c:pt idx="0">
                  <c:v>3.1680000000000001</c:v>
                </c:pt>
                <c:pt idx="1">
                  <c:v>3.2749999999999999</c:v>
                </c:pt>
                <c:pt idx="2">
                  <c:v>3.3769999999999998</c:v>
                </c:pt>
                <c:pt idx="3">
                  <c:v>3.4750000000000001</c:v>
                </c:pt>
                <c:pt idx="4">
                  <c:v>3.569</c:v>
                </c:pt>
                <c:pt idx="5">
                  <c:v>3.7469999999999999</c:v>
                </c:pt>
                <c:pt idx="6">
                  <c:v>3.9529999999999998</c:v>
                </c:pt>
                <c:pt idx="7">
                  <c:v>4.1440000000000001</c:v>
                </c:pt>
                <c:pt idx="8">
                  <c:v>4.3220000000000001</c:v>
                </c:pt>
                <c:pt idx="9">
                  <c:v>4.4889999999999999</c:v>
                </c:pt>
                <c:pt idx="10">
                  <c:v>4.6449999999999996</c:v>
                </c:pt>
                <c:pt idx="11">
                  <c:v>4.7930000000000001</c:v>
                </c:pt>
                <c:pt idx="12">
                  <c:v>4.9329999999999998</c:v>
                </c:pt>
                <c:pt idx="13">
                  <c:v>5.0659999999999998</c:v>
                </c:pt>
                <c:pt idx="14">
                  <c:v>5.3140000000000001</c:v>
                </c:pt>
                <c:pt idx="15">
                  <c:v>5.5410000000000004</c:v>
                </c:pt>
                <c:pt idx="16">
                  <c:v>5.7510000000000003</c:v>
                </c:pt>
                <c:pt idx="17">
                  <c:v>5.9450000000000003</c:v>
                </c:pt>
                <c:pt idx="18">
                  <c:v>6.1260000000000003</c:v>
                </c:pt>
                <c:pt idx="19">
                  <c:v>6.2960000000000003</c:v>
                </c:pt>
                <c:pt idx="20">
                  <c:v>6.6059999999999999</c:v>
                </c:pt>
                <c:pt idx="21">
                  <c:v>6.8840000000000003</c:v>
                </c:pt>
                <c:pt idx="22">
                  <c:v>7.1349999999999998</c:v>
                </c:pt>
                <c:pt idx="23">
                  <c:v>7.3630000000000004</c:v>
                </c:pt>
                <c:pt idx="24">
                  <c:v>7.5730000000000004</c:v>
                </c:pt>
                <c:pt idx="25">
                  <c:v>7.7670000000000003</c:v>
                </c:pt>
                <c:pt idx="26">
                  <c:v>7.9459999999999997</c:v>
                </c:pt>
                <c:pt idx="27">
                  <c:v>8.1129999999999995</c:v>
                </c:pt>
                <c:pt idx="28">
                  <c:v>8.2690000000000001</c:v>
                </c:pt>
                <c:pt idx="29">
                  <c:v>8.4149999999999991</c:v>
                </c:pt>
                <c:pt idx="30">
                  <c:v>8.5519999999999996</c:v>
                </c:pt>
                <c:pt idx="31">
                  <c:v>8.8040000000000003</c:v>
                </c:pt>
                <c:pt idx="32">
                  <c:v>9.0820000000000007</c:v>
                </c:pt>
                <c:pt idx="33">
                  <c:v>9.3279999999999994</c:v>
                </c:pt>
                <c:pt idx="34">
                  <c:v>9.5459999999999994</c:v>
                </c:pt>
                <c:pt idx="35">
                  <c:v>9.7420000000000009</c:v>
                </c:pt>
                <c:pt idx="36">
                  <c:v>9.9179999999999993</c:v>
                </c:pt>
                <c:pt idx="37">
                  <c:v>10.08</c:v>
                </c:pt>
                <c:pt idx="38">
                  <c:v>10.220000000000001</c:v>
                </c:pt>
                <c:pt idx="39">
                  <c:v>10.36</c:v>
                </c:pt>
                <c:pt idx="40">
                  <c:v>10.59</c:v>
                </c:pt>
                <c:pt idx="41">
                  <c:v>10.79</c:v>
                </c:pt>
                <c:pt idx="42">
                  <c:v>10.96</c:v>
                </c:pt>
                <c:pt idx="43">
                  <c:v>11.11</c:v>
                </c:pt>
                <c:pt idx="44">
                  <c:v>11.24</c:v>
                </c:pt>
                <c:pt idx="45">
                  <c:v>11.35</c:v>
                </c:pt>
                <c:pt idx="46">
                  <c:v>11.54</c:v>
                </c:pt>
                <c:pt idx="47">
                  <c:v>11.68</c:v>
                </c:pt>
                <c:pt idx="48">
                  <c:v>11.79</c:v>
                </c:pt>
                <c:pt idx="49">
                  <c:v>11.87</c:v>
                </c:pt>
                <c:pt idx="50">
                  <c:v>11.93</c:v>
                </c:pt>
                <c:pt idx="51">
                  <c:v>11.98</c:v>
                </c:pt>
                <c:pt idx="52">
                  <c:v>12.01</c:v>
                </c:pt>
                <c:pt idx="53">
                  <c:v>12.03</c:v>
                </c:pt>
                <c:pt idx="54">
                  <c:v>12.05</c:v>
                </c:pt>
                <c:pt idx="55">
                  <c:v>12.05</c:v>
                </c:pt>
                <c:pt idx="56">
                  <c:v>12.04</c:v>
                </c:pt>
                <c:pt idx="57">
                  <c:v>12.02</c:v>
                </c:pt>
                <c:pt idx="58">
                  <c:v>11.96</c:v>
                </c:pt>
                <c:pt idx="59">
                  <c:v>11.89</c:v>
                </c:pt>
                <c:pt idx="60">
                  <c:v>11.8</c:v>
                </c:pt>
                <c:pt idx="61">
                  <c:v>11.71</c:v>
                </c:pt>
                <c:pt idx="62">
                  <c:v>11.61</c:v>
                </c:pt>
                <c:pt idx="63">
                  <c:v>11.5</c:v>
                </c:pt>
                <c:pt idx="64">
                  <c:v>11.39</c:v>
                </c:pt>
                <c:pt idx="65">
                  <c:v>11.28</c:v>
                </c:pt>
                <c:pt idx="66">
                  <c:v>11.06</c:v>
                </c:pt>
                <c:pt idx="67">
                  <c:v>10.84</c:v>
                </c:pt>
                <c:pt idx="68">
                  <c:v>10.62</c:v>
                </c:pt>
                <c:pt idx="69">
                  <c:v>10.41</c:v>
                </c:pt>
                <c:pt idx="70">
                  <c:v>10.210000000000001</c:v>
                </c:pt>
                <c:pt idx="71">
                  <c:v>10.01</c:v>
                </c:pt>
                <c:pt idx="72">
                  <c:v>9.6419999999999995</c:v>
                </c:pt>
                <c:pt idx="73">
                  <c:v>9.2989999999999995</c:v>
                </c:pt>
                <c:pt idx="74">
                  <c:v>8.9819999999999993</c:v>
                </c:pt>
                <c:pt idx="75">
                  <c:v>8.6890000000000001</c:v>
                </c:pt>
                <c:pt idx="76">
                  <c:v>8.4160000000000004</c:v>
                </c:pt>
                <c:pt idx="77">
                  <c:v>8.1630000000000003</c:v>
                </c:pt>
                <c:pt idx="78">
                  <c:v>7.9269999999999996</c:v>
                </c:pt>
                <c:pt idx="79">
                  <c:v>7.7060000000000004</c:v>
                </c:pt>
                <c:pt idx="80">
                  <c:v>7.5</c:v>
                </c:pt>
                <c:pt idx="81">
                  <c:v>7.306</c:v>
                </c:pt>
                <c:pt idx="82">
                  <c:v>7.1230000000000002</c:v>
                </c:pt>
                <c:pt idx="83">
                  <c:v>6.7889999999999997</c:v>
                </c:pt>
                <c:pt idx="84">
                  <c:v>6.42</c:v>
                </c:pt>
                <c:pt idx="85">
                  <c:v>6.0949999999999998</c:v>
                </c:pt>
                <c:pt idx="86">
                  <c:v>5.8070000000000004</c:v>
                </c:pt>
                <c:pt idx="87">
                  <c:v>5.5490000000000004</c:v>
                </c:pt>
                <c:pt idx="88">
                  <c:v>5.3170000000000002</c:v>
                </c:pt>
                <c:pt idx="89">
                  <c:v>5.1059999999999999</c:v>
                </c:pt>
                <c:pt idx="90">
                  <c:v>4.915</c:v>
                </c:pt>
                <c:pt idx="91">
                  <c:v>4.7389999999999999</c:v>
                </c:pt>
                <c:pt idx="92">
                  <c:v>4.4279999999999999</c:v>
                </c:pt>
                <c:pt idx="93">
                  <c:v>4.1609999999999996</c:v>
                </c:pt>
                <c:pt idx="94">
                  <c:v>3.9289999999999998</c:v>
                </c:pt>
                <c:pt idx="95">
                  <c:v>3.7250000000000001</c:v>
                </c:pt>
                <c:pt idx="96">
                  <c:v>3.544</c:v>
                </c:pt>
                <c:pt idx="97">
                  <c:v>3.3820000000000001</c:v>
                </c:pt>
                <c:pt idx="98">
                  <c:v>3.1040000000000001</c:v>
                </c:pt>
                <c:pt idx="99">
                  <c:v>2.8740000000000001</c:v>
                </c:pt>
                <c:pt idx="100">
                  <c:v>2.68</c:v>
                </c:pt>
                <c:pt idx="101">
                  <c:v>2.5129999999999999</c:v>
                </c:pt>
                <c:pt idx="102">
                  <c:v>2.3679999999999999</c:v>
                </c:pt>
                <c:pt idx="103">
                  <c:v>2.2410000000000001</c:v>
                </c:pt>
                <c:pt idx="104">
                  <c:v>2.1280000000000001</c:v>
                </c:pt>
                <c:pt idx="105">
                  <c:v>2.028</c:v>
                </c:pt>
                <c:pt idx="106">
                  <c:v>1.9370000000000001</c:v>
                </c:pt>
                <c:pt idx="107">
                  <c:v>1.8560000000000001</c:v>
                </c:pt>
                <c:pt idx="108">
                  <c:v>1.7809999999999999</c:v>
                </c:pt>
                <c:pt idx="109">
                  <c:v>1.651</c:v>
                </c:pt>
                <c:pt idx="110">
                  <c:v>1.5149999999999999</c:v>
                </c:pt>
                <c:pt idx="111">
                  <c:v>1.4019999999999999</c:v>
                </c:pt>
                <c:pt idx="112">
                  <c:v>1.306</c:v>
                </c:pt>
                <c:pt idx="113">
                  <c:v>1.224</c:v>
                </c:pt>
                <c:pt idx="114">
                  <c:v>1.1519999999999999</c:v>
                </c:pt>
                <c:pt idx="115">
                  <c:v>1.089</c:v>
                </c:pt>
                <c:pt idx="116">
                  <c:v>1.034</c:v>
                </c:pt>
                <c:pt idx="117">
                  <c:v>0.98380000000000001</c:v>
                </c:pt>
                <c:pt idx="118">
                  <c:v>0.89849999999999997</c:v>
                </c:pt>
                <c:pt idx="119">
                  <c:v>0.82799999999999996</c:v>
                </c:pt>
                <c:pt idx="120">
                  <c:v>0.76870000000000005</c:v>
                </c:pt>
                <c:pt idx="121">
                  <c:v>0.71799999999999997</c:v>
                </c:pt>
                <c:pt idx="122">
                  <c:v>0.67410000000000003</c:v>
                </c:pt>
                <c:pt idx="123">
                  <c:v>0.63570000000000004</c:v>
                </c:pt>
                <c:pt idx="124">
                  <c:v>0.5716</c:v>
                </c:pt>
                <c:pt idx="125">
                  <c:v>0.52010000000000001</c:v>
                </c:pt>
                <c:pt idx="126">
                  <c:v>0.4778</c:v>
                </c:pt>
                <c:pt idx="127">
                  <c:v>0.44240000000000002</c:v>
                </c:pt>
                <c:pt idx="128">
                  <c:v>0.41220000000000001</c:v>
                </c:pt>
                <c:pt idx="129">
                  <c:v>0.38619999999999999</c:v>
                </c:pt>
                <c:pt idx="130">
                  <c:v>0.3634</c:v>
                </c:pt>
                <c:pt idx="131">
                  <c:v>0.34350000000000003</c:v>
                </c:pt>
                <c:pt idx="132">
                  <c:v>0.32569999999999999</c:v>
                </c:pt>
                <c:pt idx="133">
                  <c:v>0.30980000000000002</c:v>
                </c:pt>
                <c:pt idx="134">
                  <c:v>0.29549999999999998</c:v>
                </c:pt>
                <c:pt idx="135">
                  <c:v>0.27079999999999999</c:v>
                </c:pt>
                <c:pt idx="136">
                  <c:v>0.24560000000000001</c:v>
                </c:pt>
                <c:pt idx="137">
                  <c:v>0.22489999999999999</c:v>
                </c:pt>
                <c:pt idx="138">
                  <c:v>0.20760000000000001</c:v>
                </c:pt>
                <c:pt idx="139">
                  <c:v>0.193</c:v>
                </c:pt>
                <c:pt idx="140">
                  <c:v>0.1804</c:v>
                </c:pt>
                <c:pt idx="141">
                  <c:v>0.16950000000000001</c:v>
                </c:pt>
                <c:pt idx="142">
                  <c:v>0.15989999999999999</c:v>
                </c:pt>
                <c:pt idx="143">
                  <c:v>0.15129999999999999</c:v>
                </c:pt>
                <c:pt idx="144">
                  <c:v>0.13689999999999999</c:v>
                </c:pt>
                <c:pt idx="145">
                  <c:v>0.12520000000000001</c:v>
                </c:pt>
                <c:pt idx="146">
                  <c:v>0.1154</c:v>
                </c:pt>
                <c:pt idx="147">
                  <c:v>0.1071</c:v>
                </c:pt>
                <c:pt idx="148">
                  <c:v>9.9989999999999996E-2</c:v>
                </c:pt>
                <c:pt idx="149">
                  <c:v>9.3820000000000001E-2</c:v>
                </c:pt>
                <c:pt idx="150">
                  <c:v>8.362E-2</c:v>
                </c:pt>
                <c:pt idx="151">
                  <c:v>7.553E-2</c:v>
                </c:pt>
                <c:pt idx="152">
                  <c:v>6.8940000000000001E-2</c:v>
                </c:pt>
                <c:pt idx="153">
                  <c:v>6.3469999999999999E-2</c:v>
                </c:pt>
                <c:pt idx="154">
                  <c:v>5.8840000000000003E-2</c:v>
                </c:pt>
                <c:pt idx="155">
                  <c:v>5.4879999999999998E-2</c:v>
                </c:pt>
                <c:pt idx="156">
                  <c:v>5.144E-2</c:v>
                </c:pt>
                <c:pt idx="157">
                  <c:v>4.8430000000000001E-2</c:v>
                </c:pt>
                <c:pt idx="158">
                  <c:v>4.5769999999999998E-2</c:v>
                </c:pt>
                <c:pt idx="159">
                  <c:v>4.3409999999999997E-2</c:v>
                </c:pt>
                <c:pt idx="160">
                  <c:v>4.129E-2</c:v>
                </c:pt>
                <c:pt idx="161">
                  <c:v>3.764E-2</c:v>
                </c:pt>
                <c:pt idx="162">
                  <c:v>3.3930000000000002E-2</c:v>
                </c:pt>
                <c:pt idx="163">
                  <c:v>3.092E-2</c:v>
                </c:pt>
                <c:pt idx="164">
                  <c:v>2.843E-2</c:v>
                </c:pt>
                <c:pt idx="165">
                  <c:v>2.632E-2</c:v>
                </c:pt>
                <c:pt idx="166">
                  <c:v>2.452E-2</c:v>
                </c:pt>
                <c:pt idx="167">
                  <c:v>2.2970000000000001E-2</c:v>
                </c:pt>
                <c:pt idx="168">
                  <c:v>2.1600000000000001E-2</c:v>
                </c:pt>
                <c:pt idx="169">
                  <c:v>2.0400000000000001E-2</c:v>
                </c:pt>
                <c:pt idx="170">
                  <c:v>1.8370000000000001E-2</c:v>
                </c:pt>
                <c:pt idx="171">
                  <c:v>1.6729999999999998E-2</c:v>
                </c:pt>
                <c:pt idx="172">
                  <c:v>1.536E-2</c:v>
                </c:pt>
                <c:pt idx="173">
                  <c:v>1.421E-2</c:v>
                </c:pt>
                <c:pt idx="174">
                  <c:v>1.323E-2</c:v>
                </c:pt>
                <c:pt idx="175">
                  <c:v>1.238E-2</c:v>
                </c:pt>
                <c:pt idx="176">
                  <c:v>1.099E-2</c:v>
                </c:pt>
                <c:pt idx="177">
                  <c:v>9.8860000000000007E-3</c:v>
                </c:pt>
                <c:pt idx="178">
                  <c:v>8.9940000000000003E-3</c:v>
                </c:pt>
                <c:pt idx="179">
                  <c:v>8.2550000000000002E-3</c:v>
                </c:pt>
                <c:pt idx="180">
                  <c:v>7.633E-3</c:v>
                </c:pt>
                <c:pt idx="181">
                  <c:v>7.1019999999999998E-3</c:v>
                </c:pt>
                <c:pt idx="182">
                  <c:v>6.6420000000000003E-3</c:v>
                </c:pt>
                <c:pt idx="183">
                  <c:v>6.241E-3</c:v>
                </c:pt>
                <c:pt idx="184">
                  <c:v>5.888E-3</c:v>
                </c:pt>
                <c:pt idx="185">
                  <c:v>5.574E-3</c:v>
                </c:pt>
                <c:pt idx="186">
                  <c:v>5.293E-3</c:v>
                </c:pt>
                <c:pt idx="187">
                  <c:v>4.8120000000000003E-3</c:v>
                </c:pt>
                <c:pt idx="188">
                  <c:v>4.3249999999999999E-3</c:v>
                </c:pt>
                <c:pt idx="189">
                  <c:v>3.9300000000000003E-3</c:v>
                </c:pt>
                <c:pt idx="190">
                  <c:v>3.6050000000000001E-3</c:v>
                </c:pt>
                <c:pt idx="191">
                  <c:v>3.3300000000000001E-3</c:v>
                </c:pt>
                <c:pt idx="192">
                  <c:v>3.0969999999999999E-3</c:v>
                </c:pt>
                <c:pt idx="193">
                  <c:v>2.895E-3</c:v>
                </c:pt>
                <c:pt idx="194">
                  <c:v>2.7179999999999999E-3</c:v>
                </c:pt>
                <c:pt idx="195">
                  <c:v>2.5630000000000002E-3</c:v>
                </c:pt>
                <c:pt idx="196">
                  <c:v>2.3019999999999998E-3</c:v>
                </c:pt>
                <c:pt idx="197">
                  <c:v>2.091E-3</c:v>
                </c:pt>
                <c:pt idx="198">
                  <c:v>1.9170000000000001E-3</c:v>
                </c:pt>
                <c:pt idx="199">
                  <c:v>1.7700000000000001E-3</c:v>
                </c:pt>
                <c:pt idx="200">
                  <c:v>1.645E-3</c:v>
                </c:pt>
                <c:pt idx="201">
                  <c:v>1.537E-3</c:v>
                </c:pt>
                <c:pt idx="202">
                  <c:v>1.3600000000000001E-3</c:v>
                </c:pt>
                <c:pt idx="203">
                  <c:v>1.2210000000000001E-3</c:v>
                </c:pt>
                <c:pt idx="204">
                  <c:v>1.108E-3</c:v>
                </c:pt>
                <c:pt idx="205">
                  <c:v>1.0150000000000001E-3</c:v>
                </c:pt>
                <c:pt idx="206">
                  <c:v>9.3729999999999996E-4</c:v>
                </c:pt>
                <c:pt idx="207">
                  <c:v>8.7080000000000002E-4</c:v>
                </c:pt>
                <c:pt idx="208">
                  <c:v>8.587E-4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00-4F70-A612-C27231C8B1C3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srim132Xe_Epoxy!$D$20:$D$300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srim132Xe_Epoxy!$G$20:$G$300</c:f>
              <c:numCache>
                <c:formatCode>0.000E+00</c:formatCode>
                <c:ptCount val="281"/>
                <c:pt idx="0">
                  <c:v>3.4340000000000002</c:v>
                </c:pt>
                <c:pt idx="1">
                  <c:v>3.5503</c:v>
                </c:pt>
                <c:pt idx="2">
                  <c:v>3.6612999999999998</c:v>
                </c:pt>
                <c:pt idx="3">
                  <c:v>3.7681</c:v>
                </c:pt>
                <c:pt idx="4">
                  <c:v>3.8706</c:v>
                </c:pt>
                <c:pt idx="5">
                  <c:v>4.0648999999999997</c:v>
                </c:pt>
                <c:pt idx="6">
                  <c:v>4.2901999999999996</c:v>
                </c:pt>
                <c:pt idx="7">
                  <c:v>4.4994000000000005</c:v>
                </c:pt>
                <c:pt idx="8">
                  <c:v>4.6947000000000001</c:v>
                </c:pt>
                <c:pt idx="9">
                  <c:v>4.8782999999999994</c:v>
                </c:pt>
                <c:pt idx="10">
                  <c:v>5.0501999999999994</c:v>
                </c:pt>
                <c:pt idx="11">
                  <c:v>5.2134999999999998</c:v>
                </c:pt>
                <c:pt idx="12">
                  <c:v>5.3682999999999996</c:v>
                </c:pt>
                <c:pt idx="13">
                  <c:v>5.5154999999999994</c:v>
                </c:pt>
                <c:pt idx="14">
                  <c:v>5.7907999999999999</c:v>
                </c:pt>
                <c:pt idx="15">
                  <c:v>6.0436000000000005</c:v>
                </c:pt>
                <c:pt idx="16">
                  <c:v>6.2781000000000002</c:v>
                </c:pt>
                <c:pt idx="17">
                  <c:v>6.4956000000000005</c:v>
                </c:pt>
                <c:pt idx="18">
                  <c:v>6.6991000000000005</c:v>
                </c:pt>
                <c:pt idx="19">
                  <c:v>6.8907000000000007</c:v>
                </c:pt>
                <c:pt idx="20">
                  <c:v>7.2417999999999996</c:v>
                </c:pt>
                <c:pt idx="21">
                  <c:v>7.5583</c:v>
                </c:pt>
                <c:pt idx="22">
                  <c:v>7.8457999999999997</c:v>
                </c:pt>
                <c:pt idx="23">
                  <c:v>8.1085000000000012</c:v>
                </c:pt>
                <c:pt idx="24">
                  <c:v>8.3516000000000012</c:v>
                </c:pt>
                <c:pt idx="25">
                  <c:v>8.5774000000000008</c:v>
                </c:pt>
                <c:pt idx="26">
                  <c:v>8.786999999999999</c:v>
                </c:pt>
                <c:pt idx="27">
                  <c:v>8.9835999999999991</c:v>
                </c:pt>
                <c:pt idx="28">
                  <c:v>9.1681000000000008</c:v>
                </c:pt>
                <c:pt idx="29">
                  <c:v>9.3417999999999992</c:v>
                </c:pt>
                <c:pt idx="30">
                  <c:v>9.5055999999999994</c:v>
                </c:pt>
                <c:pt idx="31">
                  <c:v>9.8090000000000011</c:v>
                </c:pt>
                <c:pt idx="32">
                  <c:v>10.148000000000001</c:v>
                </c:pt>
                <c:pt idx="33">
                  <c:v>10.452</c:v>
                </c:pt>
                <c:pt idx="34">
                  <c:v>10.725</c:v>
                </c:pt>
                <c:pt idx="35">
                  <c:v>10.973000000000001</c:v>
                </c:pt>
                <c:pt idx="36">
                  <c:v>11.199</c:v>
                </c:pt>
                <c:pt idx="37">
                  <c:v>11.41</c:v>
                </c:pt>
                <c:pt idx="38">
                  <c:v>11.596</c:v>
                </c:pt>
                <c:pt idx="39">
                  <c:v>11.782</c:v>
                </c:pt>
                <c:pt idx="40">
                  <c:v>12.097999999999999</c:v>
                </c:pt>
                <c:pt idx="41">
                  <c:v>12.379</c:v>
                </c:pt>
                <c:pt idx="42">
                  <c:v>12.627000000000001</c:v>
                </c:pt>
                <c:pt idx="43">
                  <c:v>12.850999999999999</c:v>
                </c:pt>
                <c:pt idx="44">
                  <c:v>13.052</c:v>
                </c:pt>
                <c:pt idx="45">
                  <c:v>13.231</c:v>
                </c:pt>
                <c:pt idx="46">
                  <c:v>13.550999999999998</c:v>
                </c:pt>
                <c:pt idx="47">
                  <c:v>13.811999999999999</c:v>
                </c:pt>
                <c:pt idx="48">
                  <c:v>14.038</c:v>
                </c:pt>
                <c:pt idx="49">
                  <c:v>14.228</c:v>
                </c:pt>
                <c:pt idx="50">
                  <c:v>14.391999999999999</c:v>
                </c:pt>
                <c:pt idx="51">
                  <c:v>14.543000000000001</c:v>
                </c:pt>
                <c:pt idx="52">
                  <c:v>14.67</c:v>
                </c:pt>
                <c:pt idx="53">
                  <c:v>14.782999999999999</c:v>
                </c:pt>
                <c:pt idx="54">
                  <c:v>14.893000000000001</c:v>
                </c:pt>
                <c:pt idx="55">
                  <c:v>14.981000000000002</c:v>
                </c:pt>
                <c:pt idx="56">
                  <c:v>15.055999999999999</c:v>
                </c:pt>
                <c:pt idx="57">
                  <c:v>15.199</c:v>
                </c:pt>
                <c:pt idx="58">
                  <c:v>15.332000000000001</c:v>
                </c:pt>
                <c:pt idx="59">
                  <c:v>15.444000000000001</c:v>
                </c:pt>
                <c:pt idx="60">
                  <c:v>15.469000000000001</c:v>
                </c:pt>
                <c:pt idx="61">
                  <c:v>15.434000000000001</c:v>
                </c:pt>
                <c:pt idx="62">
                  <c:v>15.404</c:v>
                </c:pt>
                <c:pt idx="63">
                  <c:v>15.373000000000001</c:v>
                </c:pt>
                <c:pt idx="64">
                  <c:v>15.345000000000001</c:v>
                </c:pt>
                <c:pt idx="65">
                  <c:v>15.318999999999999</c:v>
                </c:pt>
                <c:pt idx="66">
                  <c:v>15.266000000000002</c:v>
                </c:pt>
                <c:pt idx="67">
                  <c:v>15.208</c:v>
                </c:pt>
                <c:pt idx="68">
                  <c:v>15.142999999999999</c:v>
                </c:pt>
                <c:pt idx="69">
                  <c:v>15.082000000000001</c:v>
                </c:pt>
                <c:pt idx="70">
                  <c:v>15.027000000000001</c:v>
                </c:pt>
                <c:pt idx="71">
                  <c:v>14.966999999999999</c:v>
                </c:pt>
                <c:pt idx="72">
                  <c:v>14.869</c:v>
                </c:pt>
                <c:pt idx="73">
                  <c:v>14.786</c:v>
                </c:pt>
                <c:pt idx="74">
                  <c:v>14.719999999999999</c:v>
                </c:pt>
                <c:pt idx="75">
                  <c:v>14.670999999999999</c:v>
                </c:pt>
                <c:pt idx="76">
                  <c:v>14.635000000000002</c:v>
                </c:pt>
                <c:pt idx="77">
                  <c:v>14.611000000000001</c:v>
                </c:pt>
                <c:pt idx="78">
                  <c:v>14.597</c:v>
                </c:pt>
                <c:pt idx="79">
                  <c:v>14.591000000000001</c:v>
                </c:pt>
                <c:pt idx="80">
                  <c:v>14.594000000000001</c:v>
                </c:pt>
                <c:pt idx="81">
                  <c:v>14.603</c:v>
                </c:pt>
                <c:pt idx="82">
                  <c:v>14.617000000000001</c:v>
                </c:pt>
                <c:pt idx="83">
                  <c:v>14.666</c:v>
                </c:pt>
                <c:pt idx="84">
                  <c:v>14.757</c:v>
                </c:pt>
                <c:pt idx="85">
                  <c:v>14.876000000000001</c:v>
                </c:pt>
                <c:pt idx="86">
                  <c:v>15.018000000000001</c:v>
                </c:pt>
                <c:pt idx="87">
                  <c:v>15.178000000000001</c:v>
                </c:pt>
                <c:pt idx="88">
                  <c:v>15.347</c:v>
                </c:pt>
                <c:pt idx="89">
                  <c:v>15.536</c:v>
                </c:pt>
                <c:pt idx="90">
                  <c:v>15.725000000000001</c:v>
                </c:pt>
                <c:pt idx="91">
                  <c:v>15.919</c:v>
                </c:pt>
                <c:pt idx="92">
                  <c:v>16.318000000000001</c:v>
                </c:pt>
                <c:pt idx="93">
                  <c:v>16.721</c:v>
                </c:pt>
                <c:pt idx="94">
                  <c:v>17.138999999999999</c:v>
                </c:pt>
                <c:pt idx="95">
                  <c:v>17.565000000000001</c:v>
                </c:pt>
                <c:pt idx="96">
                  <c:v>17.994</c:v>
                </c:pt>
                <c:pt idx="97">
                  <c:v>18.432000000000002</c:v>
                </c:pt>
                <c:pt idx="98">
                  <c:v>19.353999999999999</c:v>
                </c:pt>
                <c:pt idx="99">
                  <c:v>20.314</c:v>
                </c:pt>
                <c:pt idx="100">
                  <c:v>21.31</c:v>
                </c:pt>
                <c:pt idx="101">
                  <c:v>22.363</c:v>
                </c:pt>
                <c:pt idx="102">
                  <c:v>23.437999999999999</c:v>
                </c:pt>
                <c:pt idx="103">
                  <c:v>24.561</c:v>
                </c:pt>
                <c:pt idx="104">
                  <c:v>25.707999999999998</c:v>
                </c:pt>
                <c:pt idx="105">
                  <c:v>26.878</c:v>
                </c:pt>
                <c:pt idx="106">
                  <c:v>28.057000000000002</c:v>
                </c:pt>
                <c:pt idx="107">
                  <c:v>29.256</c:v>
                </c:pt>
                <c:pt idx="108">
                  <c:v>30.460999999999999</c:v>
                </c:pt>
                <c:pt idx="109">
                  <c:v>32.861000000000004</c:v>
                </c:pt>
                <c:pt idx="110">
                  <c:v>35.835000000000001</c:v>
                </c:pt>
                <c:pt idx="111">
                  <c:v>38.731999999999999</c:v>
                </c:pt>
                <c:pt idx="112">
                  <c:v>41.525999999999996</c:v>
                </c:pt>
                <c:pt idx="113">
                  <c:v>44.203999999999994</c:v>
                </c:pt>
                <c:pt idx="114">
                  <c:v>46.752000000000002</c:v>
                </c:pt>
                <c:pt idx="115">
                  <c:v>49.179000000000002</c:v>
                </c:pt>
                <c:pt idx="116">
                  <c:v>51.484000000000002</c:v>
                </c:pt>
                <c:pt idx="117">
                  <c:v>53.6738</c:v>
                </c:pt>
                <c:pt idx="118">
                  <c:v>57.718499999999999</c:v>
                </c:pt>
                <c:pt idx="119">
                  <c:v>61.368000000000002</c:v>
                </c:pt>
                <c:pt idx="120">
                  <c:v>64.648700000000005</c:v>
                </c:pt>
                <c:pt idx="121">
                  <c:v>67.597999999999999</c:v>
                </c:pt>
                <c:pt idx="122">
                  <c:v>70.244099999999989</c:v>
                </c:pt>
                <c:pt idx="123">
                  <c:v>72.615700000000004</c:v>
                </c:pt>
                <c:pt idx="124">
                  <c:v>76.631600000000006</c:v>
                </c:pt>
                <c:pt idx="125">
                  <c:v>79.840099999999993</c:v>
                </c:pt>
                <c:pt idx="126">
                  <c:v>82.407800000000009</c:v>
                </c:pt>
                <c:pt idx="127">
                  <c:v>84.472400000000007</c:v>
                </c:pt>
                <c:pt idx="128">
                  <c:v>86.132199999999997</c:v>
                </c:pt>
                <c:pt idx="129">
                  <c:v>87.496200000000002</c:v>
                </c:pt>
                <c:pt idx="130">
                  <c:v>88.603399999999993</c:v>
                </c:pt>
                <c:pt idx="131">
                  <c:v>89.513500000000008</c:v>
                </c:pt>
                <c:pt idx="132">
                  <c:v>90.255700000000004</c:v>
                </c:pt>
                <c:pt idx="133">
                  <c:v>90.869799999999998</c:v>
                </c:pt>
                <c:pt idx="134">
                  <c:v>91.365499999999997</c:v>
                </c:pt>
                <c:pt idx="135">
                  <c:v>92.110799999999998</c:v>
                </c:pt>
                <c:pt idx="136">
                  <c:v>92.665599999999998</c:v>
                </c:pt>
                <c:pt idx="137">
                  <c:v>92.934899999999999</c:v>
                </c:pt>
                <c:pt idx="138">
                  <c:v>93.687600000000003</c:v>
                </c:pt>
                <c:pt idx="139">
                  <c:v>94.563000000000002</c:v>
                </c:pt>
                <c:pt idx="140">
                  <c:v>94.570400000000006</c:v>
                </c:pt>
                <c:pt idx="141">
                  <c:v>94.339500000000001</c:v>
                </c:pt>
                <c:pt idx="142">
                  <c:v>94.059899999999999</c:v>
                </c:pt>
                <c:pt idx="143">
                  <c:v>93.751300000000001</c:v>
                </c:pt>
                <c:pt idx="144">
                  <c:v>93.036900000000003</c:v>
                </c:pt>
                <c:pt idx="145">
                  <c:v>92.225200000000001</c:v>
                </c:pt>
                <c:pt idx="146">
                  <c:v>91.355399999999989</c:v>
                </c:pt>
                <c:pt idx="147">
                  <c:v>90.427099999999996</c:v>
                </c:pt>
                <c:pt idx="148">
                  <c:v>89.44999</c:v>
                </c:pt>
                <c:pt idx="149">
                  <c:v>88.443819999999988</c:v>
                </c:pt>
                <c:pt idx="150">
                  <c:v>86.383619999999993</c:v>
                </c:pt>
                <c:pt idx="151">
                  <c:v>84.275530000000003</c:v>
                </c:pt>
                <c:pt idx="152">
                  <c:v>82.168939999999992</c:v>
                </c:pt>
                <c:pt idx="153">
                  <c:v>80.083469999999991</c:v>
                </c:pt>
                <c:pt idx="154">
                  <c:v>78.038840000000008</c:v>
                </c:pt>
                <c:pt idx="155">
                  <c:v>76.044879999999992</c:v>
                </c:pt>
                <c:pt idx="156">
                  <c:v>74.101439999999997</c:v>
                </c:pt>
                <c:pt idx="157">
                  <c:v>72.228430000000003</c:v>
                </c:pt>
                <c:pt idx="158">
                  <c:v>70.42577</c:v>
                </c:pt>
                <c:pt idx="159">
                  <c:v>68.683409999999995</c:v>
                </c:pt>
                <c:pt idx="160">
                  <c:v>67.011290000000002</c:v>
                </c:pt>
                <c:pt idx="161">
                  <c:v>63.867640000000002</c:v>
                </c:pt>
                <c:pt idx="162">
                  <c:v>60.293929999999996</c:v>
                </c:pt>
                <c:pt idx="163">
                  <c:v>57.090920000000004</c:v>
                </c:pt>
                <c:pt idx="164">
                  <c:v>54.20843</c:v>
                </c:pt>
                <c:pt idx="165">
                  <c:v>51.606319999999997</c:v>
                </c:pt>
                <c:pt idx="166">
                  <c:v>49.274520000000003</c:v>
                </c:pt>
                <c:pt idx="167">
                  <c:v>47.162970000000001</c:v>
                </c:pt>
                <c:pt idx="168">
                  <c:v>45.251599999999996</c:v>
                </c:pt>
                <c:pt idx="169">
                  <c:v>43.510400000000004</c:v>
                </c:pt>
                <c:pt idx="170">
                  <c:v>40.448369999999997</c:v>
                </c:pt>
                <c:pt idx="171">
                  <c:v>37.836730000000003</c:v>
                </c:pt>
                <c:pt idx="172">
                  <c:v>35.575360000000003</c:v>
                </c:pt>
                <c:pt idx="173">
                  <c:v>33.604210000000002</c:v>
                </c:pt>
                <c:pt idx="174">
                  <c:v>31.87323</c:v>
                </c:pt>
                <c:pt idx="175">
                  <c:v>30.332380000000001</c:v>
                </c:pt>
                <c:pt idx="176">
                  <c:v>27.72099</c:v>
                </c:pt>
                <c:pt idx="177">
                  <c:v>25.589886</c:v>
                </c:pt>
                <c:pt idx="178">
                  <c:v>23.818994</c:v>
                </c:pt>
                <c:pt idx="179">
                  <c:v>22.318254999999997</c:v>
                </c:pt>
                <c:pt idx="180">
                  <c:v>21.037633</c:v>
                </c:pt>
                <c:pt idx="181">
                  <c:v>19.927102000000001</c:v>
                </c:pt>
                <c:pt idx="182">
                  <c:v>18.956641999999999</c:v>
                </c:pt>
                <c:pt idx="183">
                  <c:v>18.096240999999999</c:v>
                </c:pt>
                <c:pt idx="184">
                  <c:v>17.325887999999999</c:v>
                </c:pt>
                <c:pt idx="185">
                  <c:v>16.645574</c:v>
                </c:pt>
                <c:pt idx="186">
                  <c:v>16.035293000000003</c:v>
                </c:pt>
                <c:pt idx="187">
                  <c:v>14.964812</c:v>
                </c:pt>
                <c:pt idx="188">
                  <c:v>13.874324999999999</c:v>
                </c:pt>
                <c:pt idx="189">
                  <c:v>12.973930000000001</c:v>
                </c:pt>
                <c:pt idx="190">
                  <c:v>12.233605000000001</c:v>
                </c:pt>
                <c:pt idx="191">
                  <c:v>11.60333</c:v>
                </c:pt>
                <c:pt idx="192">
                  <c:v>11.073097000000001</c:v>
                </c:pt>
                <c:pt idx="193">
                  <c:v>10.612895</c:v>
                </c:pt>
                <c:pt idx="194">
                  <c:v>10.212718000000001</c:v>
                </c:pt>
                <c:pt idx="195">
                  <c:v>9.8545630000000006</c:v>
                </c:pt>
                <c:pt idx="196">
                  <c:v>9.2613020000000006</c:v>
                </c:pt>
                <c:pt idx="197">
                  <c:v>8.7860910000000008</c:v>
                </c:pt>
                <c:pt idx="198">
                  <c:v>8.3969170000000002</c:v>
                </c:pt>
                <c:pt idx="199">
                  <c:v>8.0737699999999997</c:v>
                </c:pt>
                <c:pt idx="200">
                  <c:v>7.8016449999999997</c:v>
                </c:pt>
                <c:pt idx="201">
                  <c:v>7.5695369999999995</c:v>
                </c:pt>
                <c:pt idx="202">
                  <c:v>7.1963600000000003</c:v>
                </c:pt>
                <c:pt idx="203">
                  <c:v>6.9132210000000001</c:v>
                </c:pt>
                <c:pt idx="204">
                  <c:v>6.6911080000000007</c:v>
                </c:pt>
                <c:pt idx="205">
                  <c:v>6.515015</c:v>
                </c:pt>
                <c:pt idx="206">
                  <c:v>6.3729373000000002</c:v>
                </c:pt>
                <c:pt idx="207">
                  <c:v>6.2568708000000006</c:v>
                </c:pt>
                <c:pt idx="208">
                  <c:v>6.2378587000000003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00-4F70-A612-C27231C8B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srim2H_Epoxy!$P$5</c:f>
          <c:strCache>
            <c:ptCount val="1"/>
            <c:pt idx="0">
              <c:v>srim2H_Epoxy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srim2H_Epoxy!$D$20:$D$300</c:f>
              <c:numCache>
                <c:formatCode>0.000000</c:formatCode>
                <c:ptCount val="281"/>
                <c:pt idx="0">
                  <c:v>4.9999950000000001E-6</c:v>
                </c:pt>
                <c:pt idx="1">
                  <c:v>5.4999499999999997E-6</c:v>
                </c:pt>
                <c:pt idx="2">
                  <c:v>5.99995E-6</c:v>
                </c:pt>
                <c:pt idx="3">
                  <c:v>6.4999500000000003E-6</c:v>
                </c:pt>
                <c:pt idx="4">
                  <c:v>6.9999499999999998E-6</c:v>
                </c:pt>
                <c:pt idx="5">
                  <c:v>7.4999500000000001E-6</c:v>
                </c:pt>
                <c:pt idx="6">
                  <c:v>7.9999499999999995E-6</c:v>
                </c:pt>
                <c:pt idx="7">
                  <c:v>8.4999499999999998E-6</c:v>
                </c:pt>
                <c:pt idx="8">
                  <c:v>8.9999500000000001E-6</c:v>
                </c:pt>
                <c:pt idx="9">
                  <c:v>9.9999500000000007E-6</c:v>
                </c:pt>
                <c:pt idx="10">
                  <c:v>1.1249950000000001E-5</c:v>
                </c:pt>
                <c:pt idx="11">
                  <c:v>1.249995E-5</c:v>
                </c:pt>
                <c:pt idx="12">
                  <c:v>1.374995E-5</c:v>
                </c:pt>
                <c:pt idx="13">
                  <c:v>1.499995E-5</c:v>
                </c:pt>
                <c:pt idx="14">
                  <c:v>1.6249949999999998E-5</c:v>
                </c:pt>
                <c:pt idx="15">
                  <c:v>1.7499949999999998E-5</c:v>
                </c:pt>
                <c:pt idx="16">
                  <c:v>1.8749949999999998E-5</c:v>
                </c:pt>
                <c:pt idx="17">
                  <c:v>1.9999949999999998E-5</c:v>
                </c:pt>
                <c:pt idx="18">
                  <c:v>2.2499949999999998E-5</c:v>
                </c:pt>
                <c:pt idx="19">
                  <c:v>2.4999949999999998E-5</c:v>
                </c:pt>
                <c:pt idx="20">
                  <c:v>2.7499949999999997E-5</c:v>
                </c:pt>
                <c:pt idx="21">
                  <c:v>2.9999949999999997E-5</c:v>
                </c:pt>
                <c:pt idx="22">
                  <c:v>3.249995E-5</c:v>
                </c:pt>
                <c:pt idx="23">
                  <c:v>3.499995E-5</c:v>
                </c:pt>
                <c:pt idx="24">
                  <c:v>3.999995E-5</c:v>
                </c:pt>
                <c:pt idx="25">
                  <c:v>4.4999949999999999E-5</c:v>
                </c:pt>
                <c:pt idx="26">
                  <c:v>4.9999949999999999E-5</c:v>
                </c:pt>
                <c:pt idx="27">
                  <c:v>5.5000000000000002E-5</c:v>
                </c:pt>
                <c:pt idx="28">
                  <c:v>6.0000000000000002E-5</c:v>
                </c:pt>
                <c:pt idx="29">
                  <c:v>6.4999999999999994E-5</c:v>
                </c:pt>
                <c:pt idx="30">
                  <c:v>6.99995E-5</c:v>
                </c:pt>
                <c:pt idx="31">
                  <c:v>7.4999499999999999E-5</c:v>
                </c:pt>
                <c:pt idx="32">
                  <c:v>7.9999499999999999E-5</c:v>
                </c:pt>
                <c:pt idx="33">
                  <c:v>8.4999499999999998E-5</c:v>
                </c:pt>
                <c:pt idx="34">
                  <c:v>8.9999499999999998E-5</c:v>
                </c:pt>
                <c:pt idx="35">
                  <c:v>9.9999499999999997E-5</c:v>
                </c:pt>
                <c:pt idx="36">
                  <c:v>1.124995E-4</c:v>
                </c:pt>
                <c:pt idx="37">
                  <c:v>1.2499949999999999E-4</c:v>
                </c:pt>
                <c:pt idx="38">
                  <c:v>1.374995E-4</c:v>
                </c:pt>
                <c:pt idx="39">
                  <c:v>1.4999950000000001E-4</c:v>
                </c:pt>
                <c:pt idx="40">
                  <c:v>1.6249950000000001E-4</c:v>
                </c:pt>
                <c:pt idx="41">
                  <c:v>1.7499950000000002E-4</c:v>
                </c:pt>
                <c:pt idx="42">
                  <c:v>1.8749950000000002E-4</c:v>
                </c:pt>
                <c:pt idx="43">
                  <c:v>1.999995E-4</c:v>
                </c:pt>
                <c:pt idx="44">
                  <c:v>2.2499950000000001E-4</c:v>
                </c:pt>
                <c:pt idx="45">
                  <c:v>2.499995E-4</c:v>
                </c:pt>
                <c:pt idx="46">
                  <c:v>2.7499950000000001E-4</c:v>
                </c:pt>
                <c:pt idx="47">
                  <c:v>2.9999950000000002E-4</c:v>
                </c:pt>
                <c:pt idx="48">
                  <c:v>3.2499950000000003E-4</c:v>
                </c:pt>
                <c:pt idx="49">
                  <c:v>3.4999949999999999E-4</c:v>
                </c:pt>
                <c:pt idx="50">
                  <c:v>3.9999950000000001E-4</c:v>
                </c:pt>
                <c:pt idx="51">
                  <c:v>4.4999950000000003E-4</c:v>
                </c:pt>
                <c:pt idx="52">
                  <c:v>4.9999950000000006E-4</c:v>
                </c:pt>
                <c:pt idx="53">
                  <c:v>5.5000000000000003E-4</c:v>
                </c:pt>
                <c:pt idx="54">
                  <c:v>5.9999999999999995E-4</c:v>
                </c:pt>
                <c:pt idx="55">
                  <c:v>6.4999999999999997E-4</c:v>
                </c:pt>
                <c:pt idx="56">
                  <c:v>6.9999999999999999E-4</c:v>
                </c:pt>
                <c:pt idx="57">
                  <c:v>7.5000000000000002E-4</c:v>
                </c:pt>
                <c:pt idx="58">
                  <c:v>8.0000000000000004E-4</c:v>
                </c:pt>
                <c:pt idx="59">
                  <c:v>8.4999999999999995E-4</c:v>
                </c:pt>
                <c:pt idx="60">
                  <c:v>8.9999999999999998E-4</c:v>
                </c:pt>
                <c:pt idx="61">
                  <c:v>1E-3</c:v>
                </c:pt>
                <c:pt idx="62">
                  <c:v>1.1249999999999999E-3</c:v>
                </c:pt>
                <c:pt idx="63">
                  <c:v>1.25E-3</c:v>
                </c:pt>
                <c:pt idx="64">
                  <c:v>1.3749999999999999E-3</c:v>
                </c:pt>
                <c:pt idx="65">
                  <c:v>1.5E-3</c:v>
                </c:pt>
                <c:pt idx="66">
                  <c:v>1.6249999999999999E-3</c:v>
                </c:pt>
                <c:pt idx="67">
                  <c:v>1.75E-3</c:v>
                </c:pt>
                <c:pt idx="68">
                  <c:v>1.8749999999999999E-3</c:v>
                </c:pt>
                <c:pt idx="69">
                  <c:v>2E-3</c:v>
                </c:pt>
                <c:pt idx="70">
                  <c:v>2.2499999999999998E-3</c:v>
                </c:pt>
                <c:pt idx="71">
                  <c:v>2.5000000000000001E-3</c:v>
                </c:pt>
                <c:pt idx="72">
                  <c:v>2.7499999999999998E-3</c:v>
                </c:pt>
                <c:pt idx="73">
                  <c:v>3.0000000000000001E-3</c:v>
                </c:pt>
                <c:pt idx="74">
                  <c:v>3.2499999999999999E-3</c:v>
                </c:pt>
                <c:pt idx="75">
                  <c:v>3.5000000000000001E-3</c:v>
                </c:pt>
                <c:pt idx="76">
                  <c:v>4.0000000000000001E-3</c:v>
                </c:pt>
                <c:pt idx="77">
                  <c:v>4.4999999999999997E-3</c:v>
                </c:pt>
                <c:pt idx="78">
                  <c:v>5.0000000000000001E-3</c:v>
                </c:pt>
                <c:pt idx="79">
                  <c:v>5.4999999999999997E-3</c:v>
                </c:pt>
                <c:pt idx="80">
                  <c:v>6.0000000000000001E-3</c:v>
                </c:pt>
                <c:pt idx="81">
                  <c:v>6.4999999999999997E-3</c:v>
                </c:pt>
                <c:pt idx="82">
                  <c:v>7.0000000000000001E-3</c:v>
                </c:pt>
                <c:pt idx="83">
                  <c:v>7.4999999999999997E-3</c:v>
                </c:pt>
                <c:pt idx="84">
                  <c:v>8.0000000000000002E-3</c:v>
                </c:pt>
                <c:pt idx="85">
                  <c:v>8.5000000000000006E-3</c:v>
                </c:pt>
                <c:pt idx="86">
                  <c:v>8.9999999999999993E-3</c:v>
                </c:pt>
                <c:pt idx="87">
                  <c:v>0.01</c:v>
                </c:pt>
                <c:pt idx="88">
                  <c:v>1.125E-2</c:v>
                </c:pt>
                <c:pt idx="89">
                  <c:v>1.2500000000000001E-2</c:v>
                </c:pt>
                <c:pt idx="90">
                  <c:v>1.375E-2</c:v>
                </c:pt>
                <c:pt idx="91">
                  <c:v>1.4999999999999999E-2</c:v>
                </c:pt>
                <c:pt idx="92">
                  <c:v>1.6250000000000001E-2</c:v>
                </c:pt>
                <c:pt idx="93">
                  <c:v>1.7500000000000002E-2</c:v>
                </c:pt>
                <c:pt idx="94">
                  <c:v>1.8749999999999999E-2</c:v>
                </c:pt>
                <c:pt idx="95">
                  <c:v>0.02</c:v>
                </c:pt>
                <c:pt idx="96">
                  <c:v>2.2499999999999999E-2</c:v>
                </c:pt>
                <c:pt idx="97">
                  <c:v>2.5000000000000001E-2</c:v>
                </c:pt>
                <c:pt idx="98">
                  <c:v>2.75E-2</c:v>
                </c:pt>
                <c:pt idx="99">
                  <c:v>0.03</c:v>
                </c:pt>
                <c:pt idx="100">
                  <c:v>3.2500000000000001E-2</c:v>
                </c:pt>
                <c:pt idx="101">
                  <c:v>3.5000000000000003E-2</c:v>
                </c:pt>
                <c:pt idx="102">
                  <c:v>0.04</c:v>
                </c:pt>
                <c:pt idx="103">
                  <c:v>4.4999999999999998E-2</c:v>
                </c:pt>
                <c:pt idx="104">
                  <c:v>0.05</c:v>
                </c:pt>
                <c:pt idx="105">
                  <c:v>5.5E-2</c:v>
                </c:pt>
                <c:pt idx="106">
                  <c:v>0.06</c:v>
                </c:pt>
                <c:pt idx="107">
                  <c:v>6.5000000000000002E-2</c:v>
                </c:pt>
                <c:pt idx="108">
                  <c:v>7.0000000000000007E-2</c:v>
                </c:pt>
                <c:pt idx="109">
                  <c:v>7.4999999999999997E-2</c:v>
                </c:pt>
                <c:pt idx="110">
                  <c:v>0.08</c:v>
                </c:pt>
                <c:pt idx="111">
                  <c:v>8.5000000000000006E-2</c:v>
                </c:pt>
                <c:pt idx="112">
                  <c:v>0.09</c:v>
                </c:pt>
                <c:pt idx="113">
                  <c:v>0.1</c:v>
                </c:pt>
                <c:pt idx="114">
                  <c:v>0.1125</c:v>
                </c:pt>
                <c:pt idx="115">
                  <c:v>0.125</c:v>
                </c:pt>
                <c:pt idx="116">
                  <c:v>0.13750000000000001</c:v>
                </c:pt>
                <c:pt idx="117">
                  <c:v>0.15</c:v>
                </c:pt>
                <c:pt idx="118">
                  <c:v>0.16250000000000001</c:v>
                </c:pt>
                <c:pt idx="119">
                  <c:v>0.17499999999999999</c:v>
                </c:pt>
                <c:pt idx="120">
                  <c:v>0.1875</c:v>
                </c:pt>
                <c:pt idx="121">
                  <c:v>0.2</c:v>
                </c:pt>
                <c:pt idx="122">
                  <c:v>0.22500000000000001</c:v>
                </c:pt>
                <c:pt idx="123">
                  <c:v>0.25</c:v>
                </c:pt>
                <c:pt idx="124">
                  <c:v>0.27500000000000002</c:v>
                </c:pt>
                <c:pt idx="125">
                  <c:v>0.3</c:v>
                </c:pt>
                <c:pt idx="126">
                  <c:v>0.32500000000000001</c:v>
                </c:pt>
                <c:pt idx="127">
                  <c:v>0.35</c:v>
                </c:pt>
                <c:pt idx="128">
                  <c:v>0.4</c:v>
                </c:pt>
                <c:pt idx="129">
                  <c:v>0.45</c:v>
                </c:pt>
                <c:pt idx="130">
                  <c:v>0.5</c:v>
                </c:pt>
                <c:pt idx="131">
                  <c:v>0.55000000000000004</c:v>
                </c:pt>
                <c:pt idx="132">
                  <c:v>0.6</c:v>
                </c:pt>
                <c:pt idx="133">
                  <c:v>0.65</c:v>
                </c:pt>
                <c:pt idx="134">
                  <c:v>0.7</c:v>
                </c:pt>
                <c:pt idx="135">
                  <c:v>0.75</c:v>
                </c:pt>
                <c:pt idx="136">
                  <c:v>0.8</c:v>
                </c:pt>
                <c:pt idx="137">
                  <c:v>0.85</c:v>
                </c:pt>
                <c:pt idx="138">
                  <c:v>0.9</c:v>
                </c:pt>
                <c:pt idx="139" formatCode="0.00000">
                  <c:v>1</c:v>
                </c:pt>
                <c:pt idx="140" formatCode="0.00000">
                  <c:v>1.125</c:v>
                </c:pt>
                <c:pt idx="141" formatCode="0.00000">
                  <c:v>1.25</c:v>
                </c:pt>
                <c:pt idx="142" formatCode="0.00000">
                  <c:v>1.375</c:v>
                </c:pt>
                <c:pt idx="143" formatCode="0.00000">
                  <c:v>1.5</c:v>
                </c:pt>
                <c:pt idx="144" formatCode="0.00000">
                  <c:v>1.625</c:v>
                </c:pt>
                <c:pt idx="145" formatCode="0.00000">
                  <c:v>1.75</c:v>
                </c:pt>
                <c:pt idx="146" formatCode="0.00000">
                  <c:v>1.875</c:v>
                </c:pt>
                <c:pt idx="147" formatCode="0.00000">
                  <c:v>2</c:v>
                </c:pt>
                <c:pt idx="148" formatCode="0.00000">
                  <c:v>2.25</c:v>
                </c:pt>
                <c:pt idx="149" formatCode="0.00000">
                  <c:v>2.5</c:v>
                </c:pt>
                <c:pt idx="150" formatCode="0.00000">
                  <c:v>2.75</c:v>
                </c:pt>
                <c:pt idx="151" formatCode="0.00000">
                  <c:v>3</c:v>
                </c:pt>
                <c:pt idx="152" formatCode="0.00000">
                  <c:v>3.25</c:v>
                </c:pt>
                <c:pt idx="153" formatCode="0.00000">
                  <c:v>3.5</c:v>
                </c:pt>
                <c:pt idx="154" formatCode="0.00000">
                  <c:v>4</c:v>
                </c:pt>
                <c:pt idx="155" formatCode="0.00000">
                  <c:v>4.5</c:v>
                </c:pt>
                <c:pt idx="156" formatCode="0.00000">
                  <c:v>5</c:v>
                </c:pt>
                <c:pt idx="157" formatCode="0.00000">
                  <c:v>5.5</c:v>
                </c:pt>
                <c:pt idx="158" formatCode="0.00000">
                  <c:v>6</c:v>
                </c:pt>
                <c:pt idx="159" formatCode="0.00000">
                  <c:v>6.5</c:v>
                </c:pt>
                <c:pt idx="160" formatCode="0.00000">
                  <c:v>7</c:v>
                </c:pt>
                <c:pt idx="161" formatCode="0.00000">
                  <c:v>7.5</c:v>
                </c:pt>
                <c:pt idx="162" formatCode="0.00000">
                  <c:v>8</c:v>
                </c:pt>
                <c:pt idx="163" formatCode="0.00000">
                  <c:v>8.5</c:v>
                </c:pt>
                <c:pt idx="164" formatCode="0.00000">
                  <c:v>9</c:v>
                </c:pt>
                <c:pt idx="165" formatCode="0.00000">
                  <c:v>10</c:v>
                </c:pt>
                <c:pt idx="166" formatCode="0.00000">
                  <c:v>11.25</c:v>
                </c:pt>
                <c:pt idx="167" formatCode="0.00000">
                  <c:v>12.5</c:v>
                </c:pt>
                <c:pt idx="168" formatCode="0.00000">
                  <c:v>13.75</c:v>
                </c:pt>
                <c:pt idx="169" formatCode="0.00000">
                  <c:v>15</c:v>
                </c:pt>
                <c:pt idx="170" formatCode="0.00000">
                  <c:v>16.25</c:v>
                </c:pt>
                <c:pt idx="171" formatCode="0.00000">
                  <c:v>17.5</c:v>
                </c:pt>
                <c:pt idx="172" formatCode="0.00000">
                  <c:v>18.75</c:v>
                </c:pt>
                <c:pt idx="173" formatCode="0.00000">
                  <c:v>20</c:v>
                </c:pt>
                <c:pt idx="174" formatCode="0.00000">
                  <c:v>22.5</c:v>
                </c:pt>
                <c:pt idx="175" formatCode="0.00000">
                  <c:v>25</c:v>
                </c:pt>
                <c:pt idx="176" formatCode="0.00000">
                  <c:v>27.5</c:v>
                </c:pt>
                <c:pt idx="177" formatCode="0.00000">
                  <c:v>30</c:v>
                </c:pt>
                <c:pt idx="178" formatCode="0.00000">
                  <c:v>32.5</c:v>
                </c:pt>
                <c:pt idx="179" formatCode="0.00000">
                  <c:v>35</c:v>
                </c:pt>
                <c:pt idx="180" formatCode="0.00000">
                  <c:v>40</c:v>
                </c:pt>
                <c:pt idx="181" formatCode="0.00000">
                  <c:v>45</c:v>
                </c:pt>
                <c:pt idx="182" formatCode="0.00000">
                  <c:v>50</c:v>
                </c:pt>
                <c:pt idx="183" formatCode="0.00000">
                  <c:v>55</c:v>
                </c:pt>
                <c:pt idx="184" formatCode="0.00000">
                  <c:v>60</c:v>
                </c:pt>
                <c:pt idx="185" formatCode="0.00000">
                  <c:v>65</c:v>
                </c:pt>
                <c:pt idx="186" formatCode="0.00000">
                  <c:v>70</c:v>
                </c:pt>
                <c:pt idx="187" formatCode="0.00000">
                  <c:v>75</c:v>
                </c:pt>
                <c:pt idx="188" formatCode="0.00000">
                  <c:v>80</c:v>
                </c:pt>
                <c:pt idx="189" formatCode="0.00000">
                  <c:v>85</c:v>
                </c:pt>
                <c:pt idx="190" formatCode="0.00000">
                  <c:v>90</c:v>
                </c:pt>
                <c:pt idx="191" formatCode="0.0000">
                  <c:v>100</c:v>
                </c:pt>
                <c:pt idx="192" formatCode="0.0000">
                  <c:v>112.5</c:v>
                </c:pt>
                <c:pt idx="193" formatCode="0.0000">
                  <c:v>125</c:v>
                </c:pt>
                <c:pt idx="194" formatCode="0.0000">
                  <c:v>137.5</c:v>
                </c:pt>
                <c:pt idx="195" formatCode="0.0000">
                  <c:v>150</c:v>
                </c:pt>
                <c:pt idx="196" formatCode="0.0000">
                  <c:v>162.5</c:v>
                </c:pt>
                <c:pt idx="197" formatCode="0.0000">
                  <c:v>175</c:v>
                </c:pt>
                <c:pt idx="198" formatCode="0.0000">
                  <c:v>187.5</c:v>
                </c:pt>
                <c:pt idx="199" formatCode="0.0000">
                  <c:v>200</c:v>
                </c:pt>
                <c:pt idx="200" formatCode="0.0000">
                  <c:v>225</c:v>
                </c:pt>
                <c:pt idx="201" formatCode="0.0000">
                  <c:v>250</c:v>
                </c:pt>
                <c:pt idx="202" formatCode="0.0000">
                  <c:v>275</c:v>
                </c:pt>
                <c:pt idx="203" formatCode="0.0000">
                  <c:v>300</c:v>
                </c:pt>
                <c:pt idx="204" formatCode="0.0000">
                  <c:v>325</c:v>
                </c:pt>
                <c:pt idx="205" formatCode="0.0000">
                  <c:v>350</c:v>
                </c:pt>
                <c:pt idx="206" formatCode="0.0000">
                  <c:v>400</c:v>
                </c:pt>
                <c:pt idx="207" formatCode="0.0000">
                  <c:v>450</c:v>
                </c:pt>
                <c:pt idx="208" formatCode="0.0000">
                  <c:v>500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srim2H_Epoxy!$E$20:$E$300</c:f>
              <c:numCache>
                <c:formatCode>0.000E+00</c:formatCode>
                <c:ptCount val="281"/>
                <c:pt idx="0">
                  <c:v>1.146E-2</c:v>
                </c:pt>
                <c:pt idx="1">
                  <c:v>1.2019999999999999E-2</c:v>
                </c:pt>
                <c:pt idx="2">
                  <c:v>1.255E-2</c:v>
                </c:pt>
                <c:pt idx="3">
                  <c:v>1.306E-2</c:v>
                </c:pt>
                <c:pt idx="4">
                  <c:v>1.3559999999999999E-2</c:v>
                </c:pt>
                <c:pt idx="5">
                  <c:v>1.4030000000000001E-2</c:v>
                </c:pt>
                <c:pt idx="6">
                  <c:v>1.4489999999999999E-2</c:v>
                </c:pt>
                <c:pt idx="7">
                  <c:v>1.494E-2</c:v>
                </c:pt>
                <c:pt idx="8">
                  <c:v>1.537E-2</c:v>
                </c:pt>
                <c:pt idx="9">
                  <c:v>1.6199999999999999E-2</c:v>
                </c:pt>
                <c:pt idx="10">
                  <c:v>1.719E-2</c:v>
                </c:pt>
                <c:pt idx="11">
                  <c:v>1.8120000000000001E-2</c:v>
                </c:pt>
                <c:pt idx="12">
                  <c:v>1.9E-2</c:v>
                </c:pt>
                <c:pt idx="13">
                  <c:v>1.985E-2</c:v>
                </c:pt>
                <c:pt idx="14">
                  <c:v>2.0660000000000001E-2</c:v>
                </c:pt>
                <c:pt idx="15">
                  <c:v>2.1440000000000001E-2</c:v>
                </c:pt>
                <c:pt idx="16">
                  <c:v>2.2190000000000001E-2</c:v>
                </c:pt>
                <c:pt idx="17">
                  <c:v>2.2919999999999999E-2</c:v>
                </c:pt>
                <c:pt idx="18">
                  <c:v>2.4309999999999998E-2</c:v>
                </c:pt>
                <c:pt idx="19">
                  <c:v>2.562E-2</c:v>
                </c:pt>
                <c:pt idx="20">
                  <c:v>2.6870000000000002E-2</c:v>
                </c:pt>
                <c:pt idx="21">
                  <c:v>2.8070000000000001E-2</c:v>
                </c:pt>
                <c:pt idx="22">
                  <c:v>2.921E-2</c:v>
                </c:pt>
                <c:pt idx="23">
                  <c:v>3.032E-2</c:v>
                </c:pt>
                <c:pt idx="24">
                  <c:v>3.2410000000000001E-2</c:v>
                </c:pt>
                <c:pt idx="25">
                  <c:v>3.4369999999999998E-2</c:v>
                </c:pt>
                <c:pt idx="26">
                  <c:v>3.6229999999999998E-2</c:v>
                </c:pt>
                <c:pt idx="27">
                  <c:v>3.7999999999999999E-2</c:v>
                </c:pt>
                <c:pt idx="28">
                  <c:v>3.9690000000000003E-2</c:v>
                </c:pt>
                <c:pt idx="29">
                  <c:v>4.1309999999999999E-2</c:v>
                </c:pt>
                <c:pt idx="30">
                  <c:v>4.2869999999999998E-2</c:v>
                </c:pt>
                <c:pt idx="31">
                  <c:v>4.4380000000000003E-2</c:v>
                </c:pt>
                <c:pt idx="32">
                  <c:v>4.5830000000000003E-2</c:v>
                </c:pt>
                <c:pt idx="33">
                  <c:v>4.7239999999999997E-2</c:v>
                </c:pt>
                <c:pt idx="34">
                  <c:v>4.861E-2</c:v>
                </c:pt>
                <c:pt idx="35">
                  <c:v>5.1240000000000001E-2</c:v>
                </c:pt>
                <c:pt idx="36">
                  <c:v>5.4350000000000002E-2</c:v>
                </c:pt>
                <c:pt idx="37">
                  <c:v>5.7290000000000001E-2</c:v>
                </c:pt>
                <c:pt idx="38">
                  <c:v>6.0089999999999998E-2</c:v>
                </c:pt>
                <c:pt idx="39">
                  <c:v>6.2759999999999996E-2</c:v>
                </c:pt>
                <c:pt idx="40">
                  <c:v>6.5320000000000003E-2</c:v>
                </c:pt>
                <c:pt idx="41">
                  <c:v>6.7790000000000003E-2</c:v>
                </c:pt>
                <c:pt idx="42">
                  <c:v>7.0169999999999996E-2</c:v>
                </c:pt>
                <c:pt idx="43">
                  <c:v>7.2470000000000007E-2</c:v>
                </c:pt>
                <c:pt idx="44">
                  <c:v>7.6859999999999998E-2</c:v>
                </c:pt>
                <c:pt idx="45">
                  <c:v>8.1019999999999995E-2</c:v>
                </c:pt>
                <c:pt idx="46">
                  <c:v>8.498E-2</c:v>
                </c:pt>
                <c:pt idx="47">
                  <c:v>8.8749999999999996E-2</c:v>
                </c:pt>
                <c:pt idx="48">
                  <c:v>9.2380000000000004E-2</c:v>
                </c:pt>
                <c:pt idx="49">
                  <c:v>9.5869999999999997E-2</c:v>
                </c:pt>
                <c:pt idx="50">
                  <c:v>0.10249999999999999</c:v>
                </c:pt>
                <c:pt idx="51">
                  <c:v>0.1087</c:v>
                </c:pt>
                <c:pt idx="52">
                  <c:v>0.11459999999999999</c:v>
                </c:pt>
                <c:pt idx="53">
                  <c:v>0.1202</c:v>
                </c:pt>
                <c:pt idx="54">
                  <c:v>0.1255</c:v>
                </c:pt>
                <c:pt idx="55">
                  <c:v>0.13059999999999999</c:v>
                </c:pt>
                <c:pt idx="56">
                  <c:v>0.1356</c:v>
                </c:pt>
                <c:pt idx="57">
                  <c:v>0.14030000000000001</c:v>
                </c:pt>
                <c:pt idx="58">
                  <c:v>0.1449</c:v>
                </c:pt>
                <c:pt idx="59">
                  <c:v>0.14940000000000001</c:v>
                </c:pt>
                <c:pt idx="60">
                  <c:v>0.1537</c:v>
                </c:pt>
                <c:pt idx="61">
                  <c:v>0.16200000000000001</c:v>
                </c:pt>
                <c:pt idx="62">
                  <c:v>0.1719</c:v>
                </c:pt>
                <c:pt idx="63">
                  <c:v>0.1812</c:v>
                </c:pt>
                <c:pt idx="64">
                  <c:v>0.19</c:v>
                </c:pt>
                <c:pt idx="65">
                  <c:v>0.19850000000000001</c:v>
                </c:pt>
                <c:pt idx="66">
                  <c:v>0.20660000000000001</c:v>
                </c:pt>
                <c:pt idx="67">
                  <c:v>0.21440000000000001</c:v>
                </c:pt>
                <c:pt idx="68">
                  <c:v>0.22189999999999999</c:v>
                </c:pt>
                <c:pt idx="69">
                  <c:v>0.22919999999999999</c:v>
                </c:pt>
                <c:pt idx="70">
                  <c:v>0.24199999999999999</c:v>
                </c:pt>
                <c:pt idx="71">
                  <c:v>0.25409999999999999</c:v>
                </c:pt>
                <c:pt idx="72">
                  <c:v>0.26569999999999999</c:v>
                </c:pt>
                <c:pt idx="73">
                  <c:v>0.2767</c:v>
                </c:pt>
                <c:pt idx="74">
                  <c:v>0.28720000000000001</c:v>
                </c:pt>
                <c:pt idx="75">
                  <c:v>0.29730000000000001</c:v>
                </c:pt>
                <c:pt idx="76">
                  <c:v>0.3165</c:v>
                </c:pt>
                <c:pt idx="77">
                  <c:v>0.33439999999999998</c:v>
                </c:pt>
                <c:pt idx="78">
                  <c:v>0.3513</c:v>
                </c:pt>
                <c:pt idx="79">
                  <c:v>0.36720000000000003</c:v>
                </c:pt>
                <c:pt idx="80">
                  <c:v>0.38240000000000002</c:v>
                </c:pt>
                <c:pt idx="81">
                  <c:v>0.39689999999999998</c:v>
                </c:pt>
                <c:pt idx="82">
                  <c:v>0.41070000000000001</c:v>
                </c:pt>
                <c:pt idx="83">
                  <c:v>0.42399999999999999</c:v>
                </c:pt>
                <c:pt idx="84">
                  <c:v>0.43669999999999998</c:v>
                </c:pt>
                <c:pt idx="85">
                  <c:v>0.44900000000000001</c:v>
                </c:pt>
                <c:pt idx="86">
                  <c:v>0.46079999999999999</c:v>
                </c:pt>
                <c:pt idx="87">
                  <c:v>0.48320000000000002</c:v>
                </c:pt>
                <c:pt idx="88">
                  <c:v>0.5091</c:v>
                </c:pt>
                <c:pt idx="89">
                  <c:v>0.53310000000000002</c:v>
                </c:pt>
                <c:pt idx="90">
                  <c:v>0.55530000000000002</c:v>
                </c:pt>
                <c:pt idx="91">
                  <c:v>0.57589999999999997</c:v>
                </c:pt>
                <c:pt idx="92">
                  <c:v>0.59519999999999995</c:v>
                </c:pt>
                <c:pt idx="93">
                  <c:v>0.61309999999999998</c:v>
                </c:pt>
                <c:pt idx="94">
                  <c:v>0.62990000000000002</c:v>
                </c:pt>
                <c:pt idx="95">
                  <c:v>0.64559999999999995</c:v>
                </c:pt>
                <c:pt idx="96">
                  <c:v>0.67410000000000003</c:v>
                </c:pt>
                <c:pt idx="97">
                  <c:v>0.69920000000000004</c:v>
                </c:pt>
                <c:pt idx="98">
                  <c:v>0.72150000000000003</c:v>
                </c:pt>
                <c:pt idx="99">
                  <c:v>0.74119999999999997</c:v>
                </c:pt>
                <c:pt idx="100">
                  <c:v>0.75870000000000004</c:v>
                </c:pt>
                <c:pt idx="101">
                  <c:v>0.7742</c:v>
                </c:pt>
                <c:pt idx="102">
                  <c:v>0.80030000000000001</c:v>
                </c:pt>
                <c:pt idx="103">
                  <c:v>0.82069999999999999</c:v>
                </c:pt>
                <c:pt idx="104">
                  <c:v>0.83640000000000003</c:v>
                </c:pt>
                <c:pt idx="105">
                  <c:v>0.84799999999999998</c:v>
                </c:pt>
                <c:pt idx="106">
                  <c:v>0.85609999999999997</c:v>
                </c:pt>
                <c:pt idx="107">
                  <c:v>0.86119999999999997</c:v>
                </c:pt>
                <c:pt idx="108">
                  <c:v>0.86350000000000005</c:v>
                </c:pt>
                <c:pt idx="109">
                  <c:v>0.86360000000000003</c:v>
                </c:pt>
                <c:pt idx="110">
                  <c:v>0.86170000000000002</c:v>
                </c:pt>
                <c:pt idx="111">
                  <c:v>0.85809999999999997</c:v>
                </c:pt>
                <c:pt idx="112">
                  <c:v>0.85309999999999997</c:v>
                </c:pt>
                <c:pt idx="113">
                  <c:v>0.83960000000000001</c:v>
                </c:pt>
                <c:pt idx="114">
                  <c:v>0.81850000000000001</c:v>
                </c:pt>
                <c:pt idx="115">
                  <c:v>0.79459999999999997</c:v>
                </c:pt>
                <c:pt idx="116">
                  <c:v>0.76959999999999995</c:v>
                </c:pt>
                <c:pt idx="117">
                  <c:v>0.74450000000000005</c:v>
                </c:pt>
                <c:pt idx="118">
                  <c:v>0.71989999999999998</c:v>
                </c:pt>
                <c:pt idx="119">
                  <c:v>0.69610000000000005</c:v>
                </c:pt>
                <c:pt idx="120">
                  <c:v>0.67349999999999999</c:v>
                </c:pt>
                <c:pt idx="121">
                  <c:v>0.65210000000000001</c:v>
                </c:pt>
                <c:pt idx="122">
                  <c:v>0.61280000000000001</c:v>
                </c:pt>
                <c:pt idx="123">
                  <c:v>0.57799999999999996</c:v>
                </c:pt>
                <c:pt idx="124">
                  <c:v>0.54720000000000002</c:v>
                </c:pt>
                <c:pt idx="125">
                  <c:v>0.51990000000000003</c:v>
                </c:pt>
                <c:pt idx="126">
                  <c:v>0.49559999999999998</c:v>
                </c:pt>
                <c:pt idx="127">
                  <c:v>0.4738</c:v>
                </c:pt>
                <c:pt idx="128">
                  <c:v>0.43630000000000002</c:v>
                </c:pt>
                <c:pt idx="129">
                  <c:v>0.40539999999999998</c:v>
                </c:pt>
                <c:pt idx="130">
                  <c:v>0.37940000000000002</c:v>
                </c:pt>
                <c:pt idx="131">
                  <c:v>0.35720000000000002</c:v>
                </c:pt>
                <c:pt idx="132">
                  <c:v>0.33789999999999998</c:v>
                </c:pt>
                <c:pt idx="133">
                  <c:v>0.32119999999999999</c:v>
                </c:pt>
                <c:pt idx="134">
                  <c:v>0.30640000000000001</c:v>
                </c:pt>
                <c:pt idx="135">
                  <c:v>0.29330000000000001</c:v>
                </c:pt>
                <c:pt idx="136">
                  <c:v>0.28160000000000002</c:v>
                </c:pt>
                <c:pt idx="137">
                  <c:v>0.27100000000000002</c:v>
                </c:pt>
                <c:pt idx="138">
                  <c:v>0.2616</c:v>
                </c:pt>
                <c:pt idx="139">
                  <c:v>0.2452</c:v>
                </c:pt>
                <c:pt idx="140">
                  <c:v>0.23130000000000001</c:v>
                </c:pt>
                <c:pt idx="141">
                  <c:v>0.21709999999999999</c:v>
                </c:pt>
                <c:pt idx="142">
                  <c:v>0.20399999999999999</c:v>
                </c:pt>
                <c:pt idx="143">
                  <c:v>0.1925</c:v>
                </c:pt>
                <c:pt idx="144">
                  <c:v>0.18229999999999999</c:v>
                </c:pt>
                <c:pt idx="145">
                  <c:v>0.1731</c:v>
                </c:pt>
                <c:pt idx="146">
                  <c:v>0.1648</c:v>
                </c:pt>
                <c:pt idx="147">
                  <c:v>0.15720000000000001</c:v>
                </c:pt>
                <c:pt idx="148">
                  <c:v>0.14410000000000001</c:v>
                </c:pt>
                <c:pt idx="149">
                  <c:v>0.1331</c:v>
                </c:pt>
                <c:pt idx="150">
                  <c:v>0.12379999999999999</c:v>
                </c:pt>
                <c:pt idx="151">
                  <c:v>0.1158</c:v>
                </c:pt>
                <c:pt idx="152">
                  <c:v>0.1089</c:v>
                </c:pt>
                <c:pt idx="153">
                  <c:v>0.1028</c:v>
                </c:pt>
                <c:pt idx="154">
                  <c:v>9.2679999999999998E-2</c:v>
                </c:pt>
                <c:pt idx="155">
                  <c:v>8.4510000000000002E-2</c:v>
                </c:pt>
                <c:pt idx="156">
                  <c:v>7.7780000000000002E-2</c:v>
                </c:pt>
                <c:pt idx="157">
                  <c:v>7.2120000000000004E-2</c:v>
                </c:pt>
                <c:pt idx="158">
                  <c:v>6.7309999999999995E-2</c:v>
                </c:pt>
                <c:pt idx="159">
                  <c:v>6.3149999999999998E-2</c:v>
                </c:pt>
                <c:pt idx="160">
                  <c:v>5.951E-2</c:v>
                </c:pt>
                <c:pt idx="161">
                  <c:v>5.6309999999999999E-2</c:v>
                </c:pt>
                <c:pt idx="162">
                  <c:v>5.3460000000000001E-2</c:v>
                </c:pt>
                <c:pt idx="163">
                  <c:v>5.0909999999999997E-2</c:v>
                </c:pt>
                <c:pt idx="164">
                  <c:v>4.8619999999999997E-2</c:v>
                </c:pt>
                <c:pt idx="165">
                  <c:v>4.4650000000000002E-2</c:v>
                </c:pt>
                <c:pt idx="166">
                  <c:v>4.0579999999999998E-2</c:v>
                </c:pt>
                <c:pt idx="167">
                  <c:v>3.7249999999999998E-2</c:v>
                </c:pt>
                <c:pt idx="168">
                  <c:v>3.4470000000000001E-2</c:v>
                </c:pt>
                <c:pt idx="169">
                  <c:v>3.211E-2</c:v>
                </c:pt>
                <c:pt idx="170">
                  <c:v>3.0079999999999999E-2</c:v>
                </c:pt>
                <c:pt idx="171">
                  <c:v>2.8309999999999998E-2</c:v>
                </c:pt>
                <c:pt idx="172">
                  <c:v>2.6759999999999999E-2</c:v>
                </c:pt>
                <c:pt idx="173">
                  <c:v>2.538E-2</c:v>
                </c:pt>
                <c:pt idx="174">
                  <c:v>2.3060000000000001E-2</c:v>
                </c:pt>
                <c:pt idx="175">
                  <c:v>2.1160000000000002E-2</c:v>
                </c:pt>
                <c:pt idx="176">
                  <c:v>1.9570000000000001E-2</c:v>
                </c:pt>
                <c:pt idx="177">
                  <c:v>1.8239999999999999E-2</c:v>
                </c:pt>
                <c:pt idx="178">
                  <c:v>1.7090000000000001E-2</c:v>
                </c:pt>
                <c:pt idx="179">
                  <c:v>1.609E-2</c:v>
                </c:pt>
                <c:pt idx="180">
                  <c:v>1.4449999999999999E-2</c:v>
                </c:pt>
                <c:pt idx="181">
                  <c:v>1.3140000000000001E-2</c:v>
                </c:pt>
                <c:pt idx="182">
                  <c:v>1.208E-2</c:v>
                </c:pt>
                <c:pt idx="183">
                  <c:v>1.12E-2</c:v>
                </c:pt>
                <c:pt idx="184">
                  <c:v>1.0460000000000001E-2</c:v>
                </c:pt>
                <c:pt idx="185">
                  <c:v>9.8189999999999996E-3</c:v>
                </c:pt>
                <c:pt idx="186">
                  <c:v>9.2669999999999992E-3</c:v>
                </c:pt>
                <c:pt idx="187">
                  <c:v>8.7849999999999994E-3</c:v>
                </c:pt>
                <c:pt idx="188">
                  <c:v>8.3599999999999994E-3</c:v>
                </c:pt>
                <c:pt idx="189">
                  <c:v>7.9810000000000002E-3</c:v>
                </c:pt>
                <c:pt idx="190">
                  <c:v>7.6420000000000004E-3</c:v>
                </c:pt>
                <c:pt idx="191">
                  <c:v>7.0609999999999996E-3</c:v>
                </c:pt>
                <c:pt idx="192">
                  <c:v>6.4720000000000003E-3</c:v>
                </c:pt>
                <c:pt idx="193">
                  <c:v>5.9950000000000003E-3</c:v>
                </c:pt>
                <c:pt idx="194">
                  <c:v>5.5999999999999999E-3</c:v>
                </c:pt>
                <c:pt idx="195">
                  <c:v>5.2690000000000002E-3</c:v>
                </c:pt>
                <c:pt idx="196">
                  <c:v>4.9870000000000001E-3</c:v>
                </c:pt>
                <c:pt idx="197">
                  <c:v>4.7429999999999998E-3</c:v>
                </c:pt>
                <c:pt idx="198">
                  <c:v>4.5310000000000003E-3</c:v>
                </c:pt>
                <c:pt idx="199">
                  <c:v>4.3439999999999998E-3</c:v>
                </c:pt>
                <c:pt idx="200">
                  <c:v>4.0309999999999999E-3</c:v>
                </c:pt>
                <c:pt idx="201">
                  <c:v>3.7789999999999998E-3</c:v>
                </c:pt>
                <c:pt idx="202">
                  <c:v>3.5720000000000001E-3</c:v>
                </c:pt>
                <c:pt idx="203">
                  <c:v>3.3990000000000001E-3</c:v>
                </c:pt>
                <c:pt idx="204">
                  <c:v>3.2529999999999998E-3</c:v>
                </c:pt>
                <c:pt idx="205">
                  <c:v>3.127E-3</c:v>
                </c:pt>
                <c:pt idx="206">
                  <c:v>2.9239999999999999E-3</c:v>
                </c:pt>
                <c:pt idx="207">
                  <c:v>2.7669999999999999E-3</c:v>
                </c:pt>
                <c:pt idx="208">
                  <c:v>2.6419999999999998E-3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DB-439F-8EA0-F5AC93E2C1DF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srim2H_Epoxy!$D$20:$D$300</c:f>
              <c:numCache>
                <c:formatCode>0.000000</c:formatCode>
                <c:ptCount val="281"/>
                <c:pt idx="0">
                  <c:v>4.9999950000000001E-6</c:v>
                </c:pt>
                <c:pt idx="1">
                  <c:v>5.4999499999999997E-6</c:v>
                </c:pt>
                <c:pt idx="2">
                  <c:v>5.99995E-6</c:v>
                </c:pt>
                <c:pt idx="3">
                  <c:v>6.4999500000000003E-6</c:v>
                </c:pt>
                <c:pt idx="4">
                  <c:v>6.9999499999999998E-6</c:v>
                </c:pt>
                <c:pt idx="5">
                  <c:v>7.4999500000000001E-6</c:v>
                </c:pt>
                <c:pt idx="6">
                  <c:v>7.9999499999999995E-6</c:v>
                </c:pt>
                <c:pt idx="7">
                  <c:v>8.4999499999999998E-6</c:v>
                </c:pt>
                <c:pt idx="8">
                  <c:v>8.9999500000000001E-6</c:v>
                </c:pt>
                <c:pt idx="9">
                  <c:v>9.9999500000000007E-6</c:v>
                </c:pt>
                <c:pt idx="10">
                  <c:v>1.1249950000000001E-5</c:v>
                </c:pt>
                <c:pt idx="11">
                  <c:v>1.249995E-5</c:v>
                </c:pt>
                <c:pt idx="12">
                  <c:v>1.374995E-5</c:v>
                </c:pt>
                <c:pt idx="13">
                  <c:v>1.499995E-5</c:v>
                </c:pt>
                <c:pt idx="14">
                  <c:v>1.6249949999999998E-5</c:v>
                </c:pt>
                <c:pt idx="15">
                  <c:v>1.7499949999999998E-5</c:v>
                </c:pt>
                <c:pt idx="16">
                  <c:v>1.8749949999999998E-5</c:v>
                </c:pt>
                <c:pt idx="17">
                  <c:v>1.9999949999999998E-5</c:v>
                </c:pt>
                <c:pt idx="18">
                  <c:v>2.2499949999999998E-5</c:v>
                </c:pt>
                <c:pt idx="19">
                  <c:v>2.4999949999999998E-5</c:v>
                </c:pt>
                <c:pt idx="20">
                  <c:v>2.7499949999999997E-5</c:v>
                </c:pt>
                <c:pt idx="21">
                  <c:v>2.9999949999999997E-5</c:v>
                </c:pt>
                <c:pt idx="22">
                  <c:v>3.249995E-5</c:v>
                </c:pt>
                <c:pt idx="23">
                  <c:v>3.499995E-5</c:v>
                </c:pt>
                <c:pt idx="24">
                  <c:v>3.999995E-5</c:v>
                </c:pt>
                <c:pt idx="25">
                  <c:v>4.4999949999999999E-5</c:v>
                </c:pt>
                <c:pt idx="26">
                  <c:v>4.9999949999999999E-5</c:v>
                </c:pt>
                <c:pt idx="27">
                  <c:v>5.5000000000000002E-5</c:v>
                </c:pt>
                <c:pt idx="28">
                  <c:v>6.0000000000000002E-5</c:v>
                </c:pt>
                <c:pt idx="29">
                  <c:v>6.4999999999999994E-5</c:v>
                </c:pt>
                <c:pt idx="30">
                  <c:v>6.99995E-5</c:v>
                </c:pt>
                <c:pt idx="31">
                  <c:v>7.4999499999999999E-5</c:v>
                </c:pt>
                <c:pt idx="32">
                  <c:v>7.9999499999999999E-5</c:v>
                </c:pt>
                <c:pt idx="33">
                  <c:v>8.4999499999999998E-5</c:v>
                </c:pt>
                <c:pt idx="34">
                  <c:v>8.9999499999999998E-5</c:v>
                </c:pt>
                <c:pt idx="35">
                  <c:v>9.9999499999999997E-5</c:v>
                </c:pt>
                <c:pt idx="36">
                  <c:v>1.124995E-4</c:v>
                </c:pt>
                <c:pt idx="37">
                  <c:v>1.2499949999999999E-4</c:v>
                </c:pt>
                <c:pt idx="38">
                  <c:v>1.374995E-4</c:v>
                </c:pt>
                <c:pt idx="39">
                  <c:v>1.4999950000000001E-4</c:v>
                </c:pt>
                <c:pt idx="40">
                  <c:v>1.6249950000000001E-4</c:v>
                </c:pt>
                <c:pt idx="41">
                  <c:v>1.7499950000000002E-4</c:v>
                </c:pt>
                <c:pt idx="42">
                  <c:v>1.8749950000000002E-4</c:v>
                </c:pt>
                <c:pt idx="43">
                  <c:v>1.999995E-4</c:v>
                </c:pt>
                <c:pt idx="44">
                  <c:v>2.2499950000000001E-4</c:v>
                </c:pt>
                <c:pt idx="45">
                  <c:v>2.499995E-4</c:v>
                </c:pt>
                <c:pt idx="46">
                  <c:v>2.7499950000000001E-4</c:v>
                </c:pt>
                <c:pt idx="47">
                  <c:v>2.9999950000000002E-4</c:v>
                </c:pt>
                <c:pt idx="48">
                  <c:v>3.2499950000000003E-4</c:v>
                </c:pt>
                <c:pt idx="49">
                  <c:v>3.4999949999999999E-4</c:v>
                </c:pt>
                <c:pt idx="50">
                  <c:v>3.9999950000000001E-4</c:v>
                </c:pt>
                <c:pt idx="51">
                  <c:v>4.4999950000000003E-4</c:v>
                </c:pt>
                <c:pt idx="52">
                  <c:v>4.9999950000000006E-4</c:v>
                </c:pt>
                <c:pt idx="53">
                  <c:v>5.5000000000000003E-4</c:v>
                </c:pt>
                <c:pt idx="54">
                  <c:v>5.9999999999999995E-4</c:v>
                </c:pt>
                <c:pt idx="55">
                  <c:v>6.4999999999999997E-4</c:v>
                </c:pt>
                <c:pt idx="56">
                  <c:v>6.9999999999999999E-4</c:v>
                </c:pt>
                <c:pt idx="57">
                  <c:v>7.5000000000000002E-4</c:v>
                </c:pt>
                <c:pt idx="58">
                  <c:v>8.0000000000000004E-4</c:v>
                </c:pt>
                <c:pt idx="59">
                  <c:v>8.4999999999999995E-4</c:v>
                </c:pt>
                <c:pt idx="60">
                  <c:v>8.9999999999999998E-4</c:v>
                </c:pt>
                <c:pt idx="61">
                  <c:v>1E-3</c:v>
                </c:pt>
                <c:pt idx="62">
                  <c:v>1.1249999999999999E-3</c:v>
                </c:pt>
                <c:pt idx="63">
                  <c:v>1.25E-3</c:v>
                </c:pt>
                <c:pt idx="64">
                  <c:v>1.3749999999999999E-3</c:v>
                </c:pt>
                <c:pt idx="65">
                  <c:v>1.5E-3</c:v>
                </c:pt>
                <c:pt idx="66">
                  <c:v>1.6249999999999999E-3</c:v>
                </c:pt>
                <c:pt idx="67">
                  <c:v>1.75E-3</c:v>
                </c:pt>
                <c:pt idx="68">
                  <c:v>1.8749999999999999E-3</c:v>
                </c:pt>
                <c:pt idx="69">
                  <c:v>2E-3</c:v>
                </c:pt>
                <c:pt idx="70">
                  <c:v>2.2499999999999998E-3</c:v>
                </c:pt>
                <c:pt idx="71">
                  <c:v>2.5000000000000001E-3</c:v>
                </c:pt>
                <c:pt idx="72">
                  <c:v>2.7499999999999998E-3</c:v>
                </c:pt>
                <c:pt idx="73">
                  <c:v>3.0000000000000001E-3</c:v>
                </c:pt>
                <c:pt idx="74">
                  <c:v>3.2499999999999999E-3</c:v>
                </c:pt>
                <c:pt idx="75">
                  <c:v>3.5000000000000001E-3</c:v>
                </c:pt>
                <c:pt idx="76">
                  <c:v>4.0000000000000001E-3</c:v>
                </c:pt>
                <c:pt idx="77">
                  <c:v>4.4999999999999997E-3</c:v>
                </c:pt>
                <c:pt idx="78">
                  <c:v>5.0000000000000001E-3</c:v>
                </c:pt>
                <c:pt idx="79">
                  <c:v>5.4999999999999997E-3</c:v>
                </c:pt>
                <c:pt idx="80">
                  <c:v>6.0000000000000001E-3</c:v>
                </c:pt>
                <c:pt idx="81">
                  <c:v>6.4999999999999997E-3</c:v>
                </c:pt>
                <c:pt idx="82">
                  <c:v>7.0000000000000001E-3</c:v>
                </c:pt>
                <c:pt idx="83">
                  <c:v>7.4999999999999997E-3</c:v>
                </c:pt>
                <c:pt idx="84">
                  <c:v>8.0000000000000002E-3</c:v>
                </c:pt>
                <c:pt idx="85">
                  <c:v>8.5000000000000006E-3</c:v>
                </c:pt>
                <c:pt idx="86">
                  <c:v>8.9999999999999993E-3</c:v>
                </c:pt>
                <c:pt idx="87">
                  <c:v>0.01</c:v>
                </c:pt>
                <c:pt idx="88">
                  <c:v>1.125E-2</c:v>
                </c:pt>
                <c:pt idx="89">
                  <c:v>1.2500000000000001E-2</c:v>
                </c:pt>
                <c:pt idx="90">
                  <c:v>1.375E-2</c:v>
                </c:pt>
                <c:pt idx="91">
                  <c:v>1.4999999999999999E-2</c:v>
                </c:pt>
                <c:pt idx="92">
                  <c:v>1.6250000000000001E-2</c:v>
                </c:pt>
                <c:pt idx="93">
                  <c:v>1.7500000000000002E-2</c:v>
                </c:pt>
                <c:pt idx="94">
                  <c:v>1.8749999999999999E-2</c:v>
                </c:pt>
                <c:pt idx="95">
                  <c:v>0.02</c:v>
                </c:pt>
                <c:pt idx="96">
                  <c:v>2.2499999999999999E-2</c:v>
                </c:pt>
                <c:pt idx="97">
                  <c:v>2.5000000000000001E-2</c:v>
                </c:pt>
                <c:pt idx="98">
                  <c:v>2.75E-2</c:v>
                </c:pt>
                <c:pt idx="99">
                  <c:v>0.03</c:v>
                </c:pt>
                <c:pt idx="100">
                  <c:v>3.2500000000000001E-2</c:v>
                </c:pt>
                <c:pt idx="101">
                  <c:v>3.5000000000000003E-2</c:v>
                </c:pt>
                <c:pt idx="102">
                  <c:v>0.04</c:v>
                </c:pt>
                <c:pt idx="103">
                  <c:v>4.4999999999999998E-2</c:v>
                </c:pt>
                <c:pt idx="104">
                  <c:v>0.05</c:v>
                </c:pt>
                <c:pt idx="105">
                  <c:v>5.5E-2</c:v>
                </c:pt>
                <c:pt idx="106">
                  <c:v>0.06</c:v>
                </c:pt>
                <c:pt idx="107">
                  <c:v>6.5000000000000002E-2</c:v>
                </c:pt>
                <c:pt idx="108">
                  <c:v>7.0000000000000007E-2</c:v>
                </c:pt>
                <c:pt idx="109">
                  <c:v>7.4999999999999997E-2</c:v>
                </c:pt>
                <c:pt idx="110">
                  <c:v>0.08</c:v>
                </c:pt>
                <c:pt idx="111">
                  <c:v>8.5000000000000006E-2</c:v>
                </c:pt>
                <c:pt idx="112">
                  <c:v>0.09</c:v>
                </c:pt>
                <c:pt idx="113">
                  <c:v>0.1</c:v>
                </c:pt>
                <c:pt idx="114">
                  <c:v>0.1125</c:v>
                </c:pt>
                <c:pt idx="115">
                  <c:v>0.125</c:v>
                </c:pt>
                <c:pt idx="116">
                  <c:v>0.13750000000000001</c:v>
                </c:pt>
                <c:pt idx="117">
                  <c:v>0.15</c:v>
                </c:pt>
                <c:pt idx="118">
                  <c:v>0.16250000000000001</c:v>
                </c:pt>
                <c:pt idx="119">
                  <c:v>0.17499999999999999</c:v>
                </c:pt>
                <c:pt idx="120">
                  <c:v>0.1875</c:v>
                </c:pt>
                <c:pt idx="121">
                  <c:v>0.2</c:v>
                </c:pt>
                <c:pt idx="122">
                  <c:v>0.22500000000000001</c:v>
                </c:pt>
                <c:pt idx="123">
                  <c:v>0.25</c:v>
                </c:pt>
                <c:pt idx="124">
                  <c:v>0.27500000000000002</c:v>
                </c:pt>
                <c:pt idx="125">
                  <c:v>0.3</c:v>
                </c:pt>
                <c:pt idx="126">
                  <c:v>0.32500000000000001</c:v>
                </c:pt>
                <c:pt idx="127">
                  <c:v>0.35</c:v>
                </c:pt>
                <c:pt idx="128">
                  <c:v>0.4</c:v>
                </c:pt>
                <c:pt idx="129">
                  <c:v>0.45</c:v>
                </c:pt>
                <c:pt idx="130">
                  <c:v>0.5</c:v>
                </c:pt>
                <c:pt idx="131">
                  <c:v>0.55000000000000004</c:v>
                </c:pt>
                <c:pt idx="132">
                  <c:v>0.6</c:v>
                </c:pt>
                <c:pt idx="133">
                  <c:v>0.65</c:v>
                </c:pt>
                <c:pt idx="134">
                  <c:v>0.7</c:v>
                </c:pt>
                <c:pt idx="135">
                  <c:v>0.75</c:v>
                </c:pt>
                <c:pt idx="136">
                  <c:v>0.8</c:v>
                </c:pt>
                <c:pt idx="137">
                  <c:v>0.85</c:v>
                </c:pt>
                <c:pt idx="138">
                  <c:v>0.9</c:v>
                </c:pt>
                <c:pt idx="139" formatCode="0.00000">
                  <c:v>1</c:v>
                </c:pt>
                <c:pt idx="140" formatCode="0.00000">
                  <c:v>1.125</c:v>
                </c:pt>
                <c:pt idx="141" formatCode="0.00000">
                  <c:v>1.25</c:v>
                </c:pt>
                <c:pt idx="142" formatCode="0.00000">
                  <c:v>1.375</c:v>
                </c:pt>
                <c:pt idx="143" formatCode="0.00000">
                  <c:v>1.5</c:v>
                </c:pt>
                <c:pt idx="144" formatCode="0.00000">
                  <c:v>1.625</c:v>
                </c:pt>
                <c:pt idx="145" formatCode="0.00000">
                  <c:v>1.75</c:v>
                </c:pt>
                <c:pt idx="146" formatCode="0.00000">
                  <c:v>1.875</c:v>
                </c:pt>
                <c:pt idx="147" formatCode="0.00000">
                  <c:v>2</c:v>
                </c:pt>
                <c:pt idx="148" formatCode="0.00000">
                  <c:v>2.25</c:v>
                </c:pt>
                <c:pt idx="149" formatCode="0.00000">
                  <c:v>2.5</c:v>
                </c:pt>
                <c:pt idx="150" formatCode="0.00000">
                  <c:v>2.75</c:v>
                </c:pt>
                <c:pt idx="151" formatCode="0.00000">
                  <c:v>3</c:v>
                </c:pt>
                <c:pt idx="152" formatCode="0.00000">
                  <c:v>3.25</c:v>
                </c:pt>
                <c:pt idx="153" formatCode="0.00000">
                  <c:v>3.5</c:v>
                </c:pt>
                <c:pt idx="154" formatCode="0.00000">
                  <c:v>4</c:v>
                </c:pt>
                <c:pt idx="155" formatCode="0.00000">
                  <c:v>4.5</c:v>
                </c:pt>
                <c:pt idx="156" formatCode="0.00000">
                  <c:v>5</c:v>
                </c:pt>
                <c:pt idx="157" formatCode="0.00000">
                  <c:v>5.5</c:v>
                </c:pt>
                <c:pt idx="158" formatCode="0.00000">
                  <c:v>6</c:v>
                </c:pt>
                <c:pt idx="159" formatCode="0.00000">
                  <c:v>6.5</c:v>
                </c:pt>
                <c:pt idx="160" formatCode="0.00000">
                  <c:v>7</c:v>
                </c:pt>
                <c:pt idx="161" formatCode="0.00000">
                  <c:v>7.5</c:v>
                </c:pt>
                <c:pt idx="162" formatCode="0.00000">
                  <c:v>8</c:v>
                </c:pt>
                <c:pt idx="163" formatCode="0.00000">
                  <c:v>8.5</c:v>
                </c:pt>
                <c:pt idx="164" formatCode="0.00000">
                  <c:v>9</c:v>
                </c:pt>
                <c:pt idx="165" formatCode="0.00000">
                  <c:v>10</c:v>
                </c:pt>
                <c:pt idx="166" formatCode="0.00000">
                  <c:v>11.25</c:v>
                </c:pt>
                <c:pt idx="167" formatCode="0.00000">
                  <c:v>12.5</c:v>
                </c:pt>
                <c:pt idx="168" formatCode="0.00000">
                  <c:v>13.75</c:v>
                </c:pt>
                <c:pt idx="169" formatCode="0.00000">
                  <c:v>15</c:v>
                </c:pt>
                <c:pt idx="170" formatCode="0.00000">
                  <c:v>16.25</c:v>
                </c:pt>
                <c:pt idx="171" formatCode="0.00000">
                  <c:v>17.5</c:v>
                </c:pt>
                <c:pt idx="172" formatCode="0.00000">
                  <c:v>18.75</c:v>
                </c:pt>
                <c:pt idx="173" formatCode="0.00000">
                  <c:v>20</c:v>
                </c:pt>
                <c:pt idx="174" formatCode="0.00000">
                  <c:v>22.5</c:v>
                </c:pt>
                <c:pt idx="175" formatCode="0.00000">
                  <c:v>25</c:v>
                </c:pt>
                <c:pt idx="176" formatCode="0.00000">
                  <c:v>27.5</c:v>
                </c:pt>
                <c:pt idx="177" formatCode="0.00000">
                  <c:v>30</c:v>
                </c:pt>
                <c:pt idx="178" formatCode="0.00000">
                  <c:v>32.5</c:v>
                </c:pt>
                <c:pt idx="179" formatCode="0.00000">
                  <c:v>35</c:v>
                </c:pt>
                <c:pt idx="180" formatCode="0.00000">
                  <c:v>40</c:v>
                </c:pt>
                <c:pt idx="181" formatCode="0.00000">
                  <c:v>45</c:v>
                </c:pt>
                <c:pt idx="182" formatCode="0.00000">
                  <c:v>50</c:v>
                </c:pt>
                <c:pt idx="183" formatCode="0.00000">
                  <c:v>55</c:v>
                </c:pt>
                <c:pt idx="184" formatCode="0.00000">
                  <c:v>60</c:v>
                </c:pt>
                <c:pt idx="185" formatCode="0.00000">
                  <c:v>65</c:v>
                </c:pt>
                <c:pt idx="186" formatCode="0.00000">
                  <c:v>70</c:v>
                </c:pt>
                <c:pt idx="187" formatCode="0.00000">
                  <c:v>75</c:v>
                </c:pt>
                <c:pt idx="188" formatCode="0.00000">
                  <c:v>80</c:v>
                </c:pt>
                <c:pt idx="189" formatCode="0.00000">
                  <c:v>85</c:v>
                </c:pt>
                <c:pt idx="190" formatCode="0.00000">
                  <c:v>90</c:v>
                </c:pt>
                <c:pt idx="191" formatCode="0.0000">
                  <c:v>100</c:v>
                </c:pt>
                <c:pt idx="192" formatCode="0.0000">
                  <c:v>112.5</c:v>
                </c:pt>
                <c:pt idx="193" formatCode="0.0000">
                  <c:v>125</c:v>
                </c:pt>
                <c:pt idx="194" formatCode="0.0000">
                  <c:v>137.5</c:v>
                </c:pt>
                <c:pt idx="195" formatCode="0.0000">
                  <c:v>150</c:v>
                </c:pt>
                <c:pt idx="196" formatCode="0.0000">
                  <c:v>162.5</c:v>
                </c:pt>
                <c:pt idx="197" formatCode="0.0000">
                  <c:v>175</c:v>
                </c:pt>
                <c:pt idx="198" formatCode="0.0000">
                  <c:v>187.5</c:v>
                </c:pt>
                <c:pt idx="199" formatCode="0.0000">
                  <c:v>200</c:v>
                </c:pt>
                <c:pt idx="200" formatCode="0.0000">
                  <c:v>225</c:v>
                </c:pt>
                <c:pt idx="201" formatCode="0.0000">
                  <c:v>250</c:v>
                </c:pt>
                <c:pt idx="202" formatCode="0.0000">
                  <c:v>275</c:v>
                </c:pt>
                <c:pt idx="203" formatCode="0.0000">
                  <c:v>300</c:v>
                </c:pt>
                <c:pt idx="204" formatCode="0.0000">
                  <c:v>325</c:v>
                </c:pt>
                <c:pt idx="205" formatCode="0.0000">
                  <c:v>350</c:v>
                </c:pt>
                <c:pt idx="206" formatCode="0.0000">
                  <c:v>400</c:v>
                </c:pt>
                <c:pt idx="207" formatCode="0.0000">
                  <c:v>450</c:v>
                </c:pt>
                <c:pt idx="208" formatCode="0.0000">
                  <c:v>500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srim2H_Epoxy!$F$20:$F$300</c:f>
              <c:numCache>
                <c:formatCode>0.000E+00</c:formatCode>
                <c:ptCount val="281"/>
                <c:pt idx="0">
                  <c:v>5.8020000000000002E-2</c:v>
                </c:pt>
                <c:pt idx="1">
                  <c:v>5.9580000000000001E-2</c:v>
                </c:pt>
                <c:pt idx="2">
                  <c:v>6.0999999999999999E-2</c:v>
                </c:pt>
                <c:pt idx="3">
                  <c:v>6.2300000000000001E-2</c:v>
                </c:pt>
                <c:pt idx="4">
                  <c:v>6.3490000000000005E-2</c:v>
                </c:pt>
                <c:pt idx="5">
                  <c:v>6.4579999999999999E-2</c:v>
                </c:pt>
                <c:pt idx="6">
                  <c:v>6.5589999999999996E-2</c:v>
                </c:pt>
                <c:pt idx="7">
                  <c:v>6.6530000000000006E-2</c:v>
                </c:pt>
                <c:pt idx="8">
                  <c:v>6.7409999999999998E-2</c:v>
                </c:pt>
                <c:pt idx="9">
                  <c:v>6.8989999999999996E-2</c:v>
                </c:pt>
                <c:pt idx="10">
                  <c:v>7.0699999999999999E-2</c:v>
                </c:pt>
                <c:pt idx="11">
                  <c:v>7.2169999999999998E-2</c:v>
                </c:pt>
                <c:pt idx="12">
                  <c:v>7.3450000000000001E-2</c:v>
                </c:pt>
                <c:pt idx="13">
                  <c:v>7.4569999999999997E-2</c:v>
                </c:pt>
                <c:pt idx="14">
                  <c:v>7.5560000000000002E-2</c:v>
                </c:pt>
                <c:pt idx="15">
                  <c:v>7.6429999999999998E-2</c:v>
                </c:pt>
                <c:pt idx="16">
                  <c:v>7.7210000000000001E-2</c:v>
                </c:pt>
                <c:pt idx="17">
                  <c:v>7.7899999999999997E-2</c:v>
                </c:pt>
                <c:pt idx="18">
                  <c:v>7.9070000000000001E-2</c:v>
                </c:pt>
                <c:pt idx="19">
                  <c:v>8.0009999999999998E-2</c:v>
                </c:pt>
                <c:pt idx="20">
                  <c:v>8.0769999999999995E-2</c:v>
                </c:pt>
                <c:pt idx="21">
                  <c:v>8.1390000000000004E-2</c:v>
                </c:pt>
                <c:pt idx="22">
                  <c:v>8.1879999999999994E-2</c:v>
                </c:pt>
                <c:pt idx="23">
                  <c:v>8.2280000000000006E-2</c:v>
                </c:pt>
                <c:pt idx="24">
                  <c:v>8.2830000000000001E-2</c:v>
                </c:pt>
                <c:pt idx="25">
                  <c:v>8.3129999999999996E-2</c:v>
                </c:pt>
                <c:pt idx="26">
                  <c:v>8.3260000000000001E-2</c:v>
                </c:pt>
                <c:pt idx="27">
                  <c:v>8.3260000000000001E-2</c:v>
                </c:pt>
                <c:pt idx="28">
                  <c:v>8.3150000000000002E-2</c:v>
                </c:pt>
                <c:pt idx="29">
                  <c:v>8.2960000000000006E-2</c:v>
                </c:pt>
                <c:pt idx="30">
                  <c:v>8.2710000000000006E-2</c:v>
                </c:pt>
                <c:pt idx="31">
                  <c:v>8.2409999999999997E-2</c:v>
                </c:pt>
                <c:pt idx="32">
                  <c:v>8.2070000000000004E-2</c:v>
                </c:pt>
                <c:pt idx="33">
                  <c:v>8.1699999999999995E-2</c:v>
                </c:pt>
                <c:pt idx="34">
                  <c:v>8.1309999999999993E-2</c:v>
                </c:pt>
                <c:pt idx="35">
                  <c:v>8.047E-2</c:v>
                </c:pt>
                <c:pt idx="36">
                  <c:v>7.9369999999999996E-2</c:v>
                </c:pt>
                <c:pt idx="37">
                  <c:v>7.8229999999999994E-2</c:v>
                </c:pt>
                <c:pt idx="38">
                  <c:v>7.7090000000000006E-2</c:v>
                </c:pt>
                <c:pt idx="39">
                  <c:v>7.5950000000000004E-2</c:v>
                </c:pt>
                <c:pt idx="40">
                  <c:v>7.4819999999999998E-2</c:v>
                </c:pt>
                <c:pt idx="41">
                  <c:v>7.3719999999999994E-2</c:v>
                </c:pt>
                <c:pt idx="42">
                  <c:v>7.2650000000000006E-2</c:v>
                </c:pt>
                <c:pt idx="43">
                  <c:v>7.1599999999999997E-2</c:v>
                </c:pt>
                <c:pt idx="44">
                  <c:v>6.9589999999999999E-2</c:v>
                </c:pt>
                <c:pt idx="45">
                  <c:v>6.7699999999999996E-2</c:v>
                </c:pt>
                <c:pt idx="46">
                  <c:v>6.5909999999999996E-2</c:v>
                </c:pt>
                <c:pt idx="47">
                  <c:v>6.4229999999999995E-2</c:v>
                </c:pt>
                <c:pt idx="48">
                  <c:v>6.2649999999999997E-2</c:v>
                </c:pt>
                <c:pt idx="49">
                  <c:v>6.1159999999999999E-2</c:v>
                </c:pt>
                <c:pt idx="50">
                  <c:v>5.8409999999999997E-2</c:v>
                </c:pt>
                <c:pt idx="51">
                  <c:v>5.5939999999999997E-2</c:v>
                </c:pt>
                <c:pt idx="52">
                  <c:v>5.3719999999999997E-2</c:v>
                </c:pt>
                <c:pt idx="53">
                  <c:v>5.169E-2</c:v>
                </c:pt>
                <c:pt idx="54">
                  <c:v>4.9840000000000002E-2</c:v>
                </c:pt>
                <c:pt idx="55">
                  <c:v>4.8149999999999998E-2</c:v>
                </c:pt>
                <c:pt idx="56">
                  <c:v>4.6589999999999999E-2</c:v>
                </c:pt>
                <c:pt idx="57">
                  <c:v>4.5150000000000003E-2</c:v>
                </c:pt>
                <c:pt idx="58">
                  <c:v>4.3810000000000002E-2</c:v>
                </c:pt>
                <c:pt idx="59">
                  <c:v>4.2560000000000001E-2</c:v>
                </c:pt>
                <c:pt idx="60">
                  <c:v>4.1399999999999999E-2</c:v>
                </c:pt>
                <c:pt idx="61">
                  <c:v>3.9280000000000002E-2</c:v>
                </c:pt>
                <c:pt idx="62">
                  <c:v>3.6970000000000003E-2</c:v>
                </c:pt>
                <c:pt idx="63">
                  <c:v>3.4970000000000001E-2</c:v>
                </c:pt>
                <c:pt idx="64">
                  <c:v>3.32E-2</c:v>
                </c:pt>
                <c:pt idx="65">
                  <c:v>3.1629999999999998E-2</c:v>
                </c:pt>
                <c:pt idx="66">
                  <c:v>3.023E-2</c:v>
                </c:pt>
                <c:pt idx="67">
                  <c:v>2.8969999999999999E-2</c:v>
                </c:pt>
                <c:pt idx="68">
                  <c:v>2.7820000000000001E-2</c:v>
                </c:pt>
                <c:pt idx="69">
                  <c:v>2.6769999999999999E-2</c:v>
                </c:pt>
                <c:pt idx="70">
                  <c:v>2.494E-2</c:v>
                </c:pt>
                <c:pt idx="71">
                  <c:v>2.3369999999999998E-2</c:v>
                </c:pt>
                <c:pt idx="72">
                  <c:v>2.2009999999999998E-2</c:v>
                </c:pt>
                <c:pt idx="73">
                  <c:v>2.0820000000000002E-2</c:v>
                </c:pt>
                <c:pt idx="74">
                  <c:v>1.9779999999999999E-2</c:v>
                </c:pt>
                <c:pt idx="75">
                  <c:v>1.8839999999999999E-2</c:v>
                </c:pt>
                <c:pt idx="76">
                  <c:v>1.7250000000000001E-2</c:v>
                </c:pt>
                <c:pt idx="77">
                  <c:v>1.593E-2</c:v>
                </c:pt>
                <c:pt idx="78">
                  <c:v>1.482E-2</c:v>
                </c:pt>
                <c:pt idx="79">
                  <c:v>1.388E-2</c:v>
                </c:pt>
                <c:pt idx="80">
                  <c:v>1.306E-2</c:v>
                </c:pt>
                <c:pt idx="81">
                  <c:v>1.234E-2</c:v>
                </c:pt>
                <c:pt idx="82">
                  <c:v>1.171E-2</c:v>
                </c:pt>
                <c:pt idx="83">
                  <c:v>1.1140000000000001E-2</c:v>
                </c:pt>
                <c:pt idx="84">
                  <c:v>1.0630000000000001E-2</c:v>
                </c:pt>
                <c:pt idx="85">
                  <c:v>1.018E-2</c:v>
                </c:pt>
                <c:pt idx="86">
                  <c:v>9.7610000000000006E-3</c:v>
                </c:pt>
                <c:pt idx="87">
                  <c:v>9.0340000000000004E-3</c:v>
                </c:pt>
                <c:pt idx="88">
                  <c:v>8.2780000000000006E-3</c:v>
                </c:pt>
                <c:pt idx="89">
                  <c:v>7.6499999999999997E-3</c:v>
                </c:pt>
                <c:pt idx="90">
                  <c:v>7.1190000000000003E-3</c:v>
                </c:pt>
                <c:pt idx="91">
                  <c:v>6.6639999999999998E-3</c:v>
                </c:pt>
                <c:pt idx="92">
                  <c:v>6.2680000000000001E-3</c:v>
                </c:pt>
                <c:pt idx="93">
                  <c:v>5.9220000000000002E-3</c:v>
                </c:pt>
                <c:pt idx="94">
                  <c:v>5.6150000000000002E-3</c:v>
                </c:pt>
                <c:pt idx="95">
                  <c:v>5.3410000000000003E-3</c:v>
                </c:pt>
                <c:pt idx="96">
                  <c:v>4.8719999999999996E-3</c:v>
                </c:pt>
                <c:pt idx="97">
                  <c:v>4.4860000000000004E-3</c:v>
                </c:pt>
                <c:pt idx="98">
                  <c:v>4.1609999999999998E-3</c:v>
                </c:pt>
                <c:pt idx="99">
                  <c:v>3.8830000000000002E-3</c:v>
                </c:pt>
                <c:pt idx="100">
                  <c:v>3.643E-3</c:v>
                </c:pt>
                <c:pt idx="101">
                  <c:v>3.434E-3</c:v>
                </c:pt>
                <c:pt idx="102">
                  <c:v>3.0839999999999999E-3</c:v>
                </c:pt>
                <c:pt idx="103">
                  <c:v>2.8040000000000001E-3</c:v>
                </c:pt>
                <c:pt idx="104">
                  <c:v>2.5739999999999999E-3</c:v>
                </c:pt>
                <c:pt idx="105">
                  <c:v>2.382E-3</c:v>
                </c:pt>
                <c:pt idx="106">
                  <c:v>2.2179999999999999E-3</c:v>
                </c:pt>
                <c:pt idx="107">
                  <c:v>2.0769999999999999E-3</c:v>
                </c:pt>
                <c:pt idx="108">
                  <c:v>1.954E-3</c:v>
                </c:pt>
                <c:pt idx="109">
                  <c:v>1.846E-3</c:v>
                </c:pt>
                <c:pt idx="110">
                  <c:v>1.7489999999999999E-3</c:v>
                </c:pt>
                <c:pt idx="111">
                  <c:v>1.6639999999999999E-3</c:v>
                </c:pt>
                <c:pt idx="112">
                  <c:v>1.586E-3</c:v>
                </c:pt>
                <c:pt idx="113">
                  <c:v>1.4530000000000001E-3</c:v>
                </c:pt>
                <c:pt idx="114">
                  <c:v>1.317E-3</c:v>
                </c:pt>
                <c:pt idx="115">
                  <c:v>1.2049999999999999E-3</c:v>
                </c:pt>
                <c:pt idx="116">
                  <c:v>1.1119999999999999E-3</c:v>
                </c:pt>
                <c:pt idx="117">
                  <c:v>1.0330000000000001E-3</c:v>
                </c:pt>
                <c:pt idx="118">
                  <c:v>9.655E-4</c:v>
                </c:pt>
                <c:pt idx="119">
                  <c:v>9.0660000000000003E-4</c:v>
                </c:pt>
                <c:pt idx="120">
                  <c:v>8.5490000000000002E-4</c:v>
                </c:pt>
                <c:pt idx="121">
                  <c:v>8.0920000000000005E-4</c:v>
                </c:pt>
                <c:pt idx="122">
                  <c:v>7.3180000000000001E-4</c:v>
                </c:pt>
                <c:pt idx="123">
                  <c:v>6.6859999999999999E-4</c:v>
                </c:pt>
                <c:pt idx="124">
                  <c:v>6.1609999999999996E-4</c:v>
                </c:pt>
                <c:pt idx="125">
                  <c:v>5.7169999999999996E-4</c:v>
                </c:pt>
                <c:pt idx="126">
                  <c:v>5.3350000000000001E-4</c:v>
                </c:pt>
                <c:pt idx="127">
                  <c:v>5.0049999999999997E-4</c:v>
                </c:pt>
                <c:pt idx="128">
                  <c:v>4.459E-4</c:v>
                </c:pt>
                <c:pt idx="129">
                  <c:v>4.0250000000000003E-4</c:v>
                </c:pt>
                <c:pt idx="130">
                  <c:v>3.6729999999999998E-4</c:v>
                </c:pt>
                <c:pt idx="131">
                  <c:v>3.3799999999999998E-4</c:v>
                </c:pt>
                <c:pt idx="132">
                  <c:v>3.1330000000000003E-4</c:v>
                </c:pt>
                <c:pt idx="133">
                  <c:v>2.921E-4</c:v>
                </c:pt>
                <c:pt idx="134">
                  <c:v>2.7379999999999999E-4</c:v>
                </c:pt>
                <c:pt idx="135">
                  <c:v>2.5769999999999998E-4</c:v>
                </c:pt>
                <c:pt idx="136">
                  <c:v>2.4350000000000001E-4</c:v>
                </c:pt>
                <c:pt idx="137">
                  <c:v>2.309E-4</c:v>
                </c:pt>
                <c:pt idx="138">
                  <c:v>2.196E-4</c:v>
                </c:pt>
                <c:pt idx="139">
                  <c:v>2.0010000000000001E-4</c:v>
                </c:pt>
                <c:pt idx="140">
                  <c:v>1.8029999999999999E-4</c:v>
                </c:pt>
                <c:pt idx="141">
                  <c:v>1.6430000000000001E-4</c:v>
                </c:pt>
                <c:pt idx="142">
                  <c:v>1.5100000000000001E-4</c:v>
                </c:pt>
                <c:pt idx="143">
                  <c:v>1.3980000000000001E-4</c:v>
                </c:pt>
                <c:pt idx="144">
                  <c:v>1.3019999999999999E-4</c:v>
                </c:pt>
                <c:pt idx="145">
                  <c:v>1.219E-4</c:v>
                </c:pt>
                <c:pt idx="146">
                  <c:v>1.147E-4</c:v>
                </c:pt>
                <c:pt idx="147">
                  <c:v>1.083E-4</c:v>
                </c:pt>
                <c:pt idx="148">
                  <c:v>9.747E-5</c:v>
                </c:pt>
                <c:pt idx="149">
                  <c:v>8.8720000000000004E-5</c:v>
                </c:pt>
                <c:pt idx="150">
                  <c:v>8.1470000000000004E-5</c:v>
                </c:pt>
                <c:pt idx="151">
                  <c:v>7.5370000000000005E-5</c:v>
                </c:pt>
                <c:pt idx="152">
                  <c:v>7.0149999999999998E-5</c:v>
                </c:pt>
                <c:pt idx="153">
                  <c:v>6.5640000000000002E-5</c:v>
                </c:pt>
                <c:pt idx="154">
                  <c:v>5.8220000000000002E-5</c:v>
                </c:pt>
                <c:pt idx="155">
                  <c:v>5.2370000000000002E-5</c:v>
                </c:pt>
                <c:pt idx="156">
                  <c:v>4.7630000000000003E-5</c:v>
                </c:pt>
                <c:pt idx="157">
                  <c:v>4.371E-5</c:v>
                </c:pt>
                <c:pt idx="158">
                  <c:v>4.0410000000000001E-5</c:v>
                </c:pt>
                <c:pt idx="159">
                  <c:v>3.7589999999999998E-5</c:v>
                </c:pt>
                <c:pt idx="160">
                  <c:v>3.5160000000000002E-5</c:v>
                </c:pt>
                <c:pt idx="161">
                  <c:v>3.3030000000000001E-5</c:v>
                </c:pt>
                <c:pt idx="162">
                  <c:v>3.116E-5</c:v>
                </c:pt>
                <c:pt idx="163">
                  <c:v>2.9490000000000001E-5</c:v>
                </c:pt>
                <c:pt idx="164">
                  <c:v>2.8E-5</c:v>
                </c:pt>
                <c:pt idx="165">
                  <c:v>2.5449999999999999E-5</c:v>
                </c:pt>
                <c:pt idx="166">
                  <c:v>2.287E-5</c:v>
                </c:pt>
                <c:pt idx="167">
                  <c:v>2.0780000000000001E-5</c:v>
                </c:pt>
                <c:pt idx="168">
                  <c:v>1.906E-5</c:v>
                </c:pt>
                <c:pt idx="169">
                  <c:v>1.7609999999999999E-5</c:v>
                </c:pt>
                <c:pt idx="170">
                  <c:v>1.6370000000000001E-5</c:v>
                </c:pt>
                <c:pt idx="171">
                  <c:v>1.5299999999999999E-5</c:v>
                </c:pt>
                <c:pt idx="172">
                  <c:v>1.436E-5</c:v>
                </c:pt>
                <c:pt idx="173">
                  <c:v>1.3540000000000001E-5</c:v>
                </c:pt>
                <c:pt idx="174">
                  <c:v>1.216E-5</c:v>
                </c:pt>
                <c:pt idx="175">
                  <c:v>1.1039999999999999E-5</c:v>
                </c:pt>
                <c:pt idx="176">
                  <c:v>1.012E-5</c:v>
                </c:pt>
                <c:pt idx="177">
                  <c:v>9.3470000000000005E-6</c:v>
                </c:pt>
                <c:pt idx="178">
                  <c:v>8.6859999999999995E-6</c:v>
                </c:pt>
                <c:pt idx="179">
                  <c:v>8.1149999999999994E-6</c:v>
                </c:pt>
                <c:pt idx="180">
                  <c:v>7.1799999999999999E-6</c:v>
                </c:pt>
                <c:pt idx="181">
                  <c:v>6.4439999999999996E-6</c:v>
                </c:pt>
                <c:pt idx="182">
                  <c:v>5.8490000000000002E-6</c:v>
                </c:pt>
                <c:pt idx="183">
                  <c:v>5.3580000000000002E-6</c:v>
                </c:pt>
                <c:pt idx="184">
                  <c:v>4.9450000000000001E-6</c:v>
                </c:pt>
                <c:pt idx="185">
                  <c:v>4.5940000000000004E-6</c:v>
                </c:pt>
                <c:pt idx="186">
                  <c:v>4.2910000000000001E-6</c:v>
                </c:pt>
                <c:pt idx="187">
                  <c:v>4.0260000000000001E-6</c:v>
                </c:pt>
                <c:pt idx="188">
                  <c:v>3.794E-6</c:v>
                </c:pt>
                <c:pt idx="189">
                  <c:v>3.5870000000000001E-6</c:v>
                </c:pt>
                <c:pt idx="190">
                  <c:v>3.4029999999999999E-6</c:v>
                </c:pt>
                <c:pt idx="191">
                  <c:v>3.0869999999999998E-6</c:v>
                </c:pt>
                <c:pt idx="192">
                  <c:v>2.7690000000000001E-6</c:v>
                </c:pt>
                <c:pt idx="193">
                  <c:v>2.5119999999999998E-6</c:v>
                </c:pt>
                <c:pt idx="194">
                  <c:v>2.3E-6</c:v>
                </c:pt>
                <c:pt idx="195">
                  <c:v>2.1220000000000002E-6</c:v>
                </c:pt>
                <c:pt idx="196">
                  <c:v>1.9700000000000002E-6</c:v>
                </c:pt>
                <c:pt idx="197">
                  <c:v>1.8390000000000001E-6</c:v>
                </c:pt>
                <c:pt idx="198">
                  <c:v>1.7260000000000001E-6</c:v>
                </c:pt>
                <c:pt idx="199">
                  <c:v>1.6249999999999999E-6</c:v>
                </c:pt>
                <c:pt idx="200">
                  <c:v>1.457E-6</c:v>
                </c:pt>
                <c:pt idx="201">
                  <c:v>1.3209999999999999E-6</c:v>
                </c:pt>
                <c:pt idx="202">
                  <c:v>1.209E-6</c:v>
                </c:pt>
                <c:pt idx="203">
                  <c:v>1.1149999999999999E-6</c:v>
                </c:pt>
                <c:pt idx="204">
                  <c:v>1.035E-6</c:v>
                </c:pt>
                <c:pt idx="205">
                  <c:v>9.6629999999999996E-7</c:v>
                </c:pt>
                <c:pt idx="206">
                  <c:v>8.5339999999999995E-7</c:v>
                </c:pt>
                <c:pt idx="207">
                  <c:v>7.6469999999999996E-7</c:v>
                </c:pt>
                <c:pt idx="208">
                  <c:v>6.9319999999999999E-7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DB-439F-8EA0-F5AC93E2C1DF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srim2H_Epoxy!$D$20:$D$300</c:f>
              <c:numCache>
                <c:formatCode>0.000000</c:formatCode>
                <c:ptCount val="281"/>
                <c:pt idx="0">
                  <c:v>4.9999950000000001E-6</c:v>
                </c:pt>
                <c:pt idx="1">
                  <c:v>5.4999499999999997E-6</c:v>
                </c:pt>
                <c:pt idx="2">
                  <c:v>5.99995E-6</c:v>
                </c:pt>
                <c:pt idx="3">
                  <c:v>6.4999500000000003E-6</c:v>
                </c:pt>
                <c:pt idx="4">
                  <c:v>6.9999499999999998E-6</c:v>
                </c:pt>
                <c:pt idx="5">
                  <c:v>7.4999500000000001E-6</c:v>
                </c:pt>
                <c:pt idx="6">
                  <c:v>7.9999499999999995E-6</c:v>
                </c:pt>
                <c:pt idx="7">
                  <c:v>8.4999499999999998E-6</c:v>
                </c:pt>
                <c:pt idx="8">
                  <c:v>8.9999500000000001E-6</c:v>
                </c:pt>
                <c:pt idx="9">
                  <c:v>9.9999500000000007E-6</c:v>
                </c:pt>
                <c:pt idx="10">
                  <c:v>1.1249950000000001E-5</c:v>
                </c:pt>
                <c:pt idx="11">
                  <c:v>1.249995E-5</c:v>
                </c:pt>
                <c:pt idx="12">
                  <c:v>1.374995E-5</c:v>
                </c:pt>
                <c:pt idx="13">
                  <c:v>1.499995E-5</c:v>
                </c:pt>
                <c:pt idx="14">
                  <c:v>1.6249949999999998E-5</c:v>
                </c:pt>
                <c:pt idx="15">
                  <c:v>1.7499949999999998E-5</c:v>
                </c:pt>
                <c:pt idx="16">
                  <c:v>1.8749949999999998E-5</c:v>
                </c:pt>
                <c:pt idx="17">
                  <c:v>1.9999949999999998E-5</c:v>
                </c:pt>
                <c:pt idx="18">
                  <c:v>2.2499949999999998E-5</c:v>
                </c:pt>
                <c:pt idx="19">
                  <c:v>2.4999949999999998E-5</c:v>
                </c:pt>
                <c:pt idx="20">
                  <c:v>2.7499949999999997E-5</c:v>
                </c:pt>
                <c:pt idx="21">
                  <c:v>2.9999949999999997E-5</c:v>
                </c:pt>
                <c:pt idx="22">
                  <c:v>3.249995E-5</c:v>
                </c:pt>
                <c:pt idx="23">
                  <c:v>3.499995E-5</c:v>
                </c:pt>
                <c:pt idx="24">
                  <c:v>3.999995E-5</c:v>
                </c:pt>
                <c:pt idx="25">
                  <c:v>4.4999949999999999E-5</c:v>
                </c:pt>
                <c:pt idx="26">
                  <c:v>4.9999949999999999E-5</c:v>
                </c:pt>
                <c:pt idx="27">
                  <c:v>5.5000000000000002E-5</c:v>
                </c:pt>
                <c:pt idx="28">
                  <c:v>6.0000000000000002E-5</c:v>
                </c:pt>
                <c:pt idx="29">
                  <c:v>6.4999999999999994E-5</c:v>
                </c:pt>
                <c:pt idx="30">
                  <c:v>6.99995E-5</c:v>
                </c:pt>
                <c:pt idx="31">
                  <c:v>7.4999499999999999E-5</c:v>
                </c:pt>
                <c:pt idx="32">
                  <c:v>7.9999499999999999E-5</c:v>
                </c:pt>
                <c:pt idx="33">
                  <c:v>8.4999499999999998E-5</c:v>
                </c:pt>
                <c:pt idx="34">
                  <c:v>8.9999499999999998E-5</c:v>
                </c:pt>
                <c:pt idx="35">
                  <c:v>9.9999499999999997E-5</c:v>
                </c:pt>
                <c:pt idx="36">
                  <c:v>1.124995E-4</c:v>
                </c:pt>
                <c:pt idx="37">
                  <c:v>1.2499949999999999E-4</c:v>
                </c:pt>
                <c:pt idx="38">
                  <c:v>1.374995E-4</c:v>
                </c:pt>
                <c:pt idx="39">
                  <c:v>1.4999950000000001E-4</c:v>
                </c:pt>
                <c:pt idx="40">
                  <c:v>1.6249950000000001E-4</c:v>
                </c:pt>
                <c:pt idx="41">
                  <c:v>1.7499950000000002E-4</c:v>
                </c:pt>
                <c:pt idx="42">
                  <c:v>1.8749950000000002E-4</c:v>
                </c:pt>
                <c:pt idx="43">
                  <c:v>1.999995E-4</c:v>
                </c:pt>
                <c:pt idx="44">
                  <c:v>2.2499950000000001E-4</c:v>
                </c:pt>
                <c:pt idx="45">
                  <c:v>2.499995E-4</c:v>
                </c:pt>
                <c:pt idx="46">
                  <c:v>2.7499950000000001E-4</c:v>
                </c:pt>
                <c:pt idx="47">
                  <c:v>2.9999950000000002E-4</c:v>
                </c:pt>
                <c:pt idx="48">
                  <c:v>3.2499950000000003E-4</c:v>
                </c:pt>
                <c:pt idx="49">
                  <c:v>3.4999949999999999E-4</c:v>
                </c:pt>
                <c:pt idx="50">
                  <c:v>3.9999950000000001E-4</c:v>
                </c:pt>
                <c:pt idx="51">
                  <c:v>4.4999950000000003E-4</c:v>
                </c:pt>
                <c:pt idx="52">
                  <c:v>4.9999950000000006E-4</c:v>
                </c:pt>
                <c:pt idx="53">
                  <c:v>5.5000000000000003E-4</c:v>
                </c:pt>
                <c:pt idx="54">
                  <c:v>5.9999999999999995E-4</c:v>
                </c:pt>
                <c:pt idx="55">
                  <c:v>6.4999999999999997E-4</c:v>
                </c:pt>
                <c:pt idx="56">
                  <c:v>6.9999999999999999E-4</c:v>
                </c:pt>
                <c:pt idx="57">
                  <c:v>7.5000000000000002E-4</c:v>
                </c:pt>
                <c:pt idx="58">
                  <c:v>8.0000000000000004E-4</c:v>
                </c:pt>
                <c:pt idx="59">
                  <c:v>8.4999999999999995E-4</c:v>
                </c:pt>
                <c:pt idx="60">
                  <c:v>8.9999999999999998E-4</c:v>
                </c:pt>
                <c:pt idx="61">
                  <c:v>1E-3</c:v>
                </c:pt>
                <c:pt idx="62">
                  <c:v>1.1249999999999999E-3</c:v>
                </c:pt>
                <c:pt idx="63">
                  <c:v>1.25E-3</c:v>
                </c:pt>
                <c:pt idx="64">
                  <c:v>1.3749999999999999E-3</c:v>
                </c:pt>
                <c:pt idx="65">
                  <c:v>1.5E-3</c:v>
                </c:pt>
                <c:pt idx="66">
                  <c:v>1.6249999999999999E-3</c:v>
                </c:pt>
                <c:pt idx="67">
                  <c:v>1.75E-3</c:v>
                </c:pt>
                <c:pt idx="68">
                  <c:v>1.8749999999999999E-3</c:v>
                </c:pt>
                <c:pt idx="69">
                  <c:v>2E-3</c:v>
                </c:pt>
                <c:pt idx="70">
                  <c:v>2.2499999999999998E-3</c:v>
                </c:pt>
                <c:pt idx="71">
                  <c:v>2.5000000000000001E-3</c:v>
                </c:pt>
                <c:pt idx="72">
                  <c:v>2.7499999999999998E-3</c:v>
                </c:pt>
                <c:pt idx="73">
                  <c:v>3.0000000000000001E-3</c:v>
                </c:pt>
                <c:pt idx="74">
                  <c:v>3.2499999999999999E-3</c:v>
                </c:pt>
                <c:pt idx="75">
                  <c:v>3.5000000000000001E-3</c:v>
                </c:pt>
                <c:pt idx="76">
                  <c:v>4.0000000000000001E-3</c:v>
                </c:pt>
                <c:pt idx="77">
                  <c:v>4.4999999999999997E-3</c:v>
                </c:pt>
                <c:pt idx="78">
                  <c:v>5.0000000000000001E-3</c:v>
                </c:pt>
                <c:pt idx="79">
                  <c:v>5.4999999999999997E-3</c:v>
                </c:pt>
                <c:pt idx="80">
                  <c:v>6.0000000000000001E-3</c:v>
                </c:pt>
                <c:pt idx="81">
                  <c:v>6.4999999999999997E-3</c:v>
                </c:pt>
                <c:pt idx="82">
                  <c:v>7.0000000000000001E-3</c:v>
                </c:pt>
                <c:pt idx="83">
                  <c:v>7.4999999999999997E-3</c:v>
                </c:pt>
                <c:pt idx="84">
                  <c:v>8.0000000000000002E-3</c:v>
                </c:pt>
                <c:pt idx="85">
                  <c:v>8.5000000000000006E-3</c:v>
                </c:pt>
                <c:pt idx="86">
                  <c:v>8.9999999999999993E-3</c:v>
                </c:pt>
                <c:pt idx="87">
                  <c:v>0.01</c:v>
                </c:pt>
                <c:pt idx="88">
                  <c:v>1.125E-2</c:v>
                </c:pt>
                <c:pt idx="89">
                  <c:v>1.2500000000000001E-2</c:v>
                </c:pt>
                <c:pt idx="90">
                  <c:v>1.375E-2</c:v>
                </c:pt>
                <c:pt idx="91">
                  <c:v>1.4999999999999999E-2</c:v>
                </c:pt>
                <c:pt idx="92">
                  <c:v>1.6250000000000001E-2</c:v>
                </c:pt>
                <c:pt idx="93">
                  <c:v>1.7500000000000002E-2</c:v>
                </c:pt>
                <c:pt idx="94">
                  <c:v>1.8749999999999999E-2</c:v>
                </c:pt>
                <c:pt idx="95">
                  <c:v>0.02</c:v>
                </c:pt>
                <c:pt idx="96">
                  <c:v>2.2499999999999999E-2</c:v>
                </c:pt>
                <c:pt idx="97">
                  <c:v>2.5000000000000001E-2</c:v>
                </c:pt>
                <c:pt idx="98">
                  <c:v>2.75E-2</c:v>
                </c:pt>
                <c:pt idx="99">
                  <c:v>0.03</c:v>
                </c:pt>
                <c:pt idx="100">
                  <c:v>3.2500000000000001E-2</c:v>
                </c:pt>
                <c:pt idx="101">
                  <c:v>3.5000000000000003E-2</c:v>
                </c:pt>
                <c:pt idx="102">
                  <c:v>0.04</c:v>
                </c:pt>
                <c:pt idx="103">
                  <c:v>4.4999999999999998E-2</c:v>
                </c:pt>
                <c:pt idx="104">
                  <c:v>0.05</c:v>
                </c:pt>
                <c:pt idx="105">
                  <c:v>5.5E-2</c:v>
                </c:pt>
                <c:pt idx="106">
                  <c:v>0.06</c:v>
                </c:pt>
                <c:pt idx="107">
                  <c:v>6.5000000000000002E-2</c:v>
                </c:pt>
                <c:pt idx="108">
                  <c:v>7.0000000000000007E-2</c:v>
                </c:pt>
                <c:pt idx="109">
                  <c:v>7.4999999999999997E-2</c:v>
                </c:pt>
                <c:pt idx="110">
                  <c:v>0.08</c:v>
                </c:pt>
                <c:pt idx="111">
                  <c:v>8.5000000000000006E-2</c:v>
                </c:pt>
                <c:pt idx="112">
                  <c:v>0.09</c:v>
                </c:pt>
                <c:pt idx="113">
                  <c:v>0.1</c:v>
                </c:pt>
                <c:pt idx="114">
                  <c:v>0.1125</c:v>
                </c:pt>
                <c:pt idx="115">
                  <c:v>0.125</c:v>
                </c:pt>
                <c:pt idx="116">
                  <c:v>0.13750000000000001</c:v>
                </c:pt>
                <c:pt idx="117">
                  <c:v>0.15</c:v>
                </c:pt>
                <c:pt idx="118">
                  <c:v>0.16250000000000001</c:v>
                </c:pt>
                <c:pt idx="119">
                  <c:v>0.17499999999999999</c:v>
                </c:pt>
                <c:pt idx="120">
                  <c:v>0.1875</c:v>
                </c:pt>
                <c:pt idx="121">
                  <c:v>0.2</c:v>
                </c:pt>
                <c:pt idx="122">
                  <c:v>0.22500000000000001</c:v>
                </c:pt>
                <c:pt idx="123">
                  <c:v>0.25</c:v>
                </c:pt>
                <c:pt idx="124">
                  <c:v>0.27500000000000002</c:v>
                </c:pt>
                <c:pt idx="125">
                  <c:v>0.3</c:v>
                </c:pt>
                <c:pt idx="126">
                  <c:v>0.32500000000000001</c:v>
                </c:pt>
                <c:pt idx="127">
                  <c:v>0.35</c:v>
                </c:pt>
                <c:pt idx="128">
                  <c:v>0.4</c:v>
                </c:pt>
                <c:pt idx="129">
                  <c:v>0.45</c:v>
                </c:pt>
                <c:pt idx="130">
                  <c:v>0.5</c:v>
                </c:pt>
                <c:pt idx="131">
                  <c:v>0.55000000000000004</c:v>
                </c:pt>
                <c:pt idx="132">
                  <c:v>0.6</c:v>
                </c:pt>
                <c:pt idx="133">
                  <c:v>0.65</c:v>
                </c:pt>
                <c:pt idx="134">
                  <c:v>0.7</c:v>
                </c:pt>
                <c:pt idx="135">
                  <c:v>0.75</c:v>
                </c:pt>
                <c:pt idx="136">
                  <c:v>0.8</c:v>
                </c:pt>
                <c:pt idx="137">
                  <c:v>0.85</c:v>
                </c:pt>
                <c:pt idx="138">
                  <c:v>0.9</c:v>
                </c:pt>
                <c:pt idx="139" formatCode="0.00000">
                  <c:v>1</c:v>
                </c:pt>
                <c:pt idx="140" formatCode="0.00000">
                  <c:v>1.125</c:v>
                </c:pt>
                <c:pt idx="141" formatCode="0.00000">
                  <c:v>1.25</c:v>
                </c:pt>
                <c:pt idx="142" formatCode="0.00000">
                  <c:v>1.375</c:v>
                </c:pt>
                <c:pt idx="143" formatCode="0.00000">
                  <c:v>1.5</c:v>
                </c:pt>
                <c:pt idx="144" formatCode="0.00000">
                  <c:v>1.625</c:v>
                </c:pt>
                <c:pt idx="145" formatCode="0.00000">
                  <c:v>1.75</c:v>
                </c:pt>
                <c:pt idx="146" formatCode="0.00000">
                  <c:v>1.875</c:v>
                </c:pt>
                <c:pt idx="147" formatCode="0.00000">
                  <c:v>2</c:v>
                </c:pt>
                <c:pt idx="148" formatCode="0.00000">
                  <c:v>2.25</c:v>
                </c:pt>
                <c:pt idx="149" formatCode="0.00000">
                  <c:v>2.5</c:v>
                </c:pt>
                <c:pt idx="150" formatCode="0.00000">
                  <c:v>2.75</c:v>
                </c:pt>
                <c:pt idx="151" formatCode="0.00000">
                  <c:v>3</c:v>
                </c:pt>
                <c:pt idx="152" formatCode="0.00000">
                  <c:v>3.25</c:v>
                </c:pt>
                <c:pt idx="153" formatCode="0.00000">
                  <c:v>3.5</c:v>
                </c:pt>
                <c:pt idx="154" formatCode="0.00000">
                  <c:v>4</c:v>
                </c:pt>
                <c:pt idx="155" formatCode="0.00000">
                  <c:v>4.5</c:v>
                </c:pt>
                <c:pt idx="156" formatCode="0.00000">
                  <c:v>5</c:v>
                </c:pt>
                <c:pt idx="157" formatCode="0.00000">
                  <c:v>5.5</c:v>
                </c:pt>
                <c:pt idx="158" formatCode="0.00000">
                  <c:v>6</c:v>
                </c:pt>
                <c:pt idx="159" formatCode="0.00000">
                  <c:v>6.5</c:v>
                </c:pt>
                <c:pt idx="160" formatCode="0.00000">
                  <c:v>7</c:v>
                </c:pt>
                <c:pt idx="161" formatCode="0.00000">
                  <c:v>7.5</c:v>
                </c:pt>
                <c:pt idx="162" formatCode="0.00000">
                  <c:v>8</c:v>
                </c:pt>
                <c:pt idx="163" formatCode="0.00000">
                  <c:v>8.5</c:v>
                </c:pt>
                <c:pt idx="164" formatCode="0.00000">
                  <c:v>9</c:v>
                </c:pt>
                <c:pt idx="165" formatCode="0.00000">
                  <c:v>10</c:v>
                </c:pt>
                <c:pt idx="166" formatCode="0.00000">
                  <c:v>11.25</c:v>
                </c:pt>
                <c:pt idx="167" formatCode="0.00000">
                  <c:v>12.5</c:v>
                </c:pt>
                <c:pt idx="168" formatCode="0.00000">
                  <c:v>13.75</c:v>
                </c:pt>
                <c:pt idx="169" formatCode="0.00000">
                  <c:v>15</c:v>
                </c:pt>
                <c:pt idx="170" formatCode="0.00000">
                  <c:v>16.25</c:v>
                </c:pt>
                <c:pt idx="171" formatCode="0.00000">
                  <c:v>17.5</c:v>
                </c:pt>
                <c:pt idx="172" formatCode="0.00000">
                  <c:v>18.75</c:v>
                </c:pt>
                <c:pt idx="173" formatCode="0.00000">
                  <c:v>20</c:v>
                </c:pt>
                <c:pt idx="174" formatCode="0.00000">
                  <c:v>22.5</c:v>
                </c:pt>
                <c:pt idx="175" formatCode="0.00000">
                  <c:v>25</c:v>
                </c:pt>
                <c:pt idx="176" formatCode="0.00000">
                  <c:v>27.5</c:v>
                </c:pt>
                <c:pt idx="177" formatCode="0.00000">
                  <c:v>30</c:v>
                </c:pt>
                <c:pt idx="178" formatCode="0.00000">
                  <c:v>32.5</c:v>
                </c:pt>
                <c:pt idx="179" formatCode="0.00000">
                  <c:v>35</c:v>
                </c:pt>
                <c:pt idx="180" formatCode="0.00000">
                  <c:v>40</c:v>
                </c:pt>
                <c:pt idx="181" formatCode="0.00000">
                  <c:v>45</c:v>
                </c:pt>
                <c:pt idx="182" formatCode="0.00000">
                  <c:v>50</c:v>
                </c:pt>
                <c:pt idx="183" formatCode="0.00000">
                  <c:v>55</c:v>
                </c:pt>
                <c:pt idx="184" formatCode="0.00000">
                  <c:v>60</c:v>
                </c:pt>
                <c:pt idx="185" formatCode="0.00000">
                  <c:v>65</c:v>
                </c:pt>
                <c:pt idx="186" formatCode="0.00000">
                  <c:v>70</c:v>
                </c:pt>
                <c:pt idx="187" formatCode="0.00000">
                  <c:v>75</c:v>
                </c:pt>
                <c:pt idx="188" formatCode="0.00000">
                  <c:v>80</c:v>
                </c:pt>
                <c:pt idx="189" formatCode="0.00000">
                  <c:v>85</c:v>
                </c:pt>
                <c:pt idx="190" formatCode="0.00000">
                  <c:v>90</c:v>
                </c:pt>
                <c:pt idx="191" formatCode="0.0000">
                  <c:v>100</c:v>
                </c:pt>
                <c:pt idx="192" formatCode="0.0000">
                  <c:v>112.5</c:v>
                </c:pt>
                <c:pt idx="193" formatCode="0.0000">
                  <c:v>125</c:v>
                </c:pt>
                <c:pt idx="194" formatCode="0.0000">
                  <c:v>137.5</c:v>
                </c:pt>
                <c:pt idx="195" formatCode="0.0000">
                  <c:v>150</c:v>
                </c:pt>
                <c:pt idx="196" formatCode="0.0000">
                  <c:v>162.5</c:v>
                </c:pt>
                <c:pt idx="197" formatCode="0.0000">
                  <c:v>175</c:v>
                </c:pt>
                <c:pt idx="198" formatCode="0.0000">
                  <c:v>187.5</c:v>
                </c:pt>
                <c:pt idx="199" formatCode="0.0000">
                  <c:v>200</c:v>
                </c:pt>
                <c:pt idx="200" formatCode="0.0000">
                  <c:v>225</c:v>
                </c:pt>
                <c:pt idx="201" formatCode="0.0000">
                  <c:v>250</c:v>
                </c:pt>
                <c:pt idx="202" formatCode="0.0000">
                  <c:v>275</c:v>
                </c:pt>
                <c:pt idx="203" formatCode="0.0000">
                  <c:v>300</c:v>
                </c:pt>
                <c:pt idx="204" formatCode="0.0000">
                  <c:v>325</c:v>
                </c:pt>
                <c:pt idx="205" formatCode="0.0000">
                  <c:v>350</c:v>
                </c:pt>
                <c:pt idx="206" formatCode="0.0000">
                  <c:v>400</c:v>
                </c:pt>
                <c:pt idx="207" formatCode="0.0000">
                  <c:v>450</c:v>
                </c:pt>
                <c:pt idx="208" formatCode="0.0000">
                  <c:v>500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srim2H_Epoxy!$G$20:$G$300</c:f>
              <c:numCache>
                <c:formatCode>0.000E+00</c:formatCode>
                <c:ptCount val="281"/>
                <c:pt idx="0">
                  <c:v>6.948E-2</c:v>
                </c:pt>
                <c:pt idx="1">
                  <c:v>7.1599999999999997E-2</c:v>
                </c:pt>
                <c:pt idx="2">
                  <c:v>7.3550000000000004E-2</c:v>
                </c:pt>
                <c:pt idx="3">
                  <c:v>7.5359999999999996E-2</c:v>
                </c:pt>
                <c:pt idx="4">
                  <c:v>7.7050000000000007E-2</c:v>
                </c:pt>
                <c:pt idx="5">
                  <c:v>7.8609999999999999E-2</c:v>
                </c:pt>
                <c:pt idx="6">
                  <c:v>8.0079999999999998E-2</c:v>
                </c:pt>
                <c:pt idx="7">
                  <c:v>8.1470000000000001E-2</c:v>
                </c:pt>
                <c:pt idx="8">
                  <c:v>8.2779999999999992E-2</c:v>
                </c:pt>
                <c:pt idx="9">
                  <c:v>8.5189999999999988E-2</c:v>
                </c:pt>
                <c:pt idx="10">
                  <c:v>8.7889999999999996E-2</c:v>
                </c:pt>
                <c:pt idx="11">
                  <c:v>9.0289999999999995E-2</c:v>
                </c:pt>
                <c:pt idx="12">
                  <c:v>9.2450000000000004E-2</c:v>
                </c:pt>
                <c:pt idx="13">
                  <c:v>9.4420000000000004E-2</c:v>
                </c:pt>
                <c:pt idx="14">
                  <c:v>9.622E-2</c:v>
                </c:pt>
                <c:pt idx="15">
                  <c:v>9.7869999999999999E-2</c:v>
                </c:pt>
                <c:pt idx="16">
                  <c:v>9.9400000000000002E-2</c:v>
                </c:pt>
                <c:pt idx="17">
                  <c:v>0.10081999999999999</c:v>
                </c:pt>
                <c:pt idx="18">
                  <c:v>0.10338</c:v>
                </c:pt>
                <c:pt idx="19">
                  <c:v>0.10563</c:v>
                </c:pt>
                <c:pt idx="20">
                  <c:v>0.10764</c:v>
                </c:pt>
                <c:pt idx="21">
                  <c:v>0.10946</c:v>
                </c:pt>
                <c:pt idx="22">
                  <c:v>0.11108999999999999</c:v>
                </c:pt>
                <c:pt idx="23">
                  <c:v>0.11260000000000001</c:v>
                </c:pt>
                <c:pt idx="24">
                  <c:v>0.11524000000000001</c:v>
                </c:pt>
                <c:pt idx="25">
                  <c:v>0.11749999999999999</c:v>
                </c:pt>
                <c:pt idx="26">
                  <c:v>0.11949</c:v>
                </c:pt>
                <c:pt idx="27">
                  <c:v>0.12126000000000001</c:v>
                </c:pt>
                <c:pt idx="28">
                  <c:v>0.12284</c:v>
                </c:pt>
                <c:pt idx="29">
                  <c:v>0.12427000000000001</c:v>
                </c:pt>
                <c:pt idx="30">
                  <c:v>0.12558</c:v>
                </c:pt>
                <c:pt idx="31">
                  <c:v>0.12679000000000001</c:v>
                </c:pt>
                <c:pt idx="32">
                  <c:v>0.12790000000000001</c:v>
                </c:pt>
                <c:pt idx="33">
                  <c:v>0.12894</c:v>
                </c:pt>
                <c:pt idx="34">
                  <c:v>0.12991999999999998</c:v>
                </c:pt>
                <c:pt idx="35">
                  <c:v>0.13170999999999999</c:v>
                </c:pt>
                <c:pt idx="36">
                  <c:v>0.13372000000000001</c:v>
                </c:pt>
                <c:pt idx="37">
                  <c:v>0.13552</c:v>
                </c:pt>
                <c:pt idx="38">
                  <c:v>0.13718</c:v>
                </c:pt>
                <c:pt idx="39">
                  <c:v>0.13871</c:v>
                </c:pt>
                <c:pt idx="40">
                  <c:v>0.14013999999999999</c:v>
                </c:pt>
                <c:pt idx="41">
                  <c:v>0.14151</c:v>
                </c:pt>
                <c:pt idx="42">
                  <c:v>0.14282</c:v>
                </c:pt>
                <c:pt idx="43">
                  <c:v>0.14407</c:v>
                </c:pt>
                <c:pt idx="44">
                  <c:v>0.14645</c:v>
                </c:pt>
                <c:pt idx="45">
                  <c:v>0.14871999999999999</c:v>
                </c:pt>
                <c:pt idx="46">
                  <c:v>0.15089</c:v>
                </c:pt>
                <c:pt idx="47">
                  <c:v>0.15298</c:v>
                </c:pt>
                <c:pt idx="48">
                  <c:v>0.15503</c:v>
                </c:pt>
                <c:pt idx="49">
                  <c:v>0.15703</c:v>
                </c:pt>
                <c:pt idx="50">
                  <c:v>0.16091</c:v>
                </c:pt>
                <c:pt idx="51">
                  <c:v>0.16464000000000001</c:v>
                </c:pt>
                <c:pt idx="52">
                  <c:v>0.16832</c:v>
                </c:pt>
                <c:pt idx="53">
                  <c:v>0.17188999999999999</c:v>
                </c:pt>
                <c:pt idx="54">
                  <c:v>0.17534</c:v>
                </c:pt>
                <c:pt idx="55">
                  <c:v>0.17874999999999999</c:v>
                </c:pt>
                <c:pt idx="56">
                  <c:v>0.18218999999999999</c:v>
                </c:pt>
                <c:pt idx="57">
                  <c:v>0.18545</c:v>
                </c:pt>
                <c:pt idx="58">
                  <c:v>0.18870999999999999</c:v>
                </c:pt>
                <c:pt idx="59">
                  <c:v>0.19196000000000002</c:v>
                </c:pt>
                <c:pt idx="60">
                  <c:v>0.1951</c:v>
                </c:pt>
                <c:pt idx="61">
                  <c:v>0.20128000000000001</c:v>
                </c:pt>
                <c:pt idx="62">
                  <c:v>0.20887</c:v>
                </c:pt>
                <c:pt idx="63">
                  <c:v>0.21617</c:v>
                </c:pt>
                <c:pt idx="64">
                  <c:v>0.22320000000000001</c:v>
                </c:pt>
                <c:pt idx="65">
                  <c:v>0.23013</c:v>
                </c:pt>
                <c:pt idx="66">
                  <c:v>0.23683000000000001</c:v>
                </c:pt>
                <c:pt idx="67">
                  <c:v>0.24337</c:v>
                </c:pt>
                <c:pt idx="68">
                  <c:v>0.24972</c:v>
                </c:pt>
                <c:pt idx="69">
                  <c:v>0.25596999999999998</c:v>
                </c:pt>
                <c:pt idx="70">
                  <c:v>0.26694000000000001</c:v>
                </c:pt>
                <c:pt idx="71">
                  <c:v>0.27746999999999999</c:v>
                </c:pt>
                <c:pt idx="72">
                  <c:v>0.28770999999999997</c:v>
                </c:pt>
                <c:pt idx="73">
                  <c:v>0.29752000000000001</c:v>
                </c:pt>
                <c:pt idx="74">
                  <c:v>0.30698000000000003</c:v>
                </c:pt>
                <c:pt idx="75">
                  <c:v>0.31614000000000003</c:v>
                </c:pt>
                <c:pt idx="76">
                  <c:v>0.33374999999999999</c:v>
                </c:pt>
                <c:pt idx="77">
                  <c:v>0.35032999999999997</c:v>
                </c:pt>
                <c:pt idx="78">
                  <c:v>0.36612</c:v>
                </c:pt>
                <c:pt idx="79">
                  <c:v>0.38108000000000003</c:v>
                </c:pt>
                <c:pt idx="80">
                  <c:v>0.39546000000000003</c:v>
                </c:pt>
                <c:pt idx="81">
                  <c:v>0.40923999999999999</c:v>
                </c:pt>
                <c:pt idx="82">
                  <c:v>0.42241000000000001</c:v>
                </c:pt>
                <c:pt idx="83">
                  <c:v>0.43513999999999997</c:v>
                </c:pt>
                <c:pt idx="84">
                  <c:v>0.44733000000000001</c:v>
                </c:pt>
                <c:pt idx="85">
                  <c:v>0.45918000000000003</c:v>
                </c:pt>
                <c:pt idx="86">
                  <c:v>0.47056100000000001</c:v>
                </c:pt>
                <c:pt idx="87">
                  <c:v>0.492234</c:v>
                </c:pt>
                <c:pt idx="88">
                  <c:v>0.517378</c:v>
                </c:pt>
                <c:pt idx="89">
                  <c:v>0.54075000000000006</c:v>
                </c:pt>
                <c:pt idx="90">
                  <c:v>0.562419</c:v>
                </c:pt>
                <c:pt idx="91">
                  <c:v>0.58256399999999997</c:v>
                </c:pt>
                <c:pt idx="92">
                  <c:v>0.601468</c:v>
                </c:pt>
                <c:pt idx="93">
                  <c:v>0.61902199999999996</c:v>
                </c:pt>
                <c:pt idx="94">
                  <c:v>0.63551500000000005</c:v>
                </c:pt>
                <c:pt idx="95">
                  <c:v>0.65094099999999999</c:v>
                </c:pt>
                <c:pt idx="96">
                  <c:v>0.67897200000000002</c:v>
                </c:pt>
                <c:pt idx="97">
                  <c:v>0.70368600000000003</c:v>
                </c:pt>
                <c:pt idx="98">
                  <c:v>0.725661</c:v>
                </c:pt>
                <c:pt idx="99">
                  <c:v>0.74508299999999994</c:v>
                </c:pt>
                <c:pt idx="100">
                  <c:v>0.76234299999999999</c:v>
                </c:pt>
                <c:pt idx="101">
                  <c:v>0.77763400000000005</c:v>
                </c:pt>
                <c:pt idx="102">
                  <c:v>0.80338399999999999</c:v>
                </c:pt>
                <c:pt idx="103">
                  <c:v>0.82350400000000001</c:v>
                </c:pt>
                <c:pt idx="104">
                  <c:v>0.838974</c:v>
                </c:pt>
                <c:pt idx="105">
                  <c:v>0.85038199999999997</c:v>
                </c:pt>
                <c:pt idx="106">
                  <c:v>0.85831800000000003</c:v>
                </c:pt>
                <c:pt idx="107">
                  <c:v>0.86327699999999996</c:v>
                </c:pt>
                <c:pt idx="108">
                  <c:v>0.86545400000000006</c:v>
                </c:pt>
                <c:pt idx="109">
                  <c:v>0.86544600000000005</c:v>
                </c:pt>
                <c:pt idx="110">
                  <c:v>0.86344900000000002</c:v>
                </c:pt>
                <c:pt idx="111">
                  <c:v>0.85976399999999997</c:v>
                </c:pt>
                <c:pt idx="112">
                  <c:v>0.85468599999999995</c:v>
                </c:pt>
                <c:pt idx="113">
                  <c:v>0.84105300000000005</c:v>
                </c:pt>
                <c:pt idx="114">
                  <c:v>0.81981700000000002</c:v>
                </c:pt>
                <c:pt idx="115">
                  <c:v>0.79580499999999998</c:v>
                </c:pt>
                <c:pt idx="116">
                  <c:v>0.77071199999999995</c:v>
                </c:pt>
                <c:pt idx="117">
                  <c:v>0.745533</c:v>
                </c:pt>
                <c:pt idx="118">
                  <c:v>0.72086549999999994</c:v>
                </c:pt>
                <c:pt idx="119">
                  <c:v>0.69700660000000003</c:v>
                </c:pt>
                <c:pt idx="120">
                  <c:v>0.67435489999999998</c:v>
                </c:pt>
                <c:pt idx="121">
                  <c:v>0.65290919999999997</c:v>
                </c:pt>
                <c:pt idx="122">
                  <c:v>0.61353179999999996</c:v>
                </c:pt>
                <c:pt idx="123">
                  <c:v>0.57866859999999998</c:v>
                </c:pt>
                <c:pt idx="124">
                  <c:v>0.54781610000000003</c:v>
                </c:pt>
                <c:pt idx="125">
                  <c:v>0.52047169999999998</c:v>
                </c:pt>
                <c:pt idx="126">
                  <c:v>0.49613350000000001</c:v>
                </c:pt>
                <c:pt idx="127">
                  <c:v>0.47430050000000001</c:v>
                </c:pt>
                <c:pt idx="128">
                  <c:v>0.43674590000000002</c:v>
                </c:pt>
                <c:pt idx="129">
                  <c:v>0.40580249999999995</c:v>
                </c:pt>
                <c:pt idx="130">
                  <c:v>0.37976730000000003</c:v>
                </c:pt>
                <c:pt idx="131">
                  <c:v>0.35753800000000002</c:v>
                </c:pt>
                <c:pt idx="132">
                  <c:v>0.33821329999999999</c:v>
                </c:pt>
                <c:pt idx="133">
                  <c:v>0.3214921</c:v>
                </c:pt>
                <c:pt idx="134">
                  <c:v>0.3066738</c:v>
                </c:pt>
                <c:pt idx="135">
                  <c:v>0.29355770000000003</c:v>
                </c:pt>
                <c:pt idx="136">
                  <c:v>0.28184350000000002</c:v>
                </c:pt>
                <c:pt idx="137">
                  <c:v>0.2712309</c:v>
                </c:pt>
                <c:pt idx="138">
                  <c:v>0.26181959999999999</c:v>
                </c:pt>
                <c:pt idx="139">
                  <c:v>0.24540010000000001</c:v>
                </c:pt>
                <c:pt idx="140">
                  <c:v>0.2314803</c:v>
                </c:pt>
                <c:pt idx="141">
                  <c:v>0.21726429999999999</c:v>
                </c:pt>
                <c:pt idx="142">
                  <c:v>0.204151</c:v>
                </c:pt>
                <c:pt idx="143">
                  <c:v>0.1926398</c:v>
                </c:pt>
                <c:pt idx="144">
                  <c:v>0.18243019999999999</c:v>
                </c:pt>
                <c:pt idx="145">
                  <c:v>0.17322190000000001</c:v>
                </c:pt>
                <c:pt idx="146">
                  <c:v>0.1649147</c:v>
                </c:pt>
                <c:pt idx="147">
                  <c:v>0.15730830000000001</c:v>
                </c:pt>
                <c:pt idx="148">
                  <c:v>0.14419746999999999</c:v>
                </c:pt>
                <c:pt idx="149">
                  <c:v>0.13318871999999998</c:v>
                </c:pt>
                <c:pt idx="150">
                  <c:v>0.12388146999999999</c:v>
                </c:pt>
                <c:pt idx="151">
                  <c:v>0.11587537000000001</c:v>
                </c:pt>
                <c:pt idx="152">
                  <c:v>0.10897015</c:v>
                </c:pt>
                <c:pt idx="153">
                  <c:v>0.10286564000000001</c:v>
                </c:pt>
                <c:pt idx="154">
                  <c:v>9.2738219999999996E-2</c:v>
                </c:pt>
                <c:pt idx="155">
                  <c:v>8.4562369999999998E-2</c:v>
                </c:pt>
                <c:pt idx="156">
                  <c:v>7.7827630000000009E-2</c:v>
                </c:pt>
                <c:pt idx="157">
                  <c:v>7.2163710000000006E-2</c:v>
                </c:pt>
                <c:pt idx="158">
                  <c:v>6.7350409999999999E-2</c:v>
                </c:pt>
                <c:pt idx="159">
                  <c:v>6.3187590000000002E-2</c:v>
                </c:pt>
                <c:pt idx="160">
                  <c:v>5.954516E-2</c:v>
                </c:pt>
                <c:pt idx="161">
                  <c:v>5.6343030000000002E-2</c:v>
                </c:pt>
                <c:pt idx="162">
                  <c:v>5.3491160000000003E-2</c:v>
                </c:pt>
                <c:pt idx="163">
                  <c:v>5.0939489999999997E-2</c:v>
                </c:pt>
                <c:pt idx="164">
                  <c:v>4.8647999999999997E-2</c:v>
                </c:pt>
                <c:pt idx="165">
                  <c:v>4.4675450000000005E-2</c:v>
                </c:pt>
                <c:pt idx="166">
                  <c:v>4.0602869999999999E-2</c:v>
                </c:pt>
                <c:pt idx="167">
                  <c:v>3.7270779999999996E-2</c:v>
                </c:pt>
                <c:pt idx="168">
                  <c:v>3.4489060000000002E-2</c:v>
                </c:pt>
                <c:pt idx="169">
                  <c:v>3.2127610000000001E-2</c:v>
                </c:pt>
                <c:pt idx="170">
                  <c:v>3.0096370000000001E-2</c:v>
                </c:pt>
                <c:pt idx="171">
                  <c:v>2.8325299999999998E-2</c:v>
                </c:pt>
                <c:pt idx="172">
                  <c:v>2.6774360000000001E-2</c:v>
                </c:pt>
                <c:pt idx="173">
                  <c:v>2.5393539999999999E-2</c:v>
                </c:pt>
                <c:pt idx="174">
                  <c:v>2.3072160000000001E-2</c:v>
                </c:pt>
                <c:pt idx="175">
                  <c:v>2.1171040000000002E-2</c:v>
                </c:pt>
                <c:pt idx="176">
                  <c:v>1.9580119999999999E-2</c:v>
                </c:pt>
                <c:pt idx="177">
                  <c:v>1.8249346999999999E-2</c:v>
                </c:pt>
                <c:pt idx="178">
                  <c:v>1.7098686000000002E-2</c:v>
                </c:pt>
                <c:pt idx="179">
                  <c:v>1.6098115E-2</c:v>
                </c:pt>
                <c:pt idx="180">
                  <c:v>1.445718E-2</c:v>
                </c:pt>
                <c:pt idx="181">
                  <c:v>1.3146444E-2</c:v>
                </c:pt>
                <c:pt idx="182">
                  <c:v>1.2085849000000001E-2</c:v>
                </c:pt>
                <c:pt idx="183">
                  <c:v>1.1205358E-2</c:v>
                </c:pt>
                <c:pt idx="184">
                  <c:v>1.0464945E-2</c:v>
                </c:pt>
                <c:pt idx="185">
                  <c:v>9.8235939999999997E-3</c:v>
                </c:pt>
                <c:pt idx="186">
                  <c:v>9.2712909999999992E-3</c:v>
                </c:pt>
                <c:pt idx="187">
                  <c:v>8.7890260000000001E-3</c:v>
                </c:pt>
                <c:pt idx="188">
                  <c:v>8.363793999999999E-3</c:v>
                </c:pt>
                <c:pt idx="189">
                  <c:v>7.9845869999999996E-3</c:v>
                </c:pt>
                <c:pt idx="190">
                  <c:v>7.6454030000000003E-3</c:v>
                </c:pt>
                <c:pt idx="191">
                  <c:v>7.0640869999999993E-3</c:v>
                </c:pt>
                <c:pt idx="192">
                  <c:v>6.474769E-3</c:v>
                </c:pt>
                <c:pt idx="193">
                  <c:v>5.997512E-3</c:v>
                </c:pt>
                <c:pt idx="194">
                  <c:v>5.6023000000000002E-3</c:v>
                </c:pt>
                <c:pt idx="195">
                  <c:v>5.2711220000000005E-3</c:v>
                </c:pt>
                <c:pt idx="196">
                  <c:v>4.9889699999999997E-3</c:v>
                </c:pt>
                <c:pt idx="197">
                  <c:v>4.7448389999999998E-3</c:v>
                </c:pt>
                <c:pt idx="198">
                  <c:v>4.5327259999999999E-3</c:v>
                </c:pt>
                <c:pt idx="199">
                  <c:v>4.3456249999999997E-3</c:v>
                </c:pt>
                <c:pt idx="200">
                  <c:v>4.0324569999999997E-3</c:v>
                </c:pt>
                <c:pt idx="201">
                  <c:v>3.7803209999999997E-3</c:v>
                </c:pt>
                <c:pt idx="202">
                  <c:v>3.5732089999999999E-3</c:v>
                </c:pt>
                <c:pt idx="203">
                  <c:v>3.400115E-3</c:v>
                </c:pt>
                <c:pt idx="204">
                  <c:v>3.2540349999999997E-3</c:v>
                </c:pt>
                <c:pt idx="205">
                  <c:v>3.1279662999999999E-3</c:v>
                </c:pt>
                <c:pt idx="206">
                  <c:v>2.9248534E-3</c:v>
                </c:pt>
                <c:pt idx="207">
                  <c:v>2.7677647000000001E-3</c:v>
                </c:pt>
                <c:pt idx="208">
                  <c:v>2.6426931999999998E-3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DB-439F-8EA0-F5AC93E2C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srim132Xe_Epoxy!$P$5</c:f>
          <c:strCache>
            <c:ptCount val="1"/>
            <c:pt idx="0">
              <c:v>srim132Xe_Epoxy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srim132Xe_Epoxy!$D$20:$D$300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srim132Xe_Epoxy!$J$20:$J$300</c:f>
              <c:numCache>
                <c:formatCode>0.00000</c:formatCode>
                <c:ptCount val="281"/>
                <c:pt idx="0">
                  <c:v>4.5999999999999999E-3</c:v>
                </c:pt>
                <c:pt idx="1">
                  <c:v>4.7000000000000002E-3</c:v>
                </c:pt>
                <c:pt idx="2">
                  <c:v>4.8000000000000004E-3</c:v>
                </c:pt>
                <c:pt idx="3">
                  <c:v>5.0000000000000001E-3</c:v>
                </c:pt>
                <c:pt idx="4">
                  <c:v>5.0999999999999995E-3</c:v>
                </c:pt>
                <c:pt idx="5">
                  <c:v>5.4000000000000003E-3</c:v>
                </c:pt>
                <c:pt idx="6">
                  <c:v>5.7000000000000002E-3</c:v>
                </c:pt>
                <c:pt idx="7">
                  <c:v>5.8999999999999999E-3</c:v>
                </c:pt>
                <c:pt idx="8">
                  <c:v>6.1999999999999998E-3</c:v>
                </c:pt>
                <c:pt idx="9">
                  <c:v>6.5000000000000006E-3</c:v>
                </c:pt>
                <c:pt idx="10">
                  <c:v>6.7000000000000002E-3</c:v>
                </c:pt>
                <c:pt idx="11">
                  <c:v>7.000000000000001E-3</c:v>
                </c:pt>
                <c:pt idx="12">
                  <c:v>7.1999999999999998E-3</c:v>
                </c:pt>
                <c:pt idx="13">
                  <c:v>7.3999999999999995E-3</c:v>
                </c:pt>
                <c:pt idx="14">
                  <c:v>7.9000000000000008E-3</c:v>
                </c:pt>
                <c:pt idx="15">
                  <c:v>8.3000000000000001E-3</c:v>
                </c:pt>
                <c:pt idx="16">
                  <c:v>8.6999999999999994E-3</c:v>
                </c:pt>
                <c:pt idx="17">
                  <c:v>9.1000000000000004E-3</c:v>
                </c:pt>
                <c:pt idx="18">
                  <c:v>9.4999999999999998E-3</c:v>
                </c:pt>
                <c:pt idx="19">
                  <c:v>9.9000000000000008E-3</c:v>
                </c:pt>
                <c:pt idx="20">
                  <c:v>1.06E-2</c:v>
                </c:pt>
                <c:pt idx="21">
                  <c:v>1.12E-2</c:v>
                </c:pt>
                <c:pt idx="22">
                  <c:v>1.1899999999999999E-2</c:v>
                </c:pt>
                <c:pt idx="23">
                  <c:v>1.2500000000000001E-2</c:v>
                </c:pt>
                <c:pt idx="24">
                  <c:v>1.3100000000000001E-2</c:v>
                </c:pt>
                <c:pt idx="25">
                  <c:v>1.37E-2</c:v>
                </c:pt>
                <c:pt idx="26">
                  <c:v>1.4299999999999998E-2</c:v>
                </c:pt>
                <c:pt idx="27">
                  <c:v>1.49E-2</c:v>
                </c:pt>
                <c:pt idx="28">
                  <c:v>1.55E-2</c:v>
                </c:pt>
                <c:pt idx="29">
                  <c:v>1.6E-2</c:v>
                </c:pt>
                <c:pt idx="30">
                  <c:v>1.6500000000000001E-2</c:v>
                </c:pt>
                <c:pt idx="31">
                  <c:v>1.7599999999999998E-2</c:v>
                </c:pt>
                <c:pt idx="32">
                  <c:v>1.89E-2</c:v>
                </c:pt>
                <c:pt idx="33">
                  <c:v>2.01E-2</c:v>
                </c:pt>
                <c:pt idx="34">
                  <c:v>2.1299999999999999E-2</c:v>
                </c:pt>
                <c:pt idx="35">
                  <c:v>2.2499999999999999E-2</c:v>
                </c:pt>
                <c:pt idx="36">
                  <c:v>2.3599999999999999E-2</c:v>
                </c:pt>
                <c:pt idx="37">
                  <c:v>2.4799999999999999E-2</c:v>
                </c:pt>
                <c:pt idx="38">
                  <c:v>2.5899999999999999E-2</c:v>
                </c:pt>
                <c:pt idx="39">
                  <c:v>2.7000000000000003E-2</c:v>
                </c:pt>
                <c:pt idx="40">
                  <c:v>2.9099999999999997E-2</c:v>
                </c:pt>
                <c:pt idx="41">
                  <c:v>3.1199999999999999E-2</c:v>
                </c:pt>
                <c:pt idx="42">
                  <c:v>3.3300000000000003E-2</c:v>
                </c:pt>
                <c:pt idx="43">
                  <c:v>3.5299999999999998E-2</c:v>
                </c:pt>
                <c:pt idx="44">
                  <c:v>3.73E-2</c:v>
                </c:pt>
                <c:pt idx="45">
                  <c:v>3.9199999999999999E-2</c:v>
                </c:pt>
                <c:pt idx="46">
                  <c:v>4.3099999999999999E-2</c:v>
                </c:pt>
                <c:pt idx="47">
                  <c:v>4.6800000000000001E-2</c:v>
                </c:pt>
                <c:pt idx="48">
                  <c:v>5.0500000000000003E-2</c:v>
                </c:pt>
                <c:pt idx="49">
                  <c:v>5.4200000000000005E-2</c:v>
                </c:pt>
                <c:pt idx="50">
                  <c:v>5.7799999999999997E-2</c:v>
                </c:pt>
                <c:pt idx="51">
                  <c:v>6.1399999999999996E-2</c:v>
                </c:pt>
                <c:pt idx="52">
                  <c:v>6.4899999999999999E-2</c:v>
                </c:pt>
                <c:pt idx="53">
                  <c:v>6.8400000000000002E-2</c:v>
                </c:pt>
                <c:pt idx="54">
                  <c:v>7.1899999999999992E-2</c:v>
                </c:pt>
                <c:pt idx="55">
                  <c:v>7.5399999999999995E-2</c:v>
                </c:pt>
                <c:pt idx="56">
                  <c:v>7.8899999999999998E-2</c:v>
                </c:pt>
                <c:pt idx="57">
                  <c:v>8.5699999999999998E-2</c:v>
                </c:pt>
                <c:pt idx="58">
                  <c:v>9.4199999999999992E-2</c:v>
                </c:pt>
                <c:pt idx="59">
                  <c:v>0.10269999999999999</c:v>
                </c:pt>
                <c:pt idx="60">
                  <c:v>0.1111</c:v>
                </c:pt>
                <c:pt idx="61">
                  <c:v>0.1196</c:v>
                </c:pt>
                <c:pt idx="62">
                  <c:v>0.128</c:v>
                </c:pt>
                <c:pt idx="63">
                  <c:v>0.13650000000000001</c:v>
                </c:pt>
                <c:pt idx="64">
                  <c:v>0.14499999999999999</c:v>
                </c:pt>
                <c:pt idx="65">
                  <c:v>0.15360000000000001</c:v>
                </c:pt>
                <c:pt idx="66">
                  <c:v>0.17070000000000002</c:v>
                </c:pt>
                <c:pt idx="67">
                  <c:v>0.18790000000000001</c:v>
                </c:pt>
                <c:pt idx="68">
                  <c:v>0.20519999999999999</c:v>
                </c:pt>
                <c:pt idx="69">
                  <c:v>0.22259999999999999</c:v>
                </c:pt>
                <c:pt idx="70">
                  <c:v>0.24</c:v>
                </c:pt>
                <c:pt idx="71">
                  <c:v>0.2576</c:v>
                </c:pt>
                <c:pt idx="72">
                  <c:v>0.29289999999999999</c:v>
                </c:pt>
                <c:pt idx="73">
                  <c:v>0.32839999999999997</c:v>
                </c:pt>
                <c:pt idx="74">
                  <c:v>0.36419999999999997</c:v>
                </c:pt>
                <c:pt idx="75">
                  <c:v>0.40010000000000001</c:v>
                </c:pt>
                <c:pt idx="76">
                  <c:v>0.43620000000000003</c:v>
                </c:pt>
                <c:pt idx="77">
                  <c:v>0.47240000000000004</c:v>
                </c:pt>
                <c:pt idx="78">
                  <c:v>0.50860000000000005</c:v>
                </c:pt>
                <c:pt idx="79">
                  <c:v>0.54489999999999994</c:v>
                </c:pt>
                <c:pt idx="80">
                  <c:v>0.58120000000000005</c:v>
                </c:pt>
                <c:pt idx="81">
                  <c:v>0.61749999999999994</c:v>
                </c:pt>
                <c:pt idx="82">
                  <c:v>0.65380000000000005</c:v>
                </c:pt>
                <c:pt idx="83">
                  <c:v>0.72640000000000005</c:v>
                </c:pt>
                <c:pt idx="84">
                  <c:v>0.81669999999999998</c:v>
                </c:pt>
                <c:pt idx="85">
                  <c:v>0.90639999999999998</c:v>
                </c:pt>
                <c:pt idx="86">
                  <c:v>0.99540000000000006</c:v>
                </c:pt>
                <c:pt idx="87" formatCode="0.000">
                  <c:v>1.08</c:v>
                </c:pt>
                <c:pt idx="88" formatCode="0.000">
                  <c:v>1.17</c:v>
                </c:pt>
                <c:pt idx="89" formatCode="0.000">
                  <c:v>1.26</c:v>
                </c:pt>
                <c:pt idx="90" formatCode="0.000">
                  <c:v>1.34</c:v>
                </c:pt>
                <c:pt idx="91" formatCode="0.000">
                  <c:v>1.43</c:v>
                </c:pt>
                <c:pt idx="92" formatCode="0.000">
                  <c:v>1.59</c:v>
                </c:pt>
                <c:pt idx="93" formatCode="0.000">
                  <c:v>1.75</c:v>
                </c:pt>
                <c:pt idx="94" formatCode="0.000">
                  <c:v>1.91</c:v>
                </c:pt>
                <c:pt idx="95" formatCode="0.000">
                  <c:v>2.0699999999999998</c:v>
                </c:pt>
                <c:pt idx="96" formatCode="0.000">
                  <c:v>2.2200000000000002</c:v>
                </c:pt>
                <c:pt idx="97" formatCode="0.000">
                  <c:v>2.36</c:v>
                </c:pt>
                <c:pt idx="98" formatCode="0.000">
                  <c:v>2.65</c:v>
                </c:pt>
                <c:pt idx="99" formatCode="0.000">
                  <c:v>2.92</c:v>
                </c:pt>
                <c:pt idx="100" formatCode="0.000">
                  <c:v>3.18</c:v>
                </c:pt>
                <c:pt idx="101" formatCode="0.000">
                  <c:v>3.42</c:v>
                </c:pt>
                <c:pt idx="102" formatCode="0.000">
                  <c:v>3.66</c:v>
                </c:pt>
                <c:pt idx="103" formatCode="0.000">
                  <c:v>3.88</c:v>
                </c:pt>
                <c:pt idx="104" formatCode="0.000">
                  <c:v>4.0999999999999996</c:v>
                </c:pt>
                <c:pt idx="105" formatCode="0.000">
                  <c:v>4.3</c:v>
                </c:pt>
                <c:pt idx="106" formatCode="0.000">
                  <c:v>4.5</c:v>
                </c:pt>
                <c:pt idx="107" formatCode="0.000">
                  <c:v>4.68</c:v>
                </c:pt>
                <c:pt idx="108" formatCode="0.000">
                  <c:v>4.8600000000000003</c:v>
                </c:pt>
                <c:pt idx="109" formatCode="0.000">
                  <c:v>5.21</c:v>
                </c:pt>
                <c:pt idx="110" formatCode="0.000">
                  <c:v>5.6</c:v>
                </c:pt>
                <c:pt idx="111" formatCode="0.000">
                  <c:v>5.96</c:v>
                </c:pt>
                <c:pt idx="112" formatCode="0.000">
                  <c:v>6.29</c:v>
                </c:pt>
                <c:pt idx="113" formatCode="0.000">
                  <c:v>6.61</c:v>
                </c:pt>
                <c:pt idx="114" formatCode="0.000">
                  <c:v>6.91</c:v>
                </c:pt>
                <c:pt idx="115" formatCode="0.000">
                  <c:v>7.19</c:v>
                </c:pt>
                <c:pt idx="116" formatCode="0.000">
                  <c:v>7.45</c:v>
                </c:pt>
                <c:pt idx="117" formatCode="0.000">
                  <c:v>7.71</c:v>
                </c:pt>
                <c:pt idx="118" formatCode="0.000">
                  <c:v>8.1999999999999993</c:v>
                </c:pt>
                <c:pt idx="119" formatCode="0.000">
                  <c:v>8.65</c:v>
                </c:pt>
                <c:pt idx="120" formatCode="0.000">
                  <c:v>9.08</c:v>
                </c:pt>
                <c:pt idx="121" formatCode="0.000">
                  <c:v>9.49</c:v>
                </c:pt>
                <c:pt idx="122" formatCode="0.000">
                  <c:v>9.8800000000000008</c:v>
                </c:pt>
                <c:pt idx="123" formatCode="0.000">
                  <c:v>10.26</c:v>
                </c:pt>
                <c:pt idx="124" formatCode="0.000">
                  <c:v>10.98</c:v>
                </c:pt>
                <c:pt idx="125" formatCode="0.000">
                  <c:v>11.67</c:v>
                </c:pt>
                <c:pt idx="126" formatCode="0.000">
                  <c:v>12.34</c:v>
                </c:pt>
                <c:pt idx="127" formatCode="0.000">
                  <c:v>12.98</c:v>
                </c:pt>
                <c:pt idx="128" formatCode="0.000">
                  <c:v>13.62</c:v>
                </c:pt>
                <c:pt idx="129" formatCode="0.000">
                  <c:v>14.24</c:v>
                </c:pt>
                <c:pt idx="130" formatCode="0.000">
                  <c:v>14.85</c:v>
                </c:pt>
                <c:pt idx="131" formatCode="0.000">
                  <c:v>15.46</c:v>
                </c:pt>
                <c:pt idx="132" formatCode="0.000">
                  <c:v>16.059999999999999</c:v>
                </c:pt>
                <c:pt idx="133" formatCode="0.000">
                  <c:v>16.66</c:v>
                </c:pt>
                <c:pt idx="134" formatCode="0.000">
                  <c:v>17.25</c:v>
                </c:pt>
                <c:pt idx="135" formatCode="0.000">
                  <c:v>18.43</c:v>
                </c:pt>
                <c:pt idx="136" formatCode="0.000">
                  <c:v>19.89</c:v>
                </c:pt>
                <c:pt idx="137" formatCode="0.000">
                  <c:v>21.35</c:v>
                </c:pt>
                <c:pt idx="138" formatCode="0.000">
                  <c:v>22.79</c:v>
                </c:pt>
                <c:pt idx="139" formatCode="0.000">
                  <c:v>24.23</c:v>
                </c:pt>
                <c:pt idx="140" formatCode="0.000">
                  <c:v>25.66</c:v>
                </c:pt>
                <c:pt idx="141" formatCode="0.000">
                  <c:v>27.09</c:v>
                </c:pt>
                <c:pt idx="142" formatCode="0.000">
                  <c:v>28.52</c:v>
                </c:pt>
                <c:pt idx="143" formatCode="0.000">
                  <c:v>29.96</c:v>
                </c:pt>
                <c:pt idx="144" formatCode="0.000">
                  <c:v>32.86</c:v>
                </c:pt>
                <c:pt idx="145" formatCode="0.000">
                  <c:v>35.770000000000003</c:v>
                </c:pt>
                <c:pt idx="146" formatCode="0.000">
                  <c:v>38.72</c:v>
                </c:pt>
                <c:pt idx="147" formatCode="0.000">
                  <c:v>41.69</c:v>
                </c:pt>
                <c:pt idx="148" formatCode="0.000">
                  <c:v>44.7</c:v>
                </c:pt>
                <c:pt idx="149" formatCode="0.000">
                  <c:v>47.74</c:v>
                </c:pt>
                <c:pt idx="150" formatCode="0.000">
                  <c:v>53.92</c:v>
                </c:pt>
                <c:pt idx="151" formatCode="0.000">
                  <c:v>60.26</c:v>
                </c:pt>
                <c:pt idx="152" formatCode="0.000">
                  <c:v>66.75</c:v>
                </c:pt>
                <c:pt idx="153" formatCode="0.000">
                  <c:v>73.42</c:v>
                </c:pt>
                <c:pt idx="154" formatCode="0.000">
                  <c:v>80.260000000000005</c:v>
                </c:pt>
                <c:pt idx="155" formatCode="0.000">
                  <c:v>87.28</c:v>
                </c:pt>
                <c:pt idx="156" formatCode="0.000">
                  <c:v>94.48</c:v>
                </c:pt>
                <c:pt idx="157" formatCode="0.000">
                  <c:v>101.87</c:v>
                </c:pt>
                <c:pt idx="158" formatCode="0.000">
                  <c:v>109.45</c:v>
                </c:pt>
                <c:pt idx="159" formatCode="0.000">
                  <c:v>117.22</c:v>
                </c:pt>
                <c:pt idx="160" formatCode="0.000">
                  <c:v>125.19</c:v>
                </c:pt>
                <c:pt idx="161" formatCode="0.000">
                  <c:v>141.72</c:v>
                </c:pt>
                <c:pt idx="162" formatCode="0.000">
                  <c:v>163.5</c:v>
                </c:pt>
                <c:pt idx="163" formatCode="0.000">
                  <c:v>186.55</c:v>
                </c:pt>
                <c:pt idx="164" formatCode="0.000">
                  <c:v>210.85</c:v>
                </c:pt>
                <c:pt idx="165" formatCode="0.000">
                  <c:v>236.41</c:v>
                </c:pt>
                <c:pt idx="166" formatCode="0.000">
                  <c:v>263.20999999999998</c:v>
                </c:pt>
                <c:pt idx="167" formatCode="0.000">
                  <c:v>291.26</c:v>
                </c:pt>
                <c:pt idx="168" formatCode="0.000">
                  <c:v>320.52</c:v>
                </c:pt>
                <c:pt idx="169" formatCode="0.000">
                  <c:v>350.98</c:v>
                </c:pt>
                <c:pt idx="170" formatCode="0.000">
                  <c:v>415.43</c:v>
                </c:pt>
                <c:pt idx="171" formatCode="0.000">
                  <c:v>484.55</c:v>
                </c:pt>
                <c:pt idx="172" formatCode="0.000">
                  <c:v>558.24</c:v>
                </c:pt>
                <c:pt idx="173" formatCode="0.000">
                  <c:v>636.42999999999995</c:v>
                </c:pt>
                <c:pt idx="174" formatCode="0.000">
                  <c:v>719.04</c:v>
                </c:pt>
                <c:pt idx="175" formatCode="0.000">
                  <c:v>805.98</c:v>
                </c:pt>
                <c:pt idx="176" formatCode="0.000">
                  <c:v>992.47</c:v>
                </c:pt>
                <c:pt idx="177" formatCode="0.0">
                  <c:v>1200</c:v>
                </c:pt>
                <c:pt idx="178" formatCode="0.0">
                  <c:v>1410</c:v>
                </c:pt>
                <c:pt idx="179" formatCode="0.0">
                  <c:v>1650</c:v>
                </c:pt>
                <c:pt idx="180" formatCode="0.0">
                  <c:v>1900</c:v>
                </c:pt>
                <c:pt idx="181" formatCode="0.0">
                  <c:v>2160</c:v>
                </c:pt>
                <c:pt idx="182" formatCode="0.0">
                  <c:v>2440</c:v>
                </c:pt>
                <c:pt idx="183" formatCode="0.0">
                  <c:v>2730</c:v>
                </c:pt>
                <c:pt idx="184" formatCode="0.0">
                  <c:v>3040</c:v>
                </c:pt>
                <c:pt idx="185" formatCode="0.0">
                  <c:v>3360</c:v>
                </c:pt>
                <c:pt idx="186" formatCode="0.0">
                  <c:v>3690</c:v>
                </c:pt>
                <c:pt idx="187" formatCode="0.0">
                  <c:v>4390</c:v>
                </c:pt>
                <c:pt idx="188" formatCode="0.0">
                  <c:v>5320</c:v>
                </c:pt>
                <c:pt idx="189" formatCode="0.0">
                  <c:v>6330</c:v>
                </c:pt>
                <c:pt idx="190" formatCode="0.0">
                  <c:v>7400</c:v>
                </c:pt>
                <c:pt idx="191" formatCode="0.0">
                  <c:v>8540</c:v>
                </c:pt>
                <c:pt idx="192" formatCode="0.0">
                  <c:v>9730</c:v>
                </c:pt>
                <c:pt idx="193" formatCode="0.0">
                  <c:v>10980</c:v>
                </c:pt>
                <c:pt idx="194" formatCode="0.0">
                  <c:v>12280</c:v>
                </c:pt>
                <c:pt idx="195" formatCode="0.0">
                  <c:v>13630</c:v>
                </c:pt>
                <c:pt idx="196" formatCode="0.0">
                  <c:v>16460</c:v>
                </c:pt>
                <c:pt idx="197" formatCode="0.0">
                  <c:v>19450</c:v>
                </c:pt>
                <c:pt idx="198" formatCode="0.0">
                  <c:v>22600</c:v>
                </c:pt>
                <c:pt idx="199" formatCode="0.0">
                  <c:v>25880</c:v>
                </c:pt>
                <c:pt idx="200" formatCode="0.0">
                  <c:v>29290</c:v>
                </c:pt>
                <c:pt idx="201" formatCode="0.0">
                  <c:v>32810</c:v>
                </c:pt>
                <c:pt idx="202" formatCode="0.0">
                  <c:v>40130</c:v>
                </c:pt>
                <c:pt idx="203" formatCode="0.0">
                  <c:v>47800</c:v>
                </c:pt>
                <c:pt idx="204" formatCode="0.0">
                  <c:v>55750</c:v>
                </c:pt>
                <c:pt idx="205" formatCode="0.0">
                  <c:v>63940</c:v>
                </c:pt>
                <c:pt idx="206" formatCode="0.0">
                  <c:v>72330</c:v>
                </c:pt>
                <c:pt idx="207" formatCode="0.0">
                  <c:v>80890</c:v>
                </c:pt>
                <c:pt idx="208" formatCode="0.0">
                  <c:v>82620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EE-4C08-9242-E282C96A1D1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srim132Xe_Epoxy!$D$20:$D$300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srim132Xe_Epoxy!$M$20:$M$300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1.2000000000000001E-3</c:v>
                </c:pt>
                <c:pt idx="6">
                  <c:v>1.2000000000000001E-3</c:v>
                </c:pt>
                <c:pt idx="7">
                  <c:v>1.2999999999999999E-3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1.4E-3</c:v>
                </c:pt>
                <c:pt idx="11">
                  <c:v>1.5E-3</c:v>
                </c:pt>
                <c:pt idx="12">
                  <c:v>1.5E-3</c:v>
                </c:pt>
                <c:pt idx="13">
                  <c:v>1.5E-3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2.3E-3</c:v>
                </c:pt>
                <c:pt idx="23">
                  <c:v>2.4000000000000002E-3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2.9000000000000002E-3</c:v>
                </c:pt>
                <c:pt idx="29">
                  <c:v>2.9000000000000002E-3</c:v>
                </c:pt>
                <c:pt idx="30">
                  <c:v>3.0000000000000001E-3</c:v>
                </c:pt>
                <c:pt idx="31">
                  <c:v>3.2000000000000002E-3</c:v>
                </c:pt>
                <c:pt idx="32">
                  <c:v>3.4000000000000002E-3</c:v>
                </c:pt>
                <c:pt idx="33">
                  <c:v>3.5000000000000005E-3</c:v>
                </c:pt>
                <c:pt idx="34">
                  <c:v>3.6999999999999997E-3</c:v>
                </c:pt>
                <c:pt idx="35">
                  <c:v>3.8999999999999998E-3</c:v>
                </c:pt>
                <c:pt idx="36">
                  <c:v>4.0000000000000001E-3</c:v>
                </c:pt>
                <c:pt idx="37">
                  <c:v>4.2000000000000006E-3</c:v>
                </c:pt>
                <c:pt idx="38">
                  <c:v>4.3E-3</c:v>
                </c:pt>
                <c:pt idx="39">
                  <c:v>4.4999999999999997E-3</c:v>
                </c:pt>
                <c:pt idx="40">
                  <c:v>4.8000000000000004E-3</c:v>
                </c:pt>
                <c:pt idx="41">
                  <c:v>5.0999999999999995E-3</c:v>
                </c:pt>
                <c:pt idx="42">
                  <c:v>5.3E-3</c:v>
                </c:pt>
                <c:pt idx="43">
                  <c:v>5.5999999999999999E-3</c:v>
                </c:pt>
                <c:pt idx="44">
                  <c:v>5.8000000000000005E-3</c:v>
                </c:pt>
                <c:pt idx="45">
                  <c:v>6.0999999999999995E-3</c:v>
                </c:pt>
                <c:pt idx="46">
                  <c:v>6.6E-3</c:v>
                </c:pt>
                <c:pt idx="47">
                  <c:v>7.0999999999999995E-3</c:v>
                </c:pt>
                <c:pt idx="48">
                  <c:v>7.4999999999999997E-3</c:v>
                </c:pt>
                <c:pt idx="49">
                  <c:v>8.0000000000000002E-3</c:v>
                </c:pt>
                <c:pt idx="50">
                  <c:v>8.4000000000000012E-3</c:v>
                </c:pt>
                <c:pt idx="51">
                  <c:v>8.7999999999999988E-3</c:v>
                </c:pt>
                <c:pt idx="52">
                  <c:v>9.1999999999999998E-3</c:v>
                </c:pt>
                <c:pt idx="53">
                  <c:v>9.6000000000000009E-3</c:v>
                </c:pt>
                <c:pt idx="54">
                  <c:v>0.01</c:v>
                </c:pt>
                <c:pt idx="55">
                  <c:v>1.04E-2</c:v>
                </c:pt>
                <c:pt idx="56">
                  <c:v>1.0800000000000001E-2</c:v>
                </c:pt>
                <c:pt idx="57">
                  <c:v>1.1600000000000001E-2</c:v>
                </c:pt>
                <c:pt idx="58">
                  <c:v>1.26E-2</c:v>
                </c:pt>
                <c:pt idx="59">
                  <c:v>1.3500000000000002E-2</c:v>
                </c:pt>
                <c:pt idx="60">
                  <c:v>1.44E-2</c:v>
                </c:pt>
                <c:pt idx="61">
                  <c:v>1.5299999999999999E-2</c:v>
                </c:pt>
                <c:pt idx="62">
                  <c:v>1.6199999999999999E-2</c:v>
                </c:pt>
                <c:pt idx="63">
                  <c:v>1.7100000000000001E-2</c:v>
                </c:pt>
                <c:pt idx="64">
                  <c:v>1.7899999999999999E-2</c:v>
                </c:pt>
                <c:pt idx="65">
                  <c:v>1.8800000000000001E-2</c:v>
                </c:pt>
                <c:pt idx="66">
                  <c:v>2.0499999999999997E-2</c:v>
                </c:pt>
                <c:pt idx="67">
                  <c:v>2.2200000000000001E-2</c:v>
                </c:pt>
                <c:pt idx="68">
                  <c:v>2.3899999999999998E-2</c:v>
                </c:pt>
                <c:pt idx="69">
                  <c:v>2.5500000000000002E-2</c:v>
                </c:pt>
                <c:pt idx="70">
                  <c:v>2.7100000000000003E-2</c:v>
                </c:pt>
                <c:pt idx="71">
                  <c:v>2.8699999999999996E-2</c:v>
                </c:pt>
                <c:pt idx="72">
                  <c:v>3.2000000000000001E-2</c:v>
                </c:pt>
                <c:pt idx="73">
                  <c:v>3.5099999999999999E-2</c:v>
                </c:pt>
                <c:pt idx="74">
                  <c:v>3.8100000000000002E-2</c:v>
                </c:pt>
                <c:pt idx="75">
                  <c:v>4.1099999999999998E-2</c:v>
                </c:pt>
                <c:pt idx="76">
                  <c:v>4.3900000000000002E-2</c:v>
                </c:pt>
                <c:pt idx="77">
                  <c:v>4.6700000000000005E-2</c:v>
                </c:pt>
                <c:pt idx="78">
                  <c:v>4.9399999999999999E-2</c:v>
                </c:pt>
                <c:pt idx="79">
                  <c:v>5.2000000000000005E-2</c:v>
                </c:pt>
                <c:pt idx="80">
                  <c:v>5.4500000000000007E-2</c:v>
                </c:pt>
                <c:pt idx="81">
                  <c:v>5.6999999999999995E-2</c:v>
                </c:pt>
                <c:pt idx="82">
                  <c:v>5.9399999999999994E-2</c:v>
                </c:pt>
                <c:pt idx="83">
                  <c:v>6.4500000000000002E-2</c:v>
                </c:pt>
                <c:pt idx="84">
                  <c:v>7.0599999999999996E-2</c:v>
                </c:pt>
                <c:pt idx="85">
                  <c:v>7.6399999999999996E-2</c:v>
                </c:pt>
                <c:pt idx="86">
                  <c:v>8.1699999999999995E-2</c:v>
                </c:pt>
                <c:pt idx="87">
                  <c:v>8.6800000000000002E-2</c:v>
                </c:pt>
                <c:pt idx="88">
                  <c:v>9.1499999999999998E-2</c:v>
                </c:pt>
                <c:pt idx="89">
                  <c:v>9.6000000000000002E-2</c:v>
                </c:pt>
                <c:pt idx="90">
                  <c:v>0.1002</c:v>
                </c:pt>
                <c:pt idx="91">
                  <c:v>0.10429999999999999</c:v>
                </c:pt>
                <c:pt idx="92">
                  <c:v>0.1129</c:v>
                </c:pt>
                <c:pt idx="93">
                  <c:v>0.1207</c:v>
                </c:pt>
                <c:pt idx="94">
                  <c:v>0.1278</c:v>
                </c:pt>
                <c:pt idx="95">
                  <c:v>0.13420000000000001</c:v>
                </c:pt>
                <c:pt idx="96">
                  <c:v>0.1401</c:v>
                </c:pt>
                <c:pt idx="97">
                  <c:v>0.14560000000000001</c:v>
                </c:pt>
                <c:pt idx="98">
                  <c:v>0.1578</c:v>
                </c:pt>
                <c:pt idx="99">
                  <c:v>0.16830000000000001</c:v>
                </c:pt>
                <c:pt idx="100">
                  <c:v>0.1772</c:v>
                </c:pt>
                <c:pt idx="101">
                  <c:v>0.18509999999999999</c:v>
                </c:pt>
                <c:pt idx="102">
                  <c:v>0.19190000000000002</c:v>
                </c:pt>
                <c:pt idx="103">
                  <c:v>0.19800000000000001</c:v>
                </c:pt>
                <c:pt idx="104">
                  <c:v>0.20339999999999997</c:v>
                </c:pt>
                <c:pt idx="105">
                  <c:v>0.2082</c:v>
                </c:pt>
                <c:pt idx="106">
                  <c:v>0.21249999999999999</c:v>
                </c:pt>
                <c:pt idx="107">
                  <c:v>0.21640000000000001</c:v>
                </c:pt>
                <c:pt idx="108">
                  <c:v>0.21989999999999998</c:v>
                </c:pt>
                <c:pt idx="109">
                  <c:v>0.2286</c:v>
                </c:pt>
                <c:pt idx="110">
                  <c:v>0.2387</c:v>
                </c:pt>
                <c:pt idx="111">
                  <c:v>0.24700000000000003</c:v>
                </c:pt>
                <c:pt idx="112">
                  <c:v>0.25390000000000001</c:v>
                </c:pt>
                <c:pt idx="113">
                  <c:v>0.25969999999999999</c:v>
                </c:pt>
                <c:pt idx="114">
                  <c:v>0.26480000000000004</c:v>
                </c:pt>
                <c:pt idx="115">
                  <c:v>0.26919999999999999</c:v>
                </c:pt>
                <c:pt idx="116">
                  <c:v>0.2732</c:v>
                </c:pt>
                <c:pt idx="117">
                  <c:v>0.2767</c:v>
                </c:pt>
                <c:pt idx="118">
                  <c:v>0.28700000000000003</c:v>
                </c:pt>
                <c:pt idx="119">
                  <c:v>0.29559999999999997</c:v>
                </c:pt>
                <c:pt idx="120">
                  <c:v>0.30299999999999999</c:v>
                </c:pt>
                <c:pt idx="121">
                  <c:v>0.30959999999999999</c:v>
                </c:pt>
                <c:pt idx="122">
                  <c:v>0.3155</c:v>
                </c:pt>
                <c:pt idx="123">
                  <c:v>0.32080000000000003</c:v>
                </c:pt>
                <c:pt idx="124">
                  <c:v>0.33809999999999996</c:v>
                </c:pt>
                <c:pt idx="125">
                  <c:v>0.35299999999999998</c:v>
                </c:pt>
                <c:pt idx="126">
                  <c:v>0.36629999999999996</c:v>
                </c:pt>
                <c:pt idx="127">
                  <c:v>0.37839999999999996</c:v>
                </c:pt>
                <c:pt idx="128">
                  <c:v>0.38950000000000001</c:v>
                </c:pt>
                <c:pt idx="129">
                  <c:v>0.4</c:v>
                </c:pt>
                <c:pt idx="130">
                  <c:v>0.40990000000000004</c:v>
                </c:pt>
                <c:pt idx="131">
                  <c:v>0.41929999999999995</c:v>
                </c:pt>
                <c:pt idx="132">
                  <c:v>0.42830000000000001</c:v>
                </c:pt>
                <c:pt idx="133">
                  <c:v>0.43689999999999996</c:v>
                </c:pt>
                <c:pt idx="134">
                  <c:v>0.44530000000000003</c:v>
                </c:pt>
                <c:pt idx="135">
                  <c:v>0.47619999999999996</c:v>
                </c:pt>
                <c:pt idx="136">
                  <c:v>0.51990000000000003</c:v>
                </c:pt>
                <c:pt idx="137">
                  <c:v>0.55990000000000006</c:v>
                </c:pt>
                <c:pt idx="138">
                  <c:v>0.59670000000000001</c:v>
                </c:pt>
                <c:pt idx="139">
                  <c:v>0.63080000000000003</c:v>
                </c:pt>
                <c:pt idx="140">
                  <c:v>0.66280000000000006</c:v>
                </c:pt>
                <c:pt idx="141">
                  <c:v>0.69340000000000002</c:v>
                </c:pt>
                <c:pt idx="142">
                  <c:v>0.72289999999999999</c:v>
                </c:pt>
                <c:pt idx="143">
                  <c:v>0.75140000000000007</c:v>
                </c:pt>
                <c:pt idx="144">
                  <c:v>0.85619999999999996</c:v>
                </c:pt>
                <c:pt idx="145">
                  <c:v>0.95099999999999996</c:v>
                </c:pt>
                <c:pt idx="146" formatCode="0.000">
                  <c:v>1.04</c:v>
                </c:pt>
                <c:pt idx="147" formatCode="0.000">
                  <c:v>1.1200000000000001</c:v>
                </c:pt>
                <c:pt idx="148" formatCode="0.000">
                  <c:v>1.2</c:v>
                </c:pt>
                <c:pt idx="149" formatCode="0.000">
                  <c:v>1.27</c:v>
                </c:pt>
                <c:pt idx="150" formatCode="0.000">
                  <c:v>1.55</c:v>
                </c:pt>
                <c:pt idx="151" formatCode="0.000">
                  <c:v>1.79</c:v>
                </c:pt>
                <c:pt idx="152" formatCode="0.000">
                  <c:v>2.0099999999999998</c:v>
                </c:pt>
                <c:pt idx="153" formatCode="0.000">
                  <c:v>2.2200000000000002</c:v>
                </c:pt>
                <c:pt idx="154" formatCode="0.000">
                  <c:v>2.42</c:v>
                </c:pt>
                <c:pt idx="155" formatCode="0.000">
                  <c:v>2.62</c:v>
                </c:pt>
                <c:pt idx="156" formatCode="0.000">
                  <c:v>2.81</c:v>
                </c:pt>
                <c:pt idx="157" formatCode="0.000">
                  <c:v>3</c:v>
                </c:pt>
                <c:pt idx="158" formatCode="0.000">
                  <c:v>3.19</c:v>
                </c:pt>
                <c:pt idx="159" formatCode="0.000">
                  <c:v>3.37</c:v>
                </c:pt>
                <c:pt idx="160" formatCode="0.000">
                  <c:v>3.55</c:v>
                </c:pt>
                <c:pt idx="161" formatCode="0.000">
                  <c:v>4.25</c:v>
                </c:pt>
                <c:pt idx="162" formatCode="0.000">
                  <c:v>5.25</c:v>
                </c:pt>
                <c:pt idx="163" formatCode="0.000">
                  <c:v>6.18</c:v>
                </c:pt>
                <c:pt idx="164" formatCode="0.000">
                  <c:v>7.08</c:v>
                </c:pt>
                <c:pt idx="165" formatCode="0.000">
                  <c:v>7.95</c:v>
                </c:pt>
                <c:pt idx="166" formatCode="0.000">
                  <c:v>8.8000000000000007</c:v>
                </c:pt>
                <c:pt idx="167" formatCode="0.000">
                  <c:v>9.66</c:v>
                </c:pt>
                <c:pt idx="168" formatCode="0.000">
                  <c:v>10.51</c:v>
                </c:pt>
                <c:pt idx="169" formatCode="0.000">
                  <c:v>11.36</c:v>
                </c:pt>
                <c:pt idx="170" formatCode="0.000">
                  <c:v>14.57</c:v>
                </c:pt>
                <c:pt idx="171" formatCode="0.000">
                  <c:v>17.54</c:v>
                </c:pt>
                <c:pt idx="172" formatCode="0.000">
                  <c:v>20.41</c:v>
                </c:pt>
                <c:pt idx="173" formatCode="0.000">
                  <c:v>23.21</c:v>
                </c:pt>
                <c:pt idx="174" formatCode="0.000">
                  <c:v>25.99</c:v>
                </c:pt>
                <c:pt idx="175" formatCode="0.000">
                  <c:v>28.75</c:v>
                </c:pt>
                <c:pt idx="176" formatCode="0.000">
                  <c:v>39.03</c:v>
                </c:pt>
                <c:pt idx="177" formatCode="0.000">
                  <c:v>48.46</c:v>
                </c:pt>
                <c:pt idx="178" formatCode="0.000">
                  <c:v>57.52</c:v>
                </c:pt>
                <c:pt idx="179" formatCode="0.000">
                  <c:v>66.400000000000006</c:v>
                </c:pt>
                <c:pt idx="180" formatCode="0.000">
                  <c:v>75.2</c:v>
                </c:pt>
                <c:pt idx="181" formatCode="0.000">
                  <c:v>83.97</c:v>
                </c:pt>
                <c:pt idx="182" formatCode="0.000">
                  <c:v>92.74</c:v>
                </c:pt>
                <c:pt idx="183" formatCode="0.000">
                  <c:v>101.52</c:v>
                </c:pt>
                <c:pt idx="184" formatCode="0.000">
                  <c:v>110.33</c:v>
                </c:pt>
                <c:pt idx="185" formatCode="0.000">
                  <c:v>119.17</c:v>
                </c:pt>
                <c:pt idx="186" formatCode="0.000">
                  <c:v>128.04</c:v>
                </c:pt>
                <c:pt idx="187" formatCode="0.000">
                  <c:v>161.72</c:v>
                </c:pt>
                <c:pt idx="188" formatCode="0.000">
                  <c:v>209.21</c:v>
                </c:pt>
                <c:pt idx="189" formatCode="0.000">
                  <c:v>253.15</c:v>
                </c:pt>
                <c:pt idx="190" formatCode="0.000">
                  <c:v>295.16000000000003</c:v>
                </c:pt>
                <c:pt idx="191" formatCode="0.000">
                  <c:v>335.96</c:v>
                </c:pt>
                <c:pt idx="192" formatCode="0.000">
                  <c:v>375.93</c:v>
                </c:pt>
                <c:pt idx="193" formatCode="0.000">
                  <c:v>415.26</c:v>
                </c:pt>
                <c:pt idx="194" formatCode="0.000">
                  <c:v>454.09</c:v>
                </c:pt>
                <c:pt idx="195" formatCode="0.000">
                  <c:v>492.49</c:v>
                </c:pt>
                <c:pt idx="196" formatCode="0.000">
                  <c:v>634.69000000000005</c:v>
                </c:pt>
                <c:pt idx="197" formatCode="0.000">
                  <c:v>763.27</c:v>
                </c:pt>
                <c:pt idx="198" formatCode="0.000">
                  <c:v>883.62</c:v>
                </c:pt>
                <c:pt idx="199" formatCode="0.000">
                  <c:v>998.23</c:v>
                </c:pt>
                <c:pt idx="200" formatCode="0.0">
                  <c:v>1110</c:v>
                </c:pt>
                <c:pt idx="201" formatCode="0.0">
                  <c:v>1210</c:v>
                </c:pt>
                <c:pt idx="202" formatCode="0.0">
                  <c:v>1600</c:v>
                </c:pt>
                <c:pt idx="203" formatCode="0.0">
                  <c:v>1930</c:v>
                </c:pt>
                <c:pt idx="204" formatCode="0.0">
                  <c:v>2230</c:v>
                </c:pt>
                <c:pt idx="205" formatCode="0.0">
                  <c:v>2520</c:v>
                </c:pt>
                <c:pt idx="206" formatCode="0.0">
                  <c:v>2780</c:v>
                </c:pt>
                <c:pt idx="207" formatCode="0.0">
                  <c:v>3030</c:v>
                </c:pt>
                <c:pt idx="208" formatCode="0.0">
                  <c:v>3040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EE-4C08-9242-E282C96A1D1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srim132Xe_Epoxy!$D$20:$D$300</c:f>
              <c:numCache>
                <c:formatCode>0.000000</c:formatCode>
                <c:ptCount val="281"/>
                <c:pt idx="0">
                  <c:v>1.0606060606060606E-5</c:v>
                </c:pt>
                <c:pt idx="1">
                  <c:v>1.1363636363636365E-5</c:v>
                </c:pt>
                <c:pt idx="2">
                  <c:v>1.2121212121212122E-5</c:v>
                </c:pt>
                <c:pt idx="3">
                  <c:v>1.2878787878787878E-5</c:v>
                </c:pt>
                <c:pt idx="4">
                  <c:v>1.3636363636363637E-5</c:v>
                </c:pt>
                <c:pt idx="5">
                  <c:v>1.5151515151515151E-5</c:v>
                </c:pt>
                <c:pt idx="6">
                  <c:v>1.7045454545454543E-5</c:v>
                </c:pt>
                <c:pt idx="7">
                  <c:v>1.8939393939393939E-5</c:v>
                </c:pt>
                <c:pt idx="8">
                  <c:v>2.0833333333333333E-5</c:v>
                </c:pt>
                <c:pt idx="9">
                  <c:v>2.2727272727272729E-5</c:v>
                </c:pt>
                <c:pt idx="10">
                  <c:v>2.4621212121212119E-5</c:v>
                </c:pt>
                <c:pt idx="11">
                  <c:v>2.6515151515151516E-5</c:v>
                </c:pt>
                <c:pt idx="12">
                  <c:v>2.8409090909090909E-5</c:v>
                </c:pt>
                <c:pt idx="13">
                  <c:v>3.0303030303030302E-5</c:v>
                </c:pt>
                <c:pt idx="14">
                  <c:v>3.4090909090909085E-5</c:v>
                </c:pt>
                <c:pt idx="15">
                  <c:v>3.7878787878787879E-5</c:v>
                </c:pt>
                <c:pt idx="16">
                  <c:v>4.1666666666666665E-5</c:v>
                </c:pt>
                <c:pt idx="17">
                  <c:v>4.5454545454545459E-5</c:v>
                </c:pt>
                <c:pt idx="18">
                  <c:v>4.9242424242424238E-5</c:v>
                </c:pt>
                <c:pt idx="19">
                  <c:v>5.3030303030303032E-5</c:v>
                </c:pt>
                <c:pt idx="20">
                  <c:v>6.0606060606060605E-5</c:v>
                </c:pt>
                <c:pt idx="21">
                  <c:v>6.8181818181818171E-5</c:v>
                </c:pt>
                <c:pt idx="22">
                  <c:v>7.5757575757575758E-5</c:v>
                </c:pt>
                <c:pt idx="23">
                  <c:v>8.3333333333333331E-5</c:v>
                </c:pt>
                <c:pt idx="24">
                  <c:v>9.0909090909090917E-5</c:v>
                </c:pt>
                <c:pt idx="25">
                  <c:v>9.8484848484848477E-5</c:v>
                </c:pt>
                <c:pt idx="26">
                  <c:v>1.0606060606060606E-4</c:v>
                </c:pt>
                <c:pt idx="27">
                  <c:v>1.1363636363636364E-4</c:v>
                </c:pt>
                <c:pt idx="28">
                  <c:v>1.2121212121212121E-4</c:v>
                </c:pt>
                <c:pt idx="29">
                  <c:v>1.2878787878787881E-4</c:v>
                </c:pt>
                <c:pt idx="30">
                  <c:v>1.3636363636363634E-4</c:v>
                </c:pt>
                <c:pt idx="31">
                  <c:v>1.5151515151515152E-4</c:v>
                </c:pt>
                <c:pt idx="32">
                  <c:v>1.7045454545454544E-4</c:v>
                </c:pt>
                <c:pt idx="33">
                  <c:v>1.8939393939393939E-4</c:v>
                </c:pt>
                <c:pt idx="34">
                  <c:v>2.0833333333333335E-4</c:v>
                </c:pt>
                <c:pt idx="35">
                  <c:v>2.2727272727272727E-4</c:v>
                </c:pt>
                <c:pt idx="36">
                  <c:v>2.4621212121212123E-4</c:v>
                </c:pt>
                <c:pt idx="37">
                  <c:v>2.6515151515151518E-4</c:v>
                </c:pt>
                <c:pt idx="38">
                  <c:v>2.8409090909090908E-4</c:v>
                </c:pt>
                <c:pt idx="39">
                  <c:v>3.0303030303030303E-4</c:v>
                </c:pt>
                <c:pt idx="40">
                  <c:v>3.4090909090909088E-4</c:v>
                </c:pt>
                <c:pt idx="41">
                  <c:v>3.7878787878787879E-4</c:v>
                </c:pt>
                <c:pt idx="42">
                  <c:v>4.1666666666666669E-4</c:v>
                </c:pt>
                <c:pt idx="43">
                  <c:v>4.5454545454545455E-4</c:v>
                </c:pt>
                <c:pt idx="44">
                  <c:v>4.9242424242424245E-4</c:v>
                </c:pt>
                <c:pt idx="45">
                  <c:v>5.3030303030303036E-4</c:v>
                </c:pt>
                <c:pt idx="46">
                  <c:v>6.0606060606060606E-4</c:v>
                </c:pt>
                <c:pt idx="47">
                  <c:v>6.8181818181818176E-4</c:v>
                </c:pt>
                <c:pt idx="48">
                  <c:v>7.5757575757575758E-4</c:v>
                </c:pt>
                <c:pt idx="49">
                  <c:v>8.3333333333333339E-4</c:v>
                </c:pt>
                <c:pt idx="50">
                  <c:v>9.0909090909090909E-4</c:v>
                </c:pt>
                <c:pt idx="51">
                  <c:v>9.848484848484849E-4</c:v>
                </c:pt>
                <c:pt idx="52">
                  <c:v>1.0606060606060607E-3</c:v>
                </c:pt>
                <c:pt idx="53">
                  <c:v>1.1363636363636363E-3</c:v>
                </c:pt>
                <c:pt idx="54">
                  <c:v>1.2121212121212121E-3</c:v>
                </c:pt>
                <c:pt idx="55">
                  <c:v>1.2878787878787879E-3</c:v>
                </c:pt>
                <c:pt idx="56">
                  <c:v>1.3636363636363635E-3</c:v>
                </c:pt>
                <c:pt idx="57">
                  <c:v>1.5151515151515152E-3</c:v>
                </c:pt>
                <c:pt idx="58">
                  <c:v>1.7045454545454547E-3</c:v>
                </c:pt>
                <c:pt idx="59">
                  <c:v>1.893939393939394E-3</c:v>
                </c:pt>
                <c:pt idx="60">
                  <c:v>2.0833333333333333E-3</c:v>
                </c:pt>
                <c:pt idx="61">
                  <c:v>2.2727272727272726E-3</c:v>
                </c:pt>
                <c:pt idx="62">
                  <c:v>2.4621212121212124E-3</c:v>
                </c:pt>
                <c:pt idx="63">
                  <c:v>2.6515151515151512E-3</c:v>
                </c:pt>
                <c:pt idx="64">
                  <c:v>2.840909090909091E-3</c:v>
                </c:pt>
                <c:pt idx="65">
                  <c:v>3.0303030303030303E-3</c:v>
                </c:pt>
                <c:pt idx="66">
                  <c:v>3.4090909090909094E-3</c:v>
                </c:pt>
                <c:pt idx="67">
                  <c:v>3.787878787878788E-3</c:v>
                </c:pt>
                <c:pt idx="68">
                  <c:v>4.1666666666666666E-3</c:v>
                </c:pt>
                <c:pt idx="69">
                  <c:v>4.5454545454545452E-3</c:v>
                </c:pt>
                <c:pt idx="70">
                  <c:v>4.9242424242424247E-3</c:v>
                </c:pt>
                <c:pt idx="71">
                  <c:v>5.3030303030303025E-3</c:v>
                </c:pt>
                <c:pt idx="72">
                  <c:v>6.0606060606060606E-3</c:v>
                </c:pt>
                <c:pt idx="73">
                  <c:v>6.8181818181818187E-3</c:v>
                </c:pt>
                <c:pt idx="74">
                  <c:v>7.575757575757576E-3</c:v>
                </c:pt>
                <c:pt idx="75">
                  <c:v>8.3333333333333332E-3</c:v>
                </c:pt>
                <c:pt idx="76">
                  <c:v>9.0909090909090905E-3</c:v>
                </c:pt>
                <c:pt idx="77">
                  <c:v>9.8484848484848495E-3</c:v>
                </c:pt>
                <c:pt idx="78">
                  <c:v>1.0606060606060605E-2</c:v>
                </c:pt>
                <c:pt idx="79">
                  <c:v>1.1363636363636364E-2</c:v>
                </c:pt>
                <c:pt idx="80">
                  <c:v>1.2121212121212121E-2</c:v>
                </c:pt>
                <c:pt idx="81">
                  <c:v>1.2878787878787878E-2</c:v>
                </c:pt>
                <c:pt idx="82">
                  <c:v>1.3636363636363637E-2</c:v>
                </c:pt>
                <c:pt idx="83">
                  <c:v>1.5151515151515152E-2</c:v>
                </c:pt>
                <c:pt idx="84">
                  <c:v>1.7045454545454544E-2</c:v>
                </c:pt>
                <c:pt idx="85">
                  <c:v>1.893939393939394E-2</c:v>
                </c:pt>
                <c:pt idx="86">
                  <c:v>2.0833333333333332E-2</c:v>
                </c:pt>
                <c:pt idx="87">
                  <c:v>2.2727272727272728E-2</c:v>
                </c:pt>
                <c:pt idx="88">
                  <c:v>2.462121212121212E-2</c:v>
                </c:pt>
                <c:pt idx="89">
                  <c:v>2.6515151515151516E-2</c:v>
                </c:pt>
                <c:pt idx="90">
                  <c:v>2.8409090909090908E-2</c:v>
                </c:pt>
                <c:pt idx="91">
                  <c:v>3.0303030303030304E-2</c:v>
                </c:pt>
                <c:pt idx="92">
                  <c:v>3.4090909090909088E-2</c:v>
                </c:pt>
                <c:pt idx="93">
                  <c:v>3.787878787878788E-2</c:v>
                </c:pt>
                <c:pt idx="94">
                  <c:v>4.1666666666666664E-2</c:v>
                </c:pt>
                <c:pt idx="95">
                  <c:v>4.5454545454545456E-2</c:v>
                </c:pt>
                <c:pt idx="96">
                  <c:v>4.924242424242424E-2</c:v>
                </c:pt>
                <c:pt idx="97">
                  <c:v>5.3030303030303032E-2</c:v>
                </c:pt>
                <c:pt idx="98">
                  <c:v>6.0606060606060608E-2</c:v>
                </c:pt>
                <c:pt idx="99">
                  <c:v>6.8181818181818177E-2</c:v>
                </c:pt>
                <c:pt idx="100">
                  <c:v>7.575757575757576E-2</c:v>
                </c:pt>
                <c:pt idx="101">
                  <c:v>8.3333333333333329E-2</c:v>
                </c:pt>
                <c:pt idx="102">
                  <c:v>9.0909090909090912E-2</c:v>
                </c:pt>
                <c:pt idx="103">
                  <c:v>9.8484848484848481E-2</c:v>
                </c:pt>
                <c:pt idx="104">
                  <c:v>0.10606060606060606</c:v>
                </c:pt>
                <c:pt idx="105">
                  <c:v>0.11363636363636363</c:v>
                </c:pt>
                <c:pt idx="106">
                  <c:v>0.12121212121212122</c:v>
                </c:pt>
                <c:pt idx="107">
                  <c:v>0.12878787878787878</c:v>
                </c:pt>
                <c:pt idx="108">
                  <c:v>0.13636363636363635</c:v>
                </c:pt>
                <c:pt idx="109">
                  <c:v>0.15151515151515152</c:v>
                </c:pt>
                <c:pt idx="110">
                  <c:v>0.17045454545454544</c:v>
                </c:pt>
                <c:pt idx="111">
                  <c:v>0.18939393939393939</c:v>
                </c:pt>
                <c:pt idx="112">
                  <c:v>0.20833333333333334</c:v>
                </c:pt>
                <c:pt idx="113">
                  <c:v>0.22727272727272727</c:v>
                </c:pt>
                <c:pt idx="114">
                  <c:v>0.24621212121212122</c:v>
                </c:pt>
                <c:pt idx="115">
                  <c:v>0.26515151515151514</c:v>
                </c:pt>
                <c:pt idx="116">
                  <c:v>0.28409090909090912</c:v>
                </c:pt>
                <c:pt idx="117">
                  <c:v>0.30303030303030304</c:v>
                </c:pt>
                <c:pt idx="118">
                  <c:v>0.34090909090909088</c:v>
                </c:pt>
                <c:pt idx="119">
                  <c:v>0.37878787878787878</c:v>
                </c:pt>
                <c:pt idx="120">
                  <c:v>0.41666666666666669</c:v>
                </c:pt>
                <c:pt idx="121">
                  <c:v>0.45454545454545453</c:v>
                </c:pt>
                <c:pt idx="122">
                  <c:v>0.49242424242424243</c:v>
                </c:pt>
                <c:pt idx="123">
                  <c:v>0.53030303030303028</c:v>
                </c:pt>
                <c:pt idx="124">
                  <c:v>0.60606060606060608</c:v>
                </c:pt>
                <c:pt idx="125">
                  <c:v>0.68181818181818177</c:v>
                </c:pt>
                <c:pt idx="126">
                  <c:v>0.75757575757575757</c:v>
                </c:pt>
                <c:pt idx="127">
                  <c:v>0.83333333333333337</c:v>
                </c:pt>
                <c:pt idx="128">
                  <c:v>0.90909090909090906</c:v>
                </c:pt>
                <c:pt idx="129">
                  <c:v>0.98484848484848486</c:v>
                </c:pt>
                <c:pt idx="130" formatCode="0.00000">
                  <c:v>1.0606060606060606</c:v>
                </c:pt>
                <c:pt idx="131" formatCode="0.00000">
                  <c:v>1.1363636363636365</c:v>
                </c:pt>
                <c:pt idx="132" formatCode="0.00000">
                  <c:v>1.2121212121212122</c:v>
                </c:pt>
                <c:pt idx="133" formatCode="0.00000">
                  <c:v>1.2878787878787878</c:v>
                </c:pt>
                <c:pt idx="134" formatCode="0.00000">
                  <c:v>1.3636363636363635</c:v>
                </c:pt>
                <c:pt idx="135" formatCode="0.00000">
                  <c:v>1.5151515151515151</c:v>
                </c:pt>
                <c:pt idx="136" formatCode="0.00000">
                  <c:v>1.7045454545454546</c:v>
                </c:pt>
                <c:pt idx="137" formatCode="0.00000">
                  <c:v>1.893939393939394</c:v>
                </c:pt>
                <c:pt idx="138" formatCode="0.00000">
                  <c:v>2.0833333333333335</c:v>
                </c:pt>
                <c:pt idx="139" formatCode="0.00000">
                  <c:v>2.2727272727272729</c:v>
                </c:pt>
                <c:pt idx="140" formatCode="0.00000">
                  <c:v>2.4621212121212119</c:v>
                </c:pt>
                <c:pt idx="141" formatCode="0.00000">
                  <c:v>2.6515151515151514</c:v>
                </c:pt>
                <c:pt idx="142" formatCode="0.00000">
                  <c:v>2.8409090909090908</c:v>
                </c:pt>
                <c:pt idx="143" formatCode="0.00000">
                  <c:v>3.0303030303030303</c:v>
                </c:pt>
                <c:pt idx="144" formatCode="0.00000">
                  <c:v>3.4090909090909092</c:v>
                </c:pt>
                <c:pt idx="145" formatCode="0.00000">
                  <c:v>3.7878787878787881</c:v>
                </c:pt>
                <c:pt idx="146" formatCode="0.00000">
                  <c:v>4.166666666666667</c:v>
                </c:pt>
                <c:pt idx="147" formatCode="0.00000">
                  <c:v>4.5454545454545459</c:v>
                </c:pt>
                <c:pt idx="148" formatCode="0.00000">
                  <c:v>4.9242424242424239</c:v>
                </c:pt>
                <c:pt idx="149" formatCode="0.00000">
                  <c:v>5.3030303030303028</c:v>
                </c:pt>
                <c:pt idx="150" formatCode="0.00000">
                  <c:v>6.0606060606060606</c:v>
                </c:pt>
                <c:pt idx="151" formatCode="0.00000">
                  <c:v>6.8181818181818183</c:v>
                </c:pt>
                <c:pt idx="152" formatCode="0.00000">
                  <c:v>7.5757575757575761</c:v>
                </c:pt>
                <c:pt idx="153" formatCode="0.00000">
                  <c:v>8.3333333333333339</c:v>
                </c:pt>
                <c:pt idx="154" formatCode="0.00000">
                  <c:v>9.0909090909090917</c:v>
                </c:pt>
                <c:pt idx="155" formatCode="0.00000">
                  <c:v>9.8484848484848477</c:v>
                </c:pt>
                <c:pt idx="156" formatCode="0.00000">
                  <c:v>10.606060606060606</c:v>
                </c:pt>
                <c:pt idx="157" formatCode="0.00000">
                  <c:v>11.363636363636363</c:v>
                </c:pt>
                <c:pt idx="158" formatCode="0.00000">
                  <c:v>12.121212121212121</c:v>
                </c:pt>
                <c:pt idx="159" formatCode="0.00000">
                  <c:v>12.878787878787879</c:v>
                </c:pt>
                <c:pt idx="160" formatCode="0.00000">
                  <c:v>13.636363636363637</c:v>
                </c:pt>
                <c:pt idx="161" formatCode="0.00000">
                  <c:v>15.151515151515152</c:v>
                </c:pt>
                <c:pt idx="162" formatCode="0.00000">
                  <c:v>17.045454545454547</c:v>
                </c:pt>
                <c:pt idx="163" formatCode="0.00000">
                  <c:v>18.939393939393938</c:v>
                </c:pt>
                <c:pt idx="164" formatCode="0.00000">
                  <c:v>20.833333333333332</c:v>
                </c:pt>
                <c:pt idx="165" formatCode="0.00000">
                  <c:v>22.727272727272727</c:v>
                </c:pt>
                <c:pt idx="166" formatCode="0.00000">
                  <c:v>24.621212121212121</c:v>
                </c:pt>
                <c:pt idx="167" formatCode="0.00000">
                  <c:v>26.515151515151516</c:v>
                </c:pt>
                <c:pt idx="168" formatCode="0.00000">
                  <c:v>28.40909090909091</c:v>
                </c:pt>
                <c:pt idx="169" formatCode="0.00000">
                  <c:v>30.303030303030305</c:v>
                </c:pt>
                <c:pt idx="170" formatCode="0.00000">
                  <c:v>34.090909090909093</c:v>
                </c:pt>
                <c:pt idx="171" formatCode="0.00000">
                  <c:v>37.878787878787875</c:v>
                </c:pt>
                <c:pt idx="172" formatCode="0.00000">
                  <c:v>41.666666666666664</c:v>
                </c:pt>
                <c:pt idx="173" formatCode="0.00000">
                  <c:v>45.454545454545453</c:v>
                </c:pt>
                <c:pt idx="174" formatCode="0.00000">
                  <c:v>49.242424242424242</c:v>
                </c:pt>
                <c:pt idx="175" formatCode="0.00000">
                  <c:v>53.030303030303031</c:v>
                </c:pt>
                <c:pt idx="176" formatCode="0.00000">
                  <c:v>60.606060606060609</c:v>
                </c:pt>
                <c:pt idx="177" formatCode="0.00000">
                  <c:v>68.181818181818187</c:v>
                </c:pt>
                <c:pt idx="178" formatCode="0.00000">
                  <c:v>75.757575757575751</c:v>
                </c:pt>
                <c:pt idx="179" formatCode="0.00000">
                  <c:v>83.333333333333329</c:v>
                </c:pt>
                <c:pt idx="180" formatCode="0.00000">
                  <c:v>90.909090909090907</c:v>
                </c:pt>
                <c:pt idx="181" formatCode="0.00000">
                  <c:v>98.484848484848484</c:v>
                </c:pt>
                <c:pt idx="182" formatCode="0.0000">
                  <c:v>106.06060606060606</c:v>
                </c:pt>
                <c:pt idx="183" formatCode="0.0000">
                  <c:v>113.63636363636364</c:v>
                </c:pt>
                <c:pt idx="184" formatCode="0.0000">
                  <c:v>121.21212121212122</c:v>
                </c:pt>
                <c:pt idx="185" formatCode="0.0000">
                  <c:v>128.78787878787878</c:v>
                </c:pt>
                <c:pt idx="186" formatCode="0.0000">
                  <c:v>136.36363636363637</c:v>
                </c:pt>
                <c:pt idx="187" formatCode="0.0000">
                  <c:v>151.5151515151515</c:v>
                </c:pt>
                <c:pt idx="188" formatCode="0.0000">
                  <c:v>170.45454545454547</c:v>
                </c:pt>
                <c:pt idx="189" formatCode="0.0000">
                  <c:v>189.39393939393941</c:v>
                </c:pt>
                <c:pt idx="190" formatCode="0.0000">
                  <c:v>208.33333333333334</c:v>
                </c:pt>
                <c:pt idx="191" formatCode="0.0000">
                  <c:v>227.27272727272728</c:v>
                </c:pt>
                <c:pt idx="192" formatCode="0.0000">
                  <c:v>246.21212121212122</c:v>
                </c:pt>
                <c:pt idx="193" formatCode="0.0000">
                  <c:v>265.15151515151513</c:v>
                </c:pt>
                <c:pt idx="194" formatCode="0.0000">
                  <c:v>284.09090909090907</c:v>
                </c:pt>
                <c:pt idx="195" formatCode="0.0000">
                  <c:v>303.030303030303</c:v>
                </c:pt>
                <c:pt idx="196" formatCode="0.0000">
                  <c:v>340.90909090909093</c:v>
                </c:pt>
                <c:pt idx="197" formatCode="0.0000">
                  <c:v>378.78787878787881</c:v>
                </c:pt>
                <c:pt idx="198" formatCode="0.0000">
                  <c:v>416.66666666666669</c:v>
                </c:pt>
                <c:pt idx="199" formatCode="0.0000">
                  <c:v>454.54545454545456</c:v>
                </c:pt>
                <c:pt idx="200" formatCode="0.0000">
                  <c:v>492.42424242424244</c:v>
                </c:pt>
                <c:pt idx="201" formatCode="0.0000">
                  <c:v>530.30303030303025</c:v>
                </c:pt>
                <c:pt idx="202" formatCode="0.0000">
                  <c:v>606.06060606060601</c:v>
                </c:pt>
                <c:pt idx="203" formatCode="0.0000">
                  <c:v>681.81818181818187</c:v>
                </c:pt>
                <c:pt idx="204" formatCode="0.0000">
                  <c:v>757.57575757575762</c:v>
                </c:pt>
                <c:pt idx="205" formatCode="0.0000">
                  <c:v>833.33333333333337</c:v>
                </c:pt>
                <c:pt idx="206" formatCode="0.0000">
                  <c:v>909.09090909090912</c:v>
                </c:pt>
                <c:pt idx="207" formatCode="0.0000">
                  <c:v>984.84848484848487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srim132Xe_Epoxy!$P$20:$P$300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1E-3</c:v>
                </c:pt>
                <c:pt idx="11">
                  <c:v>1.0999999999999998E-3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1.2000000000000001E-3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1.4E-3</c:v>
                </c:pt>
                <c:pt idx="19">
                  <c:v>1.5E-3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2.3E-3</c:v>
                </c:pt>
                <c:pt idx="30">
                  <c:v>2.4000000000000002E-3</c:v>
                </c:pt>
                <c:pt idx="31">
                  <c:v>2.5000000000000001E-3</c:v>
                </c:pt>
                <c:pt idx="32">
                  <c:v>2.7000000000000001E-3</c:v>
                </c:pt>
                <c:pt idx="33">
                  <c:v>2.8E-3</c:v>
                </c:pt>
                <c:pt idx="34">
                  <c:v>3.0000000000000001E-3</c:v>
                </c:pt>
                <c:pt idx="35">
                  <c:v>3.0999999999999999E-3</c:v>
                </c:pt>
                <c:pt idx="36">
                  <c:v>3.3E-3</c:v>
                </c:pt>
                <c:pt idx="37">
                  <c:v>3.4000000000000002E-3</c:v>
                </c:pt>
                <c:pt idx="38">
                  <c:v>3.5999999999999999E-3</c:v>
                </c:pt>
                <c:pt idx="39">
                  <c:v>3.6999999999999997E-3</c:v>
                </c:pt>
                <c:pt idx="40">
                  <c:v>4.0000000000000001E-3</c:v>
                </c:pt>
                <c:pt idx="41">
                  <c:v>4.2000000000000006E-3</c:v>
                </c:pt>
                <c:pt idx="42">
                  <c:v>4.4999999999999997E-3</c:v>
                </c:pt>
                <c:pt idx="43">
                  <c:v>4.7000000000000002E-3</c:v>
                </c:pt>
                <c:pt idx="44">
                  <c:v>5.0000000000000001E-3</c:v>
                </c:pt>
                <c:pt idx="45">
                  <c:v>5.1999999999999998E-3</c:v>
                </c:pt>
                <c:pt idx="46">
                  <c:v>5.5999999999999999E-3</c:v>
                </c:pt>
                <c:pt idx="47">
                  <c:v>6.0999999999999995E-3</c:v>
                </c:pt>
                <c:pt idx="48">
                  <c:v>6.5000000000000006E-3</c:v>
                </c:pt>
                <c:pt idx="49">
                  <c:v>6.9000000000000008E-3</c:v>
                </c:pt>
                <c:pt idx="50">
                  <c:v>7.2999999999999992E-3</c:v>
                </c:pt>
                <c:pt idx="51">
                  <c:v>7.7000000000000002E-3</c:v>
                </c:pt>
                <c:pt idx="52">
                  <c:v>8.0999999999999996E-3</c:v>
                </c:pt>
                <c:pt idx="53">
                  <c:v>8.5000000000000006E-3</c:v>
                </c:pt>
                <c:pt idx="54">
                  <c:v>8.8999999999999999E-3</c:v>
                </c:pt>
                <c:pt idx="55">
                  <c:v>9.1999999999999998E-3</c:v>
                </c:pt>
                <c:pt idx="56">
                  <c:v>9.6000000000000009E-3</c:v>
                </c:pt>
                <c:pt idx="57">
                  <c:v>1.03E-2</c:v>
                </c:pt>
                <c:pt idx="58">
                  <c:v>1.12E-2</c:v>
                </c:pt>
                <c:pt idx="59">
                  <c:v>1.21E-2</c:v>
                </c:pt>
                <c:pt idx="60">
                  <c:v>1.29E-2</c:v>
                </c:pt>
                <c:pt idx="61">
                  <c:v>1.3800000000000002E-2</c:v>
                </c:pt>
                <c:pt idx="62">
                  <c:v>1.4599999999999998E-2</c:v>
                </c:pt>
                <c:pt idx="63">
                  <c:v>1.54E-2</c:v>
                </c:pt>
                <c:pt idx="64">
                  <c:v>1.6300000000000002E-2</c:v>
                </c:pt>
                <c:pt idx="65">
                  <c:v>1.7100000000000001E-2</c:v>
                </c:pt>
                <c:pt idx="66">
                  <c:v>1.8700000000000001E-2</c:v>
                </c:pt>
                <c:pt idx="67">
                  <c:v>2.0300000000000002E-2</c:v>
                </c:pt>
                <c:pt idx="68">
                  <c:v>2.1899999999999999E-2</c:v>
                </c:pt>
                <c:pt idx="69">
                  <c:v>2.3400000000000001E-2</c:v>
                </c:pt>
                <c:pt idx="70">
                  <c:v>2.5000000000000001E-2</c:v>
                </c:pt>
                <c:pt idx="71">
                  <c:v>2.6500000000000003E-2</c:v>
                </c:pt>
                <c:pt idx="72">
                  <c:v>2.9599999999999998E-2</c:v>
                </c:pt>
                <c:pt idx="73">
                  <c:v>3.2600000000000004E-2</c:v>
                </c:pt>
                <c:pt idx="74">
                  <c:v>3.5699999999999996E-2</c:v>
                </c:pt>
                <c:pt idx="75">
                  <c:v>3.8600000000000002E-2</c:v>
                </c:pt>
                <c:pt idx="76">
                  <c:v>4.1599999999999998E-2</c:v>
                </c:pt>
                <c:pt idx="77">
                  <c:v>4.4499999999999998E-2</c:v>
                </c:pt>
                <c:pt idx="78">
                  <c:v>4.7399999999999998E-2</c:v>
                </c:pt>
                <c:pt idx="79">
                  <c:v>5.0200000000000002E-2</c:v>
                </c:pt>
                <c:pt idx="80">
                  <c:v>5.3000000000000005E-2</c:v>
                </c:pt>
                <c:pt idx="81">
                  <c:v>5.5800000000000002E-2</c:v>
                </c:pt>
                <c:pt idx="82">
                  <c:v>5.8499999999999996E-2</c:v>
                </c:pt>
                <c:pt idx="83">
                  <c:v>6.3899999999999998E-2</c:v>
                </c:pt>
                <c:pt idx="84">
                  <c:v>7.0499999999999993E-2</c:v>
                </c:pt>
                <c:pt idx="85">
                  <c:v>7.6800000000000007E-2</c:v>
                </c:pt>
                <c:pt idx="86">
                  <c:v>8.2900000000000001E-2</c:v>
                </c:pt>
                <c:pt idx="87">
                  <c:v>8.8900000000000007E-2</c:v>
                </c:pt>
                <c:pt idx="88">
                  <c:v>9.459999999999999E-2</c:v>
                </c:pt>
                <c:pt idx="89">
                  <c:v>0.10009999999999999</c:v>
                </c:pt>
                <c:pt idx="90">
                  <c:v>0.1055</c:v>
                </c:pt>
                <c:pt idx="91">
                  <c:v>0.11069999999999999</c:v>
                </c:pt>
                <c:pt idx="92">
                  <c:v>0.12050000000000001</c:v>
                </c:pt>
                <c:pt idx="93">
                  <c:v>0.1298</c:v>
                </c:pt>
                <c:pt idx="94">
                  <c:v>0.13850000000000001</c:v>
                </c:pt>
                <c:pt idx="95">
                  <c:v>0.1467</c:v>
                </c:pt>
                <c:pt idx="96">
                  <c:v>0.15440000000000001</c:v>
                </c:pt>
                <c:pt idx="97">
                  <c:v>0.16170000000000001</c:v>
                </c:pt>
                <c:pt idx="98">
                  <c:v>0.17509999999999998</c:v>
                </c:pt>
                <c:pt idx="99">
                  <c:v>0.18709999999999999</c:v>
                </c:pt>
                <c:pt idx="100">
                  <c:v>0.19800000000000001</c:v>
                </c:pt>
                <c:pt idx="101">
                  <c:v>0.20779999999999998</c:v>
                </c:pt>
                <c:pt idx="102">
                  <c:v>0.21669999999999998</c:v>
                </c:pt>
                <c:pt idx="103">
                  <c:v>0.22480000000000003</c:v>
                </c:pt>
                <c:pt idx="104">
                  <c:v>0.23220000000000002</c:v>
                </c:pt>
                <c:pt idx="105">
                  <c:v>0.23889999999999997</c:v>
                </c:pt>
                <c:pt idx="106">
                  <c:v>0.24510000000000001</c:v>
                </c:pt>
                <c:pt idx="107">
                  <c:v>0.25070000000000003</c:v>
                </c:pt>
                <c:pt idx="108">
                  <c:v>0.25600000000000001</c:v>
                </c:pt>
                <c:pt idx="109">
                  <c:v>0.26529999999999998</c:v>
                </c:pt>
                <c:pt idx="110">
                  <c:v>0.2752</c:v>
                </c:pt>
                <c:pt idx="111">
                  <c:v>0.28349999999999997</c:v>
                </c:pt>
                <c:pt idx="112">
                  <c:v>0.29070000000000001</c:v>
                </c:pt>
                <c:pt idx="113">
                  <c:v>0.2969</c:v>
                </c:pt>
                <c:pt idx="114">
                  <c:v>0.3024</c:v>
                </c:pt>
                <c:pt idx="115">
                  <c:v>0.30730000000000002</c:v>
                </c:pt>
                <c:pt idx="116">
                  <c:v>0.31159999999999999</c:v>
                </c:pt>
                <c:pt idx="117">
                  <c:v>0.31559999999999999</c:v>
                </c:pt>
                <c:pt idx="118">
                  <c:v>0.32240000000000002</c:v>
                </c:pt>
                <c:pt idx="119">
                  <c:v>0.32819999999999999</c:v>
                </c:pt>
                <c:pt idx="120">
                  <c:v>0.3332</c:v>
                </c:pt>
                <c:pt idx="121">
                  <c:v>0.33760000000000001</c:v>
                </c:pt>
                <c:pt idx="122">
                  <c:v>0.34150000000000003</c:v>
                </c:pt>
                <c:pt idx="123">
                  <c:v>0.34500000000000003</c:v>
                </c:pt>
                <c:pt idx="124">
                  <c:v>0.35120000000000001</c:v>
                </c:pt>
                <c:pt idx="125">
                  <c:v>0.35639999999999999</c:v>
                </c:pt>
                <c:pt idx="126">
                  <c:v>0.36099999999999999</c:v>
                </c:pt>
                <c:pt idx="127">
                  <c:v>0.36509999999999998</c:v>
                </c:pt>
                <c:pt idx="128">
                  <c:v>0.36880000000000002</c:v>
                </c:pt>
                <c:pt idx="129">
                  <c:v>0.37219999999999998</c:v>
                </c:pt>
                <c:pt idx="130">
                  <c:v>0.37530000000000002</c:v>
                </c:pt>
                <c:pt idx="131">
                  <c:v>0.37829999999999997</c:v>
                </c:pt>
                <c:pt idx="132">
                  <c:v>0.38109999999999999</c:v>
                </c:pt>
                <c:pt idx="133">
                  <c:v>0.38370000000000004</c:v>
                </c:pt>
                <c:pt idx="134">
                  <c:v>0.38619999999999999</c:v>
                </c:pt>
                <c:pt idx="135">
                  <c:v>0.39089999999999997</c:v>
                </c:pt>
                <c:pt idx="136">
                  <c:v>0.39639999999999997</c:v>
                </c:pt>
                <c:pt idx="137">
                  <c:v>0.40140000000000003</c:v>
                </c:pt>
                <c:pt idx="138">
                  <c:v>0.40610000000000002</c:v>
                </c:pt>
                <c:pt idx="139">
                  <c:v>0.41059999999999997</c:v>
                </c:pt>
                <c:pt idx="140">
                  <c:v>0.41479999999999995</c:v>
                </c:pt>
                <c:pt idx="141">
                  <c:v>0.41879999999999995</c:v>
                </c:pt>
                <c:pt idx="142">
                  <c:v>0.42279999999999995</c:v>
                </c:pt>
                <c:pt idx="143">
                  <c:v>0.42659999999999998</c:v>
                </c:pt>
                <c:pt idx="144">
                  <c:v>0.434</c:v>
                </c:pt>
                <c:pt idx="145">
                  <c:v>0.44109999999999994</c:v>
                </c:pt>
                <c:pt idx="146">
                  <c:v>0.44800000000000006</c:v>
                </c:pt>
                <c:pt idx="147">
                  <c:v>0.45479999999999998</c:v>
                </c:pt>
                <c:pt idx="148">
                  <c:v>0.46139999999999998</c:v>
                </c:pt>
                <c:pt idx="149">
                  <c:v>0.46799999999999997</c:v>
                </c:pt>
                <c:pt idx="150">
                  <c:v>0.48109999999999997</c:v>
                </c:pt>
                <c:pt idx="151">
                  <c:v>0.49409999999999998</c:v>
                </c:pt>
                <c:pt idx="152">
                  <c:v>0.5071</c:v>
                </c:pt>
                <c:pt idx="153">
                  <c:v>0.52029999999999998</c:v>
                </c:pt>
                <c:pt idx="154">
                  <c:v>0.53369999999999995</c:v>
                </c:pt>
                <c:pt idx="155">
                  <c:v>0.54730000000000001</c:v>
                </c:pt>
                <c:pt idx="156">
                  <c:v>0.56120000000000003</c:v>
                </c:pt>
                <c:pt idx="157">
                  <c:v>0.57539999999999991</c:v>
                </c:pt>
                <c:pt idx="158">
                  <c:v>0.58989999999999998</c:v>
                </c:pt>
                <c:pt idx="159">
                  <c:v>0.60470000000000002</c:v>
                </c:pt>
                <c:pt idx="160">
                  <c:v>0.61990000000000001</c:v>
                </c:pt>
                <c:pt idx="161">
                  <c:v>0.65139999999999998</c:v>
                </c:pt>
                <c:pt idx="162">
                  <c:v>0.69299999999999995</c:v>
                </c:pt>
                <c:pt idx="163">
                  <c:v>0.73710000000000009</c:v>
                </c:pt>
                <c:pt idx="164">
                  <c:v>0.78380000000000005</c:v>
                </c:pt>
                <c:pt idx="165">
                  <c:v>0.83309999999999995</c:v>
                </c:pt>
                <c:pt idx="166">
                  <c:v>0.88500000000000001</c:v>
                </c:pt>
                <c:pt idx="167">
                  <c:v>0.93940000000000001</c:v>
                </c:pt>
                <c:pt idx="168">
                  <c:v>0.99629999999999996</c:v>
                </c:pt>
                <c:pt idx="169" formatCode="0.000">
                  <c:v>1.06</c:v>
                </c:pt>
                <c:pt idx="170" formatCode="0.000">
                  <c:v>1.18</c:v>
                </c:pt>
                <c:pt idx="171" formatCode="0.000">
                  <c:v>1.32</c:v>
                </c:pt>
                <c:pt idx="172" formatCode="0.000">
                  <c:v>1.46</c:v>
                </c:pt>
                <c:pt idx="173" formatCode="0.000">
                  <c:v>1.61</c:v>
                </c:pt>
                <c:pt idx="174" formatCode="0.000">
                  <c:v>1.77</c:v>
                </c:pt>
                <c:pt idx="175" formatCode="0.000">
                  <c:v>1.94</c:v>
                </c:pt>
                <c:pt idx="176" formatCode="0.000">
                  <c:v>2.2999999999999998</c:v>
                </c:pt>
                <c:pt idx="177" formatCode="0.000">
                  <c:v>2.7</c:v>
                </c:pt>
                <c:pt idx="178" formatCode="0.000">
                  <c:v>3.11</c:v>
                </c:pt>
                <c:pt idx="179" formatCode="0.000">
                  <c:v>3.56</c:v>
                </c:pt>
                <c:pt idx="180" formatCode="0.000">
                  <c:v>4.03</c:v>
                </c:pt>
                <c:pt idx="181" formatCode="0.000">
                  <c:v>4.5199999999999996</c:v>
                </c:pt>
                <c:pt idx="182" formatCode="0.000">
                  <c:v>5.04</c:v>
                </c:pt>
                <c:pt idx="183" formatCode="0.000">
                  <c:v>5.57</c:v>
                </c:pt>
                <c:pt idx="184" formatCode="0.000">
                  <c:v>6.13</c:v>
                </c:pt>
                <c:pt idx="185" formatCode="0.000">
                  <c:v>6.71</c:v>
                </c:pt>
                <c:pt idx="186" formatCode="0.000">
                  <c:v>7.31</c:v>
                </c:pt>
                <c:pt idx="187" formatCode="0.000">
                  <c:v>8.56</c:v>
                </c:pt>
                <c:pt idx="188" formatCode="0.000">
                  <c:v>10.23</c:v>
                </c:pt>
                <c:pt idx="189" formatCode="0.000">
                  <c:v>11.99</c:v>
                </c:pt>
                <c:pt idx="190" formatCode="0.000">
                  <c:v>13.84</c:v>
                </c:pt>
                <c:pt idx="191" formatCode="0.000">
                  <c:v>15.78</c:v>
                </c:pt>
                <c:pt idx="192" formatCode="0.000">
                  <c:v>17.79</c:v>
                </c:pt>
                <c:pt idx="193" formatCode="0.000">
                  <c:v>19.88</c:v>
                </c:pt>
                <c:pt idx="194" formatCode="0.000">
                  <c:v>22.03</c:v>
                </c:pt>
                <c:pt idx="195" formatCode="0.000">
                  <c:v>24.23</c:v>
                </c:pt>
                <c:pt idx="196" formatCode="0.000">
                  <c:v>28.8</c:v>
                </c:pt>
                <c:pt idx="197" formatCode="0.000">
                  <c:v>33.549999999999997</c:v>
                </c:pt>
                <c:pt idx="198" formatCode="0.000">
                  <c:v>38.44</c:v>
                </c:pt>
                <c:pt idx="199" formatCode="0.000">
                  <c:v>43.46</c:v>
                </c:pt>
                <c:pt idx="200" formatCode="0.000">
                  <c:v>48.58</c:v>
                </c:pt>
                <c:pt idx="201" formatCode="0.000">
                  <c:v>53.78</c:v>
                </c:pt>
                <c:pt idx="202" formatCode="0.000">
                  <c:v>64.37</c:v>
                </c:pt>
                <c:pt idx="203" formatCode="0.000">
                  <c:v>75.12</c:v>
                </c:pt>
                <c:pt idx="204" formatCode="0.000">
                  <c:v>85.95</c:v>
                </c:pt>
                <c:pt idx="205" formatCode="0.000">
                  <c:v>96.8</c:v>
                </c:pt>
                <c:pt idx="206" formatCode="0.000">
                  <c:v>107.64</c:v>
                </c:pt>
                <c:pt idx="207" formatCode="0.000">
                  <c:v>118.42</c:v>
                </c:pt>
                <c:pt idx="208" formatCode="0.000">
                  <c:v>120.56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EE-4C08-9242-E282C96A1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srim136Xe_Epoxy!$P$5</c:f>
          <c:strCache>
            <c:ptCount val="1"/>
            <c:pt idx="0">
              <c:v>srim136Xe_Epoxy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srim136Xe_Epoxy!$D$20:$D$300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srim136Xe_Epoxy!$E$20:$E$300</c:f>
              <c:numCache>
                <c:formatCode>0.000E+00</c:formatCode>
                <c:ptCount val="281"/>
                <c:pt idx="0">
                  <c:v>0.26200000000000001</c:v>
                </c:pt>
                <c:pt idx="1">
                  <c:v>0.2712</c:v>
                </c:pt>
                <c:pt idx="2">
                  <c:v>0.28010000000000002</c:v>
                </c:pt>
                <c:pt idx="3">
                  <c:v>0.28870000000000001</c:v>
                </c:pt>
                <c:pt idx="4">
                  <c:v>0.29709999999999998</c:v>
                </c:pt>
                <c:pt idx="5">
                  <c:v>0.31319999999999998</c:v>
                </c:pt>
                <c:pt idx="6">
                  <c:v>0.3322</c:v>
                </c:pt>
                <c:pt idx="7">
                  <c:v>0.35010000000000002</c:v>
                </c:pt>
                <c:pt idx="8">
                  <c:v>0.36720000000000003</c:v>
                </c:pt>
                <c:pt idx="9">
                  <c:v>0.38350000000000001</c:v>
                </c:pt>
                <c:pt idx="10">
                  <c:v>0.3992</c:v>
                </c:pt>
                <c:pt idx="11">
                  <c:v>0.4143</c:v>
                </c:pt>
                <c:pt idx="12">
                  <c:v>0.42880000000000001</c:v>
                </c:pt>
                <c:pt idx="13">
                  <c:v>0.44290000000000002</c:v>
                </c:pt>
                <c:pt idx="14">
                  <c:v>0.4698</c:v>
                </c:pt>
                <c:pt idx="15">
                  <c:v>0.49519999999999997</c:v>
                </c:pt>
                <c:pt idx="16">
                  <c:v>0.51929999999999998</c:v>
                </c:pt>
                <c:pt idx="17">
                  <c:v>0.54239999999999999</c:v>
                </c:pt>
                <c:pt idx="18">
                  <c:v>0.56459999999999999</c:v>
                </c:pt>
                <c:pt idx="19">
                  <c:v>0.58589999999999998</c:v>
                </c:pt>
                <c:pt idx="20">
                  <c:v>0.62629999999999997</c:v>
                </c:pt>
                <c:pt idx="21">
                  <c:v>0.6643</c:v>
                </c:pt>
                <c:pt idx="22">
                  <c:v>0.70030000000000003</c:v>
                </c:pt>
                <c:pt idx="23">
                  <c:v>0.73440000000000005</c:v>
                </c:pt>
                <c:pt idx="24">
                  <c:v>0.7671</c:v>
                </c:pt>
                <c:pt idx="25">
                  <c:v>0.7984</c:v>
                </c:pt>
                <c:pt idx="26">
                  <c:v>0.8286</c:v>
                </c:pt>
                <c:pt idx="27">
                  <c:v>0.85770000000000002</c:v>
                </c:pt>
                <c:pt idx="28">
                  <c:v>0.88580000000000003</c:v>
                </c:pt>
                <c:pt idx="29">
                  <c:v>0.91300000000000003</c:v>
                </c:pt>
                <c:pt idx="30">
                  <c:v>0.9395</c:v>
                </c:pt>
                <c:pt idx="31">
                  <c:v>0.99029999999999996</c:v>
                </c:pt>
                <c:pt idx="32">
                  <c:v>1.05</c:v>
                </c:pt>
                <c:pt idx="33">
                  <c:v>1.107</c:v>
                </c:pt>
                <c:pt idx="34">
                  <c:v>1.161</c:v>
                </c:pt>
                <c:pt idx="35">
                  <c:v>1.2130000000000001</c:v>
                </c:pt>
                <c:pt idx="36">
                  <c:v>1.262</c:v>
                </c:pt>
                <c:pt idx="37">
                  <c:v>1.31</c:v>
                </c:pt>
                <c:pt idx="38">
                  <c:v>1.3560000000000001</c:v>
                </c:pt>
                <c:pt idx="39">
                  <c:v>1.401</c:v>
                </c:pt>
                <c:pt idx="40">
                  <c:v>1.486</c:v>
                </c:pt>
                <c:pt idx="41">
                  <c:v>1.5660000000000001</c:v>
                </c:pt>
                <c:pt idx="42">
                  <c:v>1.6419999999999999</c:v>
                </c:pt>
                <c:pt idx="43">
                  <c:v>1.7150000000000001</c:v>
                </c:pt>
                <c:pt idx="44">
                  <c:v>1.7849999999999999</c:v>
                </c:pt>
                <c:pt idx="45">
                  <c:v>1.853</c:v>
                </c:pt>
                <c:pt idx="46">
                  <c:v>1.9810000000000001</c:v>
                </c:pt>
                <c:pt idx="47">
                  <c:v>2.101</c:v>
                </c:pt>
                <c:pt idx="48">
                  <c:v>2.2149999999999999</c:v>
                </c:pt>
                <c:pt idx="49">
                  <c:v>2.323</c:v>
                </c:pt>
                <c:pt idx="50">
                  <c:v>2.4260000000000002</c:v>
                </c:pt>
                <c:pt idx="51">
                  <c:v>2.5249999999999999</c:v>
                </c:pt>
                <c:pt idx="52">
                  <c:v>2.62</c:v>
                </c:pt>
                <c:pt idx="53">
                  <c:v>2.7120000000000002</c:v>
                </c:pt>
                <c:pt idx="54">
                  <c:v>2.8010000000000002</c:v>
                </c:pt>
                <c:pt idx="55">
                  <c:v>2.887</c:v>
                </c:pt>
                <c:pt idx="56">
                  <c:v>2.9710000000000001</c:v>
                </c:pt>
                <c:pt idx="57">
                  <c:v>3.1320000000000001</c:v>
                </c:pt>
                <c:pt idx="58">
                  <c:v>3.3220000000000001</c:v>
                </c:pt>
                <c:pt idx="59">
                  <c:v>3.5019999999999998</c:v>
                </c:pt>
                <c:pt idx="60">
                  <c:v>3.6560000000000001</c:v>
                </c:pt>
                <c:pt idx="61">
                  <c:v>3.702</c:v>
                </c:pt>
                <c:pt idx="62">
                  <c:v>3.766</c:v>
                </c:pt>
                <c:pt idx="63">
                  <c:v>3.84</c:v>
                </c:pt>
                <c:pt idx="64">
                  <c:v>3.9180000000000001</c:v>
                </c:pt>
                <c:pt idx="65">
                  <c:v>3.9990000000000001</c:v>
                </c:pt>
                <c:pt idx="66">
                  <c:v>4.1619999999999999</c:v>
                </c:pt>
                <c:pt idx="67">
                  <c:v>4.3209999999999997</c:v>
                </c:pt>
                <c:pt idx="68">
                  <c:v>4.4729999999999999</c:v>
                </c:pt>
                <c:pt idx="69">
                  <c:v>4.62</c:v>
                </c:pt>
                <c:pt idx="70">
                  <c:v>4.7619999999999996</c:v>
                </c:pt>
                <c:pt idx="71">
                  <c:v>4.9000000000000004</c:v>
                </c:pt>
                <c:pt idx="72">
                  <c:v>5.1639999999999997</c:v>
                </c:pt>
                <c:pt idx="73">
                  <c:v>5.4189999999999996</c:v>
                </c:pt>
                <c:pt idx="74">
                  <c:v>5.665</c:v>
                </c:pt>
                <c:pt idx="75">
                  <c:v>5.9039999999999999</c:v>
                </c:pt>
                <c:pt idx="76">
                  <c:v>6.1360000000000001</c:v>
                </c:pt>
                <c:pt idx="77">
                  <c:v>6.3609999999999998</c:v>
                </c:pt>
                <c:pt idx="78">
                  <c:v>6.5789999999999997</c:v>
                </c:pt>
                <c:pt idx="79">
                  <c:v>6.7910000000000004</c:v>
                </c:pt>
                <c:pt idx="80">
                  <c:v>6.9960000000000004</c:v>
                </c:pt>
                <c:pt idx="81">
                  <c:v>7.1959999999999997</c:v>
                </c:pt>
                <c:pt idx="82">
                  <c:v>7.39</c:v>
                </c:pt>
                <c:pt idx="83">
                  <c:v>7.766</c:v>
                </c:pt>
                <c:pt idx="84">
                  <c:v>8.2170000000000005</c:v>
                </c:pt>
                <c:pt idx="85">
                  <c:v>8.6519999999999992</c:v>
                </c:pt>
                <c:pt idx="86">
                  <c:v>9.0730000000000004</c:v>
                </c:pt>
                <c:pt idx="87">
                  <c:v>9.4830000000000005</c:v>
                </c:pt>
                <c:pt idx="88">
                  <c:v>9.8810000000000002</c:v>
                </c:pt>
                <c:pt idx="89">
                  <c:v>10.27</c:v>
                </c:pt>
                <c:pt idx="90">
                  <c:v>10.64</c:v>
                </c:pt>
                <c:pt idx="91">
                  <c:v>11.01</c:v>
                </c:pt>
                <c:pt idx="92">
                  <c:v>11.7</c:v>
                </c:pt>
                <c:pt idx="93">
                  <c:v>12.37</c:v>
                </c:pt>
                <c:pt idx="94">
                  <c:v>13</c:v>
                </c:pt>
                <c:pt idx="95">
                  <c:v>13.62</c:v>
                </c:pt>
                <c:pt idx="96">
                  <c:v>14.22</c:v>
                </c:pt>
                <c:pt idx="97">
                  <c:v>14.81</c:v>
                </c:pt>
                <c:pt idx="98">
                  <c:v>15.97</c:v>
                </c:pt>
                <c:pt idx="99">
                  <c:v>17.12</c:v>
                </c:pt>
                <c:pt idx="100">
                  <c:v>18.28</c:v>
                </c:pt>
                <c:pt idx="101">
                  <c:v>19.45</c:v>
                </c:pt>
                <c:pt idx="102">
                  <c:v>20.64</c:v>
                </c:pt>
                <c:pt idx="103">
                  <c:v>21.84</c:v>
                </c:pt>
                <c:pt idx="104">
                  <c:v>23.06</c:v>
                </c:pt>
                <c:pt idx="105">
                  <c:v>24.28</c:v>
                </c:pt>
                <c:pt idx="106">
                  <c:v>25.52</c:v>
                </c:pt>
                <c:pt idx="107">
                  <c:v>26.76</c:v>
                </c:pt>
                <c:pt idx="108">
                  <c:v>28</c:v>
                </c:pt>
                <c:pt idx="109">
                  <c:v>30.47</c:v>
                </c:pt>
                <c:pt idx="110">
                  <c:v>33.51</c:v>
                </c:pt>
                <c:pt idx="111">
                  <c:v>36.46</c:v>
                </c:pt>
                <c:pt idx="112">
                  <c:v>39.299999999999997</c:v>
                </c:pt>
                <c:pt idx="113">
                  <c:v>42.02</c:v>
                </c:pt>
                <c:pt idx="114">
                  <c:v>44.61</c:v>
                </c:pt>
                <c:pt idx="115">
                  <c:v>47.08</c:v>
                </c:pt>
                <c:pt idx="116">
                  <c:v>49.43</c:v>
                </c:pt>
                <c:pt idx="117">
                  <c:v>51.65</c:v>
                </c:pt>
                <c:pt idx="118">
                  <c:v>55.77</c:v>
                </c:pt>
                <c:pt idx="119">
                  <c:v>59.49</c:v>
                </c:pt>
                <c:pt idx="120">
                  <c:v>62.84</c:v>
                </c:pt>
                <c:pt idx="121">
                  <c:v>65.86</c:v>
                </c:pt>
                <c:pt idx="122">
                  <c:v>68.58</c:v>
                </c:pt>
                <c:pt idx="123">
                  <c:v>71.02</c:v>
                </c:pt>
                <c:pt idx="124">
                  <c:v>75.180000000000007</c:v>
                </c:pt>
                <c:pt idx="125">
                  <c:v>78.53</c:v>
                </c:pt>
                <c:pt idx="126">
                  <c:v>81.22</c:v>
                </c:pt>
                <c:pt idx="127">
                  <c:v>83.4</c:v>
                </c:pt>
                <c:pt idx="128">
                  <c:v>85.17</c:v>
                </c:pt>
                <c:pt idx="129">
                  <c:v>86.61</c:v>
                </c:pt>
                <c:pt idx="130">
                  <c:v>87.8</c:v>
                </c:pt>
                <c:pt idx="131">
                  <c:v>88.78</c:v>
                </c:pt>
                <c:pt idx="132">
                  <c:v>89.59</c:v>
                </c:pt>
                <c:pt idx="133">
                  <c:v>90.26</c:v>
                </c:pt>
                <c:pt idx="134">
                  <c:v>90.81</c:v>
                </c:pt>
                <c:pt idx="135">
                  <c:v>91.65</c:v>
                </c:pt>
                <c:pt idx="136">
                  <c:v>92.3</c:v>
                </c:pt>
                <c:pt idx="137">
                  <c:v>92.65</c:v>
                </c:pt>
                <c:pt idx="138">
                  <c:v>92.98</c:v>
                </c:pt>
                <c:pt idx="139">
                  <c:v>94.16</c:v>
                </c:pt>
                <c:pt idx="140">
                  <c:v>94.47</c:v>
                </c:pt>
                <c:pt idx="141">
                  <c:v>94.27</c:v>
                </c:pt>
                <c:pt idx="142">
                  <c:v>94.02</c:v>
                </c:pt>
                <c:pt idx="143">
                  <c:v>93.74</c:v>
                </c:pt>
                <c:pt idx="144">
                  <c:v>93.09</c:v>
                </c:pt>
                <c:pt idx="145">
                  <c:v>92.35</c:v>
                </c:pt>
                <c:pt idx="146">
                  <c:v>91.53</c:v>
                </c:pt>
                <c:pt idx="147">
                  <c:v>90.65</c:v>
                </c:pt>
                <c:pt idx="148">
                  <c:v>89.72</c:v>
                </c:pt>
                <c:pt idx="149">
                  <c:v>88.77</c:v>
                </c:pt>
                <c:pt idx="150">
                  <c:v>86.79</c:v>
                </c:pt>
                <c:pt idx="151">
                  <c:v>84.76</c:v>
                </c:pt>
                <c:pt idx="152">
                  <c:v>82.72</c:v>
                </c:pt>
                <c:pt idx="153">
                  <c:v>80.69</c:v>
                </c:pt>
                <c:pt idx="154">
                  <c:v>78.69</c:v>
                </c:pt>
                <c:pt idx="155">
                  <c:v>76.739999999999995</c:v>
                </c:pt>
                <c:pt idx="156">
                  <c:v>74.84</c:v>
                </c:pt>
                <c:pt idx="157">
                  <c:v>73</c:v>
                </c:pt>
                <c:pt idx="158">
                  <c:v>71.22</c:v>
                </c:pt>
                <c:pt idx="159">
                  <c:v>69.5</c:v>
                </c:pt>
                <c:pt idx="160">
                  <c:v>67.849999999999994</c:v>
                </c:pt>
                <c:pt idx="161">
                  <c:v>64.73</c:v>
                </c:pt>
                <c:pt idx="162">
                  <c:v>61.17</c:v>
                </c:pt>
                <c:pt idx="163">
                  <c:v>57.96</c:v>
                </c:pt>
                <c:pt idx="164">
                  <c:v>55.07</c:v>
                </c:pt>
                <c:pt idx="165">
                  <c:v>52.47</c:v>
                </c:pt>
                <c:pt idx="166">
                  <c:v>50.11</c:v>
                </c:pt>
                <c:pt idx="167">
                  <c:v>47.98</c:v>
                </c:pt>
                <c:pt idx="168">
                  <c:v>46.05</c:v>
                </c:pt>
                <c:pt idx="169">
                  <c:v>44.29</c:v>
                </c:pt>
                <c:pt idx="170">
                  <c:v>41.2</c:v>
                </c:pt>
                <c:pt idx="171">
                  <c:v>38.549999999999997</c:v>
                </c:pt>
                <c:pt idx="172">
                  <c:v>36.26</c:v>
                </c:pt>
                <c:pt idx="173">
                  <c:v>34.26</c:v>
                </c:pt>
                <c:pt idx="174">
                  <c:v>32.5</c:v>
                </c:pt>
                <c:pt idx="175">
                  <c:v>30.93</c:v>
                </c:pt>
                <c:pt idx="176">
                  <c:v>28.28</c:v>
                </c:pt>
                <c:pt idx="177">
                  <c:v>26.11</c:v>
                </c:pt>
                <c:pt idx="178">
                  <c:v>24.3</c:v>
                </c:pt>
                <c:pt idx="179">
                  <c:v>22.77</c:v>
                </c:pt>
                <c:pt idx="180">
                  <c:v>21.46</c:v>
                </c:pt>
                <c:pt idx="181">
                  <c:v>20.329999999999998</c:v>
                </c:pt>
                <c:pt idx="182">
                  <c:v>19.329999999999998</c:v>
                </c:pt>
                <c:pt idx="183">
                  <c:v>18.45</c:v>
                </c:pt>
                <c:pt idx="184">
                  <c:v>17.670000000000002</c:v>
                </c:pt>
                <c:pt idx="185">
                  <c:v>16.97</c:v>
                </c:pt>
                <c:pt idx="186">
                  <c:v>16.34</c:v>
                </c:pt>
                <c:pt idx="187">
                  <c:v>15.25</c:v>
                </c:pt>
                <c:pt idx="188">
                  <c:v>14.14</c:v>
                </c:pt>
                <c:pt idx="189">
                  <c:v>13.22</c:v>
                </c:pt>
                <c:pt idx="190">
                  <c:v>12.46</c:v>
                </c:pt>
                <c:pt idx="191">
                  <c:v>11.81</c:v>
                </c:pt>
                <c:pt idx="192">
                  <c:v>11.26</c:v>
                </c:pt>
                <c:pt idx="193">
                  <c:v>10.79</c:v>
                </c:pt>
                <c:pt idx="194">
                  <c:v>10.38</c:v>
                </c:pt>
                <c:pt idx="195">
                  <c:v>10.01</c:v>
                </c:pt>
                <c:pt idx="196">
                  <c:v>9.4030000000000005</c:v>
                </c:pt>
                <c:pt idx="197">
                  <c:v>8.9139999999999997</c:v>
                </c:pt>
                <c:pt idx="198">
                  <c:v>8.5129999999999999</c:v>
                </c:pt>
                <c:pt idx="199">
                  <c:v>8.18</c:v>
                </c:pt>
                <c:pt idx="200">
                  <c:v>7.899</c:v>
                </c:pt>
                <c:pt idx="201">
                  <c:v>7.6589999999999998</c:v>
                </c:pt>
                <c:pt idx="202">
                  <c:v>7.274</c:v>
                </c:pt>
                <c:pt idx="203">
                  <c:v>6.98</c:v>
                </c:pt>
                <c:pt idx="204">
                  <c:v>6.75</c:v>
                </c:pt>
                <c:pt idx="205">
                  <c:v>6.5670000000000002</c:v>
                </c:pt>
                <c:pt idx="206">
                  <c:v>6.4189999999999996</c:v>
                </c:pt>
                <c:pt idx="207">
                  <c:v>6.298</c:v>
                </c:pt>
                <c:pt idx="208">
                  <c:v>6.2380000000000004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04-4A45-AF5D-A77117AA0A5C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srim136Xe_Epoxy!$D$20:$D$300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srim136Xe_Epoxy!$F$20:$F$300</c:f>
              <c:numCache>
                <c:formatCode>0.000E+00</c:formatCode>
                <c:ptCount val="281"/>
                <c:pt idx="0">
                  <c:v>3.1339999999999999</c:v>
                </c:pt>
                <c:pt idx="1">
                  <c:v>3.2389999999999999</c:v>
                </c:pt>
                <c:pt idx="2">
                  <c:v>3.3410000000000002</c:v>
                </c:pt>
                <c:pt idx="3">
                  <c:v>3.4380000000000002</c:v>
                </c:pt>
                <c:pt idx="4">
                  <c:v>3.5310000000000001</c:v>
                </c:pt>
                <c:pt idx="5">
                  <c:v>3.7080000000000002</c:v>
                </c:pt>
                <c:pt idx="6">
                  <c:v>3.9129999999999998</c:v>
                </c:pt>
                <c:pt idx="7">
                  <c:v>4.1029999999999998</c:v>
                </c:pt>
                <c:pt idx="8">
                  <c:v>4.28</c:v>
                </c:pt>
                <c:pt idx="9">
                  <c:v>4.4459999999999997</c:v>
                </c:pt>
                <c:pt idx="10">
                  <c:v>4.601</c:v>
                </c:pt>
                <c:pt idx="11">
                  <c:v>4.7489999999999997</c:v>
                </c:pt>
                <c:pt idx="12">
                  <c:v>4.8879999999999999</c:v>
                </c:pt>
                <c:pt idx="13">
                  <c:v>5.0209999999999999</c:v>
                </c:pt>
                <c:pt idx="14">
                  <c:v>5.2679999999999998</c:v>
                </c:pt>
                <c:pt idx="15">
                  <c:v>5.4939999999999998</c:v>
                </c:pt>
                <c:pt idx="16">
                  <c:v>5.7030000000000003</c:v>
                </c:pt>
                <c:pt idx="17">
                  <c:v>5.8970000000000002</c:v>
                </c:pt>
                <c:pt idx="18">
                  <c:v>6.0780000000000003</c:v>
                </c:pt>
                <c:pt idx="19">
                  <c:v>6.2469999999999999</c:v>
                </c:pt>
                <c:pt idx="20">
                  <c:v>6.5570000000000004</c:v>
                </c:pt>
                <c:pt idx="21">
                  <c:v>6.8339999999999996</c:v>
                </c:pt>
                <c:pt idx="22">
                  <c:v>7.085</c:v>
                </c:pt>
                <c:pt idx="23">
                  <c:v>7.3140000000000001</c:v>
                </c:pt>
                <c:pt idx="24">
                  <c:v>7.524</c:v>
                </c:pt>
                <c:pt idx="25">
                  <c:v>7.7169999999999996</c:v>
                </c:pt>
                <c:pt idx="26">
                  <c:v>7.8970000000000002</c:v>
                </c:pt>
                <c:pt idx="27">
                  <c:v>8.0640000000000001</c:v>
                </c:pt>
                <c:pt idx="28">
                  <c:v>8.2210000000000001</c:v>
                </c:pt>
                <c:pt idx="29">
                  <c:v>8.3670000000000009</c:v>
                </c:pt>
                <c:pt idx="30">
                  <c:v>8.5050000000000008</c:v>
                </c:pt>
                <c:pt idx="31">
                  <c:v>8.7579999999999991</c:v>
                </c:pt>
                <c:pt idx="32">
                  <c:v>9.0380000000000003</c:v>
                </c:pt>
                <c:pt idx="33">
                  <c:v>9.2850000000000001</c:v>
                </c:pt>
                <c:pt idx="34">
                  <c:v>9.5050000000000008</c:v>
                </c:pt>
                <c:pt idx="35">
                  <c:v>9.702</c:v>
                </c:pt>
                <c:pt idx="36">
                  <c:v>9.8800000000000008</c:v>
                </c:pt>
                <c:pt idx="37">
                  <c:v>10.039999999999999</c:v>
                </c:pt>
                <c:pt idx="38">
                  <c:v>10.19</c:v>
                </c:pt>
                <c:pt idx="39">
                  <c:v>10.32</c:v>
                </c:pt>
                <c:pt idx="40">
                  <c:v>10.56</c:v>
                </c:pt>
                <c:pt idx="41">
                  <c:v>10.76</c:v>
                </c:pt>
                <c:pt idx="42">
                  <c:v>10.94</c:v>
                </c:pt>
                <c:pt idx="43">
                  <c:v>11.09</c:v>
                </c:pt>
                <c:pt idx="44">
                  <c:v>11.22</c:v>
                </c:pt>
                <c:pt idx="45">
                  <c:v>11.34</c:v>
                </c:pt>
                <c:pt idx="46">
                  <c:v>11.53</c:v>
                </c:pt>
                <c:pt idx="47">
                  <c:v>11.67</c:v>
                </c:pt>
                <c:pt idx="48">
                  <c:v>11.79</c:v>
                </c:pt>
                <c:pt idx="49">
                  <c:v>11.88</c:v>
                </c:pt>
                <c:pt idx="50">
                  <c:v>11.94</c:v>
                </c:pt>
                <c:pt idx="51">
                  <c:v>11.99</c:v>
                </c:pt>
                <c:pt idx="52">
                  <c:v>12.03</c:v>
                </c:pt>
                <c:pt idx="53">
                  <c:v>12.05</c:v>
                </c:pt>
                <c:pt idx="54">
                  <c:v>12.07</c:v>
                </c:pt>
                <c:pt idx="55">
                  <c:v>12.07</c:v>
                </c:pt>
                <c:pt idx="56">
                  <c:v>12.07</c:v>
                </c:pt>
                <c:pt idx="57">
                  <c:v>12.05</c:v>
                </c:pt>
                <c:pt idx="58">
                  <c:v>12.01</c:v>
                </c:pt>
                <c:pt idx="59">
                  <c:v>11.94</c:v>
                </c:pt>
                <c:pt idx="60">
                  <c:v>11.86</c:v>
                </c:pt>
                <c:pt idx="61">
                  <c:v>11.77</c:v>
                </c:pt>
                <c:pt idx="62">
                  <c:v>11.67</c:v>
                </c:pt>
                <c:pt idx="63">
                  <c:v>11.57</c:v>
                </c:pt>
                <c:pt idx="64">
                  <c:v>11.46</c:v>
                </c:pt>
                <c:pt idx="65">
                  <c:v>11.35</c:v>
                </c:pt>
                <c:pt idx="66">
                  <c:v>11.14</c:v>
                </c:pt>
                <c:pt idx="67">
                  <c:v>10.92</c:v>
                </c:pt>
                <c:pt idx="68">
                  <c:v>10.71</c:v>
                </c:pt>
                <c:pt idx="69">
                  <c:v>10.5</c:v>
                </c:pt>
                <c:pt idx="70">
                  <c:v>10.3</c:v>
                </c:pt>
                <c:pt idx="71">
                  <c:v>10.11</c:v>
                </c:pt>
                <c:pt idx="72">
                  <c:v>9.7420000000000009</c:v>
                </c:pt>
                <c:pt idx="73">
                  <c:v>9.4009999999999998</c:v>
                </c:pt>
                <c:pt idx="74">
                  <c:v>9.0860000000000003</c:v>
                </c:pt>
                <c:pt idx="75">
                  <c:v>8.7929999999999993</c:v>
                </c:pt>
                <c:pt idx="76">
                  <c:v>8.5220000000000002</c:v>
                </c:pt>
                <c:pt idx="77">
                  <c:v>8.2690000000000001</c:v>
                </c:pt>
                <c:pt idx="78">
                  <c:v>8.032</c:v>
                </c:pt>
                <c:pt idx="79">
                  <c:v>7.8120000000000003</c:v>
                </c:pt>
                <c:pt idx="80">
                  <c:v>7.6050000000000004</c:v>
                </c:pt>
                <c:pt idx="81">
                  <c:v>7.41</c:v>
                </c:pt>
                <c:pt idx="82">
                  <c:v>7.2270000000000003</c:v>
                </c:pt>
                <c:pt idx="83">
                  <c:v>6.891</c:v>
                </c:pt>
                <c:pt idx="84">
                  <c:v>6.52</c:v>
                </c:pt>
                <c:pt idx="85">
                  <c:v>6.1929999999999996</c:v>
                </c:pt>
                <c:pt idx="86">
                  <c:v>5.9029999999999996</c:v>
                </c:pt>
                <c:pt idx="87">
                  <c:v>5.6429999999999998</c:v>
                </c:pt>
                <c:pt idx="88">
                  <c:v>5.4080000000000004</c:v>
                </c:pt>
                <c:pt idx="89">
                  <c:v>5.1959999999999997</c:v>
                </c:pt>
                <c:pt idx="90">
                  <c:v>5.0019999999999998</c:v>
                </c:pt>
                <c:pt idx="91">
                  <c:v>4.8239999999999998</c:v>
                </c:pt>
                <c:pt idx="92">
                  <c:v>4.51</c:v>
                </c:pt>
                <c:pt idx="93">
                  <c:v>4.2389999999999999</c:v>
                </c:pt>
                <c:pt idx="94">
                  <c:v>4.0039999999999996</c:v>
                </c:pt>
                <c:pt idx="95">
                  <c:v>3.7970000000000002</c:v>
                </c:pt>
                <c:pt idx="96">
                  <c:v>3.6139999999999999</c:v>
                </c:pt>
                <c:pt idx="97">
                  <c:v>3.4489999999999998</c:v>
                </c:pt>
                <c:pt idx="98">
                  <c:v>3.1669999999999998</c:v>
                </c:pt>
                <c:pt idx="99">
                  <c:v>2.9329999999999998</c:v>
                </c:pt>
                <c:pt idx="100">
                  <c:v>2.7360000000000002</c:v>
                </c:pt>
                <c:pt idx="101">
                  <c:v>2.5659999999999998</c:v>
                </c:pt>
                <c:pt idx="102">
                  <c:v>2.419</c:v>
                </c:pt>
                <c:pt idx="103">
                  <c:v>2.2890000000000001</c:v>
                </c:pt>
                <c:pt idx="104">
                  <c:v>2.1739999999999999</c:v>
                </c:pt>
                <c:pt idx="105">
                  <c:v>2.0720000000000001</c:v>
                </c:pt>
                <c:pt idx="106">
                  <c:v>1.98</c:v>
                </c:pt>
                <c:pt idx="107">
                  <c:v>1.897</c:v>
                </c:pt>
                <c:pt idx="108">
                  <c:v>1.821</c:v>
                </c:pt>
                <c:pt idx="109">
                  <c:v>1.6879999999999999</c:v>
                </c:pt>
                <c:pt idx="110">
                  <c:v>1.5489999999999999</c:v>
                </c:pt>
                <c:pt idx="111">
                  <c:v>1.4339999999999999</c:v>
                </c:pt>
                <c:pt idx="112">
                  <c:v>1.3360000000000001</c:v>
                </c:pt>
                <c:pt idx="113">
                  <c:v>1.252</c:v>
                </c:pt>
                <c:pt idx="114">
                  <c:v>1.179</c:v>
                </c:pt>
                <c:pt idx="115">
                  <c:v>1.115</c:v>
                </c:pt>
                <c:pt idx="116">
                  <c:v>1.0580000000000001</c:v>
                </c:pt>
                <c:pt idx="117">
                  <c:v>1.0069999999999999</c:v>
                </c:pt>
                <c:pt idx="118">
                  <c:v>0.91990000000000005</c:v>
                </c:pt>
                <c:pt idx="119">
                  <c:v>0.84789999999999999</c:v>
                </c:pt>
                <c:pt idx="120">
                  <c:v>0.78720000000000001</c:v>
                </c:pt>
                <c:pt idx="121">
                  <c:v>0.73529999999999995</c:v>
                </c:pt>
                <c:pt idx="122">
                  <c:v>0.6905</c:v>
                </c:pt>
                <c:pt idx="123">
                  <c:v>0.6512</c:v>
                </c:pt>
                <c:pt idx="124">
                  <c:v>0.58560000000000001</c:v>
                </c:pt>
                <c:pt idx="125">
                  <c:v>0.53300000000000003</c:v>
                </c:pt>
                <c:pt idx="126">
                  <c:v>0.48970000000000002</c:v>
                </c:pt>
                <c:pt idx="127">
                  <c:v>0.45340000000000003</c:v>
                </c:pt>
                <c:pt idx="128">
                  <c:v>0.42249999999999999</c:v>
                </c:pt>
                <c:pt idx="129">
                  <c:v>0.39579999999999999</c:v>
                </c:pt>
                <c:pt idx="130">
                  <c:v>0.37259999999999999</c:v>
                </c:pt>
                <c:pt idx="131">
                  <c:v>0.35210000000000002</c:v>
                </c:pt>
                <c:pt idx="132">
                  <c:v>0.33389999999999997</c:v>
                </c:pt>
                <c:pt idx="133">
                  <c:v>0.31769999999999998</c:v>
                </c:pt>
                <c:pt idx="134">
                  <c:v>0.30299999999999999</c:v>
                </c:pt>
                <c:pt idx="135">
                  <c:v>0.2777</c:v>
                </c:pt>
                <c:pt idx="136">
                  <c:v>0.25180000000000002</c:v>
                </c:pt>
                <c:pt idx="137">
                  <c:v>0.2306</c:v>
                </c:pt>
                <c:pt idx="138">
                  <c:v>0.21299999999999999</c:v>
                </c:pt>
                <c:pt idx="139">
                  <c:v>0.19800000000000001</c:v>
                </c:pt>
                <c:pt idx="140">
                  <c:v>0.18509999999999999</c:v>
                </c:pt>
                <c:pt idx="141">
                  <c:v>0.17380000000000001</c:v>
                </c:pt>
                <c:pt idx="142">
                  <c:v>0.16400000000000001</c:v>
                </c:pt>
                <c:pt idx="143">
                  <c:v>0.15529999999999999</c:v>
                </c:pt>
                <c:pt idx="144">
                  <c:v>0.14050000000000001</c:v>
                </c:pt>
                <c:pt idx="145">
                  <c:v>0.12839999999999999</c:v>
                </c:pt>
                <c:pt idx="146">
                  <c:v>0.11840000000000001</c:v>
                </c:pt>
                <c:pt idx="147">
                  <c:v>0.1099</c:v>
                </c:pt>
                <c:pt idx="148">
                  <c:v>0.1026</c:v>
                </c:pt>
                <c:pt idx="149">
                  <c:v>9.6290000000000001E-2</c:v>
                </c:pt>
                <c:pt idx="150">
                  <c:v>8.5830000000000004E-2</c:v>
                </c:pt>
                <c:pt idx="151">
                  <c:v>7.7530000000000002E-2</c:v>
                </c:pt>
                <c:pt idx="152">
                  <c:v>7.077E-2</c:v>
                </c:pt>
                <c:pt idx="153">
                  <c:v>6.515E-2</c:v>
                </c:pt>
                <c:pt idx="154">
                  <c:v>6.0400000000000002E-2</c:v>
                </c:pt>
                <c:pt idx="155">
                  <c:v>5.6340000000000001E-2</c:v>
                </c:pt>
                <c:pt idx="156">
                  <c:v>5.2810000000000003E-2</c:v>
                </c:pt>
                <c:pt idx="157">
                  <c:v>4.972E-2</c:v>
                </c:pt>
                <c:pt idx="158">
                  <c:v>4.7E-2</c:v>
                </c:pt>
                <c:pt idx="159">
                  <c:v>4.4569999999999999E-2</c:v>
                </c:pt>
                <c:pt idx="160">
                  <c:v>4.2389999999999997E-2</c:v>
                </c:pt>
                <c:pt idx="161">
                  <c:v>3.8649999999999997E-2</c:v>
                </c:pt>
                <c:pt idx="162">
                  <c:v>3.4849999999999999E-2</c:v>
                </c:pt>
                <c:pt idx="163">
                  <c:v>3.1759999999999997E-2</c:v>
                </c:pt>
                <c:pt idx="164">
                  <c:v>2.92E-2</c:v>
                </c:pt>
                <c:pt idx="165">
                  <c:v>2.7040000000000002E-2</c:v>
                </c:pt>
                <c:pt idx="166">
                  <c:v>2.5190000000000001E-2</c:v>
                </c:pt>
                <c:pt idx="167">
                  <c:v>2.359E-2</c:v>
                </c:pt>
                <c:pt idx="168">
                  <c:v>2.2190000000000001E-2</c:v>
                </c:pt>
                <c:pt idx="169">
                  <c:v>2.095E-2</c:v>
                </c:pt>
                <c:pt idx="170">
                  <c:v>1.8870000000000001E-2</c:v>
                </c:pt>
                <c:pt idx="171">
                  <c:v>1.7180000000000001E-2</c:v>
                </c:pt>
                <c:pt idx="172">
                  <c:v>1.5779999999999999E-2</c:v>
                </c:pt>
                <c:pt idx="173">
                  <c:v>1.46E-2</c:v>
                </c:pt>
                <c:pt idx="174">
                  <c:v>1.359E-2</c:v>
                </c:pt>
                <c:pt idx="175">
                  <c:v>1.272E-2</c:v>
                </c:pt>
                <c:pt idx="176">
                  <c:v>1.129E-2</c:v>
                </c:pt>
                <c:pt idx="177">
                  <c:v>1.0160000000000001E-2</c:v>
                </c:pt>
                <c:pt idx="178">
                  <c:v>9.2399999999999999E-3</c:v>
                </c:pt>
                <c:pt idx="179">
                  <c:v>8.4810000000000007E-3</c:v>
                </c:pt>
                <c:pt idx="180">
                  <c:v>7.842E-3</c:v>
                </c:pt>
                <c:pt idx="181">
                  <c:v>7.2969999999999997E-3</c:v>
                </c:pt>
                <c:pt idx="182">
                  <c:v>6.8250000000000003E-3</c:v>
                </c:pt>
                <c:pt idx="183">
                  <c:v>6.4130000000000003E-3</c:v>
                </c:pt>
                <c:pt idx="184">
                  <c:v>6.0499999999999998E-3</c:v>
                </c:pt>
                <c:pt idx="185">
                  <c:v>5.7279999999999996E-3</c:v>
                </c:pt>
                <c:pt idx="186">
                  <c:v>5.4390000000000003E-3</c:v>
                </c:pt>
                <c:pt idx="187">
                  <c:v>4.9439999999999996E-3</c:v>
                </c:pt>
                <c:pt idx="188">
                  <c:v>4.444E-3</c:v>
                </c:pt>
                <c:pt idx="189">
                  <c:v>4.0390000000000001E-3</c:v>
                </c:pt>
                <c:pt idx="190">
                  <c:v>3.7039999999999998E-3</c:v>
                </c:pt>
                <c:pt idx="191">
                  <c:v>3.4229999999999998E-3</c:v>
                </c:pt>
                <c:pt idx="192">
                  <c:v>3.1819999999999999E-3</c:v>
                </c:pt>
                <c:pt idx="193">
                  <c:v>2.9750000000000002E-3</c:v>
                </c:pt>
                <c:pt idx="194">
                  <c:v>2.794E-3</c:v>
                </c:pt>
                <c:pt idx="195">
                  <c:v>2.6340000000000001E-3</c:v>
                </c:pt>
                <c:pt idx="196">
                  <c:v>2.366E-3</c:v>
                </c:pt>
                <c:pt idx="197">
                  <c:v>2.1489999999999999E-3</c:v>
                </c:pt>
                <c:pt idx="198">
                  <c:v>1.97E-3</c:v>
                </c:pt>
                <c:pt idx="199">
                  <c:v>1.8190000000000001E-3</c:v>
                </c:pt>
                <c:pt idx="200">
                  <c:v>1.691E-3</c:v>
                </c:pt>
                <c:pt idx="201">
                  <c:v>1.58E-3</c:v>
                </c:pt>
                <c:pt idx="202">
                  <c:v>1.3979999999999999E-3</c:v>
                </c:pt>
                <c:pt idx="203">
                  <c:v>1.255E-3</c:v>
                </c:pt>
                <c:pt idx="204">
                  <c:v>1.139E-3</c:v>
                </c:pt>
                <c:pt idx="205">
                  <c:v>1.044E-3</c:v>
                </c:pt>
                <c:pt idx="206">
                  <c:v>9.636E-4</c:v>
                </c:pt>
                <c:pt idx="207">
                  <c:v>8.9519999999999997E-4</c:v>
                </c:pt>
                <c:pt idx="208">
                  <c:v>8.5879999999999995E-4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04-4A45-AF5D-A77117AA0A5C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srim136Xe_Epoxy!$D$20:$D$300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srim136Xe_Epoxy!$G$20:$G$300</c:f>
              <c:numCache>
                <c:formatCode>0.000E+00</c:formatCode>
                <c:ptCount val="281"/>
                <c:pt idx="0">
                  <c:v>3.3959999999999999</c:v>
                </c:pt>
                <c:pt idx="1">
                  <c:v>3.5101999999999998</c:v>
                </c:pt>
                <c:pt idx="2">
                  <c:v>3.6211000000000002</c:v>
                </c:pt>
                <c:pt idx="3">
                  <c:v>3.7267000000000001</c:v>
                </c:pt>
                <c:pt idx="4">
                  <c:v>3.8281000000000001</c:v>
                </c:pt>
                <c:pt idx="5">
                  <c:v>4.0212000000000003</c:v>
                </c:pt>
                <c:pt idx="6">
                  <c:v>4.2451999999999996</c:v>
                </c:pt>
                <c:pt idx="7">
                  <c:v>4.4531000000000001</c:v>
                </c:pt>
                <c:pt idx="8">
                  <c:v>4.6472000000000007</c:v>
                </c:pt>
                <c:pt idx="9">
                  <c:v>4.8294999999999995</c:v>
                </c:pt>
                <c:pt idx="10">
                  <c:v>5.0001999999999995</c:v>
                </c:pt>
                <c:pt idx="11">
                  <c:v>5.1632999999999996</c:v>
                </c:pt>
                <c:pt idx="12">
                  <c:v>5.3167999999999997</c:v>
                </c:pt>
                <c:pt idx="13">
                  <c:v>5.4638999999999998</c:v>
                </c:pt>
                <c:pt idx="14">
                  <c:v>5.7378</c:v>
                </c:pt>
                <c:pt idx="15">
                  <c:v>5.9891999999999994</c:v>
                </c:pt>
                <c:pt idx="16">
                  <c:v>6.2223000000000006</c:v>
                </c:pt>
                <c:pt idx="17">
                  <c:v>6.4394</c:v>
                </c:pt>
                <c:pt idx="18">
                  <c:v>6.6425999999999998</c:v>
                </c:pt>
                <c:pt idx="19">
                  <c:v>6.8328999999999995</c:v>
                </c:pt>
                <c:pt idx="20">
                  <c:v>7.1833</c:v>
                </c:pt>
                <c:pt idx="21">
                  <c:v>7.4982999999999995</c:v>
                </c:pt>
                <c:pt idx="22">
                  <c:v>7.7853000000000003</c:v>
                </c:pt>
                <c:pt idx="23">
                  <c:v>8.0484000000000009</c:v>
                </c:pt>
                <c:pt idx="24">
                  <c:v>8.2911000000000001</c:v>
                </c:pt>
                <c:pt idx="25">
                  <c:v>8.5153999999999996</c:v>
                </c:pt>
                <c:pt idx="26">
                  <c:v>8.7256</c:v>
                </c:pt>
                <c:pt idx="27">
                  <c:v>8.9216999999999995</c:v>
                </c:pt>
                <c:pt idx="28">
                  <c:v>9.1067999999999998</c:v>
                </c:pt>
                <c:pt idx="29">
                  <c:v>9.2800000000000011</c:v>
                </c:pt>
                <c:pt idx="30">
                  <c:v>9.4445000000000014</c:v>
                </c:pt>
                <c:pt idx="31">
                  <c:v>9.7482999999999986</c:v>
                </c:pt>
                <c:pt idx="32">
                  <c:v>10.088000000000001</c:v>
                </c:pt>
                <c:pt idx="33">
                  <c:v>10.391999999999999</c:v>
                </c:pt>
                <c:pt idx="34">
                  <c:v>10.666</c:v>
                </c:pt>
                <c:pt idx="35">
                  <c:v>10.914999999999999</c:v>
                </c:pt>
                <c:pt idx="36">
                  <c:v>11.142000000000001</c:v>
                </c:pt>
                <c:pt idx="37">
                  <c:v>11.35</c:v>
                </c:pt>
                <c:pt idx="38">
                  <c:v>11.545999999999999</c:v>
                </c:pt>
                <c:pt idx="39">
                  <c:v>11.721</c:v>
                </c:pt>
                <c:pt idx="40">
                  <c:v>12.046000000000001</c:v>
                </c:pt>
                <c:pt idx="41">
                  <c:v>12.326000000000001</c:v>
                </c:pt>
                <c:pt idx="42">
                  <c:v>12.581999999999999</c:v>
                </c:pt>
                <c:pt idx="43">
                  <c:v>12.805</c:v>
                </c:pt>
                <c:pt idx="44">
                  <c:v>13.005000000000001</c:v>
                </c:pt>
                <c:pt idx="45">
                  <c:v>13.193</c:v>
                </c:pt>
                <c:pt idx="46">
                  <c:v>13.510999999999999</c:v>
                </c:pt>
                <c:pt idx="47">
                  <c:v>13.771000000000001</c:v>
                </c:pt>
                <c:pt idx="48">
                  <c:v>14.004999999999999</c:v>
                </c:pt>
                <c:pt idx="49">
                  <c:v>14.203000000000001</c:v>
                </c:pt>
                <c:pt idx="50">
                  <c:v>14.366</c:v>
                </c:pt>
                <c:pt idx="51">
                  <c:v>14.515000000000001</c:v>
                </c:pt>
                <c:pt idx="52">
                  <c:v>14.649999999999999</c:v>
                </c:pt>
                <c:pt idx="53">
                  <c:v>14.762</c:v>
                </c:pt>
                <c:pt idx="54">
                  <c:v>14.871</c:v>
                </c:pt>
                <c:pt idx="55">
                  <c:v>14.957000000000001</c:v>
                </c:pt>
                <c:pt idx="56">
                  <c:v>15.041</c:v>
                </c:pt>
                <c:pt idx="57">
                  <c:v>15.182</c:v>
                </c:pt>
                <c:pt idx="58">
                  <c:v>15.332000000000001</c:v>
                </c:pt>
                <c:pt idx="59">
                  <c:v>15.442</c:v>
                </c:pt>
                <c:pt idx="60">
                  <c:v>15.516</c:v>
                </c:pt>
                <c:pt idx="61">
                  <c:v>15.472</c:v>
                </c:pt>
                <c:pt idx="62">
                  <c:v>15.436</c:v>
                </c:pt>
                <c:pt idx="63">
                  <c:v>15.41</c:v>
                </c:pt>
                <c:pt idx="64">
                  <c:v>15.378</c:v>
                </c:pt>
                <c:pt idx="65">
                  <c:v>15.349</c:v>
                </c:pt>
                <c:pt idx="66">
                  <c:v>15.302</c:v>
                </c:pt>
                <c:pt idx="67">
                  <c:v>15.241</c:v>
                </c:pt>
                <c:pt idx="68">
                  <c:v>15.183</c:v>
                </c:pt>
                <c:pt idx="69">
                  <c:v>15.120000000000001</c:v>
                </c:pt>
                <c:pt idx="70">
                  <c:v>15.062000000000001</c:v>
                </c:pt>
                <c:pt idx="71">
                  <c:v>15.01</c:v>
                </c:pt>
                <c:pt idx="72">
                  <c:v>14.906000000000001</c:v>
                </c:pt>
                <c:pt idx="73">
                  <c:v>14.82</c:v>
                </c:pt>
                <c:pt idx="74">
                  <c:v>14.751000000000001</c:v>
                </c:pt>
                <c:pt idx="75">
                  <c:v>14.696999999999999</c:v>
                </c:pt>
                <c:pt idx="76">
                  <c:v>14.658000000000001</c:v>
                </c:pt>
                <c:pt idx="77">
                  <c:v>14.629999999999999</c:v>
                </c:pt>
                <c:pt idx="78">
                  <c:v>14.611000000000001</c:v>
                </c:pt>
                <c:pt idx="79">
                  <c:v>14.603000000000002</c:v>
                </c:pt>
                <c:pt idx="80">
                  <c:v>14.601000000000001</c:v>
                </c:pt>
                <c:pt idx="81">
                  <c:v>14.606</c:v>
                </c:pt>
                <c:pt idx="82">
                  <c:v>14.617000000000001</c:v>
                </c:pt>
                <c:pt idx="83">
                  <c:v>14.657</c:v>
                </c:pt>
                <c:pt idx="84">
                  <c:v>14.737</c:v>
                </c:pt>
                <c:pt idx="85">
                  <c:v>14.844999999999999</c:v>
                </c:pt>
                <c:pt idx="86">
                  <c:v>14.975999999999999</c:v>
                </c:pt>
                <c:pt idx="87">
                  <c:v>15.126000000000001</c:v>
                </c:pt>
                <c:pt idx="88">
                  <c:v>15.289000000000001</c:v>
                </c:pt>
                <c:pt idx="89">
                  <c:v>15.465999999999999</c:v>
                </c:pt>
                <c:pt idx="90">
                  <c:v>15.641999999999999</c:v>
                </c:pt>
                <c:pt idx="91">
                  <c:v>15.834</c:v>
                </c:pt>
                <c:pt idx="92">
                  <c:v>16.21</c:v>
                </c:pt>
                <c:pt idx="93">
                  <c:v>16.608999999999998</c:v>
                </c:pt>
                <c:pt idx="94">
                  <c:v>17.003999999999998</c:v>
                </c:pt>
                <c:pt idx="95">
                  <c:v>17.416999999999998</c:v>
                </c:pt>
                <c:pt idx="96">
                  <c:v>17.834</c:v>
                </c:pt>
                <c:pt idx="97">
                  <c:v>18.259</c:v>
                </c:pt>
                <c:pt idx="98">
                  <c:v>19.137</c:v>
                </c:pt>
                <c:pt idx="99">
                  <c:v>20.053000000000001</c:v>
                </c:pt>
                <c:pt idx="100">
                  <c:v>21.016000000000002</c:v>
                </c:pt>
                <c:pt idx="101">
                  <c:v>22.015999999999998</c:v>
                </c:pt>
                <c:pt idx="102">
                  <c:v>23.059000000000001</c:v>
                </c:pt>
                <c:pt idx="103">
                  <c:v>24.129000000000001</c:v>
                </c:pt>
                <c:pt idx="104">
                  <c:v>25.233999999999998</c:v>
                </c:pt>
                <c:pt idx="105">
                  <c:v>26.352</c:v>
                </c:pt>
                <c:pt idx="106">
                  <c:v>27.5</c:v>
                </c:pt>
                <c:pt idx="107">
                  <c:v>28.657</c:v>
                </c:pt>
                <c:pt idx="108">
                  <c:v>29.821000000000002</c:v>
                </c:pt>
                <c:pt idx="109">
                  <c:v>32.158000000000001</c:v>
                </c:pt>
                <c:pt idx="110">
                  <c:v>35.058999999999997</c:v>
                </c:pt>
                <c:pt idx="111">
                  <c:v>37.893999999999998</c:v>
                </c:pt>
                <c:pt idx="112">
                  <c:v>40.635999999999996</c:v>
                </c:pt>
                <c:pt idx="113">
                  <c:v>43.272000000000006</c:v>
                </c:pt>
                <c:pt idx="114">
                  <c:v>45.789000000000001</c:v>
                </c:pt>
                <c:pt idx="115">
                  <c:v>48.195</c:v>
                </c:pt>
                <c:pt idx="116">
                  <c:v>50.488</c:v>
                </c:pt>
                <c:pt idx="117">
                  <c:v>52.656999999999996</c:v>
                </c:pt>
                <c:pt idx="118">
                  <c:v>56.689900000000002</c:v>
                </c:pt>
                <c:pt idx="119">
                  <c:v>60.337900000000005</c:v>
                </c:pt>
                <c:pt idx="120">
                  <c:v>63.627200000000002</c:v>
                </c:pt>
                <c:pt idx="121">
                  <c:v>66.595299999999995</c:v>
                </c:pt>
                <c:pt idx="122">
                  <c:v>69.270499999999998</c:v>
                </c:pt>
                <c:pt idx="123">
                  <c:v>71.671199999999999</c:v>
                </c:pt>
                <c:pt idx="124">
                  <c:v>75.765600000000006</c:v>
                </c:pt>
                <c:pt idx="125">
                  <c:v>79.063000000000002</c:v>
                </c:pt>
                <c:pt idx="126">
                  <c:v>81.709699999999998</c:v>
                </c:pt>
                <c:pt idx="127">
                  <c:v>83.853400000000008</c:v>
                </c:pt>
                <c:pt idx="128">
                  <c:v>85.592500000000001</c:v>
                </c:pt>
                <c:pt idx="129">
                  <c:v>87.005799999999994</c:v>
                </c:pt>
                <c:pt idx="130">
                  <c:v>88.172600000000003</c:v>
                </c:pt>
                <c:pt idx="131">
                  <c:v>89.132099999999994</c:v>
                </c:pt>
                <c:pt idx="132">
                  <c:v>89.923900000000003</c:v>
                </c:pt>
                <c:pt idx="133">
                  <c:v>90.577700000000007</c:v>
                </c:pt>
                <c:pt idx="134">
                  <c:v>91.113</c:v>
                </c:pt>
                <c:pt idx="135">
                  <c:v>91.927700000000002</c:v>
                </c:pt>
                <c:pt idx="136">
                  <c:v>92.5518</c:v>
                </c:pt>
                <c:pt idx="137">
                  <c:v>92.880600000000001</c:v>
                </c:pt>
                <c:pt idx="138">
                  <c:v>93.192999999999998</c:v>
                </c:pt>
                <c:pt idx="139">
                  <c:v>94.35799999999999</c:v>
                </c:pt>
                <c:pt idx="140">
                  <c:v>94.655100000000004</c:v>
                </c:pt>
                <c:pt idx="141">
                  <c:v>94.443799999999996</c:v>
                </c:pt>
                <c:pt idx="142">
                  <c:v>94.183999999999997</c:v>
                </c:pt>
                <c:pt idx="143">
                  <c:v>93.895299999999992</c:v>
                </c:pt>
                <c:pt idx="144">
                  <c:v>93.230500000000006</c:v>
                </c:pt>
                <c:pt idx="145">
                  <c:v>92.478399999999993</c:v>
                </c:pt>
                <c:pt idx="146">
                  <c:v>91.648399999999995</c:v>
                </c:pt>
                <c:pt idx="147">
                  <c:v>90.759900000000002</c:v>
                </c:pt>
                <c:pt idx="148">
                  <c:v>89.822599999999994</c:v>
                </c:pt>
                <c:pt idx="149">
                  <c:v>88.866289999999992</c:v>
                </c:pt>
                <c:pt idx="150">
                  <c:v>86.875830000000008</c:v>
                </c:pt>
                <c:pt idx="151">
                  <c:v>84.837530000000001</c:v>
                </c:pt>
                <c:pt idx="152">
                  <c:v>82.790769999999995</c:v>
                </c:pt>
                <c:pt idx="153">
                  <c:v>80.75515</c:v>
                </c:pt>
                <c:pt idx="154">
                  <c:v>78.750399999999999</c:v>
                </c:pt>
                <c:pt idx="155">
                  <c:v>76.796340000000001</c:v>
                </c:pt>
                <c:pt idx="156">
                  <c:v>74.892809999999997</c:v>
                </c:pt>
                <c:pt idx="157">
                  <c:v>73.049719999999994</c:v>
                </c:pt>
                <c:pt idx="158">
                  <c:v>71.266999999999996</c:v>
                </c:pt>
                <c:pt idx="159">
                  <c:v>69.544569999999993</c:v>
                </c:pt>
                <c:pt idx="160">
                  <c:v>67.892389999999992</c:v>
                </c:pt>
                <c:pt idx="161">
                  <c:v>64.768650000000008</c:v>
                </c:pt>
                <c:pt idx="162">
                  <c:v>61.20485</c:v>
                </c:pt>
                <c:pt idx="163">
                  <c:v>57.991759999999999</c:v>
                </c:pt>
                <c:pt idx="164">
                  <c:v>55.099200000000003</c:v>
                </c:pt>
                <c:pt idx="165">
                  <c:v>52.497039999999998</c:v>
                </c:pt>
                <c:pt idx="166">
                  <c:v>50.135190000000001</c:v>
                </c:pt>
                <c:pt idx="167">
                  <c:v>48.003589999999996</c:v>
                </c:pt>
                <c:pt idx="168">
                  <c:v>46.072189999999999</c:v>
                </c:pt>
                <c:pt idx="169">
                  <c:v>44.310949999999998</c:v>
                </c:pt>
                <c:pt idx="170">
                  <c:v>41.218870000000003</c:v>
                </c:pt>
                <c:pt idx="171">
                  <c:v>38.56718</c:v>
                </c:pt>
                <c:pt idx="172">
                  <c:v>36.275779999999997</c:v>
                </c:pt>
                <c:pt idx="173">
                  <c:v>34.2746</c:v>
                </c:pt>
                <c:pt idx="174">
                  <c:v>32.513590000000001</c:v>
                </c:pt>
                <c:pt idx="175">
                  <c:v>30.942720000000001</c:v>
                </c:pt>
                <c:pt idx="176">
                  <c:v>28.29129</c:v>
                </c:pt>
                <c:pt idx="177">
                  <c:v>26.120159999999998</c:v>
                </c:pt>
                <c:pt idx="178">
                  <c:v>24.309239999999999</c:v>
                </c:pt>
                <c:pt idx="179">
                  <c:v>22.778480999999999</c:v>
                </c:pt>
                <c:pt idx="180">
                  <c:v>21.467842000000001</c:v>
                </c:pt>
                <c:pt idx="181">
                  <c:v>20.337297</c:v>
                </c:pt>
                <c:pt idx="182">
                  <c:v>19.336824999999997</c:v>
                </c:pt>
                <c:pt idx="183">
                  <c:v>18.456412999999998</c:v>
                </c:pt>
                <c:pt idx="184">
                  <c:v>17.67605</c:v>
                </c:pt>
                <c:pt idx="185">
                  <c:v>16.975728</c:v>
                </c:pt>
                <c:pt idx="186">
                  <c:v>16.345438999999999</c:v>
                </c:pt>
                <c:pt idx="187">
                  <c:v>15.254944</c:v>
                </c:pt>
                <c:pt idx="188">
                  <c:v>14.144444</c:v>
                </c:pt>
                <c:pt idx="189">
                  <c:v>13.224039000000001</c:v>
                </c:pt>
                <c:pt idx="190">
                  <c:v>12.463704000000002</c:v>
                </c:pt>
                <c:pt idx="191">
                  <c:v>11.813423</c:v>
                </c:pt>
                <c:pt idx="192">
                  <c:v>11.263182</c:v>
                </c:pt>
                <c:pt idx="193">
                  <c:v>10.792974999999998</c:v>
                </c:pt>
                <c:pt idx="194">
                  <c:v>10.382794000000001</c:v>
                </c:pt>
                <c:pt idx="195">
                  <c:v>10.012634</c:v>
                </c:pt>
                <c:pt idx="196">
                  <c:v>9.4053660000000008</c:v>
                </c:pt>
                <c:pt idx="197">
                  <c:v>8.916148999999999</c:v>
                </c:pt>
                <c:pt idx="198">
                  <c:v>8.5149699999999999</c:v>
                </c:pt>
                <c:pt idx="199">
                  <c:v>8.1818189999999991</c:v>
                </c:pt>
                <c:pt idx="200">
                  <c:v>7.9006910000000001</c:v>
                </c:pt>
                <c:pt idx="201">
                  <c:v>7.6605799999999995</c:v>
                </c:pt>
                <c:pt idx="202">
                  <c:v>7.275398</c:v>
                </c:pt>
                <c:pt idx="203">
                  <c:v>6.981255</c:v>
                </c:pt>
                <c:pt idx="204">
                  <c:v>6.7511390000000002</c:v>
                </c:pt>
                <c:pt idx="205">
                  <c:v>6.5680440000000004</c:v>
                </c:pt>
                <c:pt idx="206">
                  <c:v>6.4199636</c:v>
                </c:pt>
                <c:pt idx="207">
                  <c:v>6.2988952000000005</c:v>
                </c:pt>
                <c:pt idx="208">
                  <c:v>6.2388588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804-4A45-AF5D-A77117AA0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srim136Xe_Epoxy!$P$5</c:f>
          <c:strCache>
            <c:ptCount val="1"/>
            <c:pt idx="0">
              <c:v>srim136Xe_Epoxy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srim136Xe_Epoxy!$D$20:$D$300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srim136Xe_Epoxy!$J$20:$J$300</c:f>
              <c:numCache>
                <c:formatCode>0.00000</c:formatCode>
                <c:ptCount val="281"/>
                <c:pt idx="0">
                  <c:v>4.5999999999999999E-3</c:v>
                </c:pt>
                <c:pt idx="1">
                  <c:v>4.8000000000000004E-3</c:v>
                </c:pt>
                <c:pt idx="2">
                  <c:v>4.8999999999999998E-3</c:v>
                </c:pt>
                <c:pt idx="3">
                  <c:v>5.0999999999999995E-3</c:v>
                </c:pt>
                <c:pt idx="4">
                  <c:v>5.1999999999999998E-3</c:v>
                </c:pt>
                <c:pt idx="5">
                  <c:v>5.4000000000000003E-3</c:v>
                </c:pt>
                <c:pt idx="6">
                  <c:v>5.8000000000000005E-3</c:v>
                </c:pt>
                <c:pt idx="7">
                  <c:v>6.0000000000000001E-3</c:v>
                </c:pt>
                <c:pt idx="8">
                  <c:v>6.3E-3</c:v>
                </c:pt>
                <c:pt idx="9">
                  <c:v>6.6E-3</c:v>
                </c:pt>
                <c:pt idx="10">
                  <c:v>6.8000000000000005E-3</c:v>
                </c:pt>
                <c:pt idx="11">
                  <c:v>7.0999999999999995E-3</c:v>
                </c:pt>
                <c:pt idx="12">
                  <c:v>7.2999999999999992E-3</c:v>
                </c:pt>
                <c:pt idx="13">
                  <c:v>7.4999999999999997E-3</c:v>
                </c:pt>
                <c:pt idx="14">
                  <c:v>8.0000000000000002E-3</c:v>
                </c:pt>
                <c:pt idx="15">
                  <c:v>8.4000000000000012E-3</c:v>
                </c:pt>
                <c:pt idx="16">
                  <c:v>8.7999999999999988E-3</c:v>
                </c:pt>
                <c:pt idx="17">
                  <c:v>9.1999999999999998E-3</c:v>
                </c:pt>
                <c:pt idx="18">
                  <c:v>9.6000000000000009E-3</c:v>
                </c:pt>
                <c:pt idx="19">
                  <c:v>0.01</c:v>
                </c:pt>
                <c:pt idx="20">
                  <c:v>1.0699999999999999E-2</c:v>
                </c:pt>
                <c:pt idx="21">
                  <c:v>1.14E-2</c:v>
                </c:pt>
                <c:pt idx="22">
                  <c:v>1.21E-2</c:v>
                </c:pt>
                <c:pt idx="23">
                  <c:v>1.2699999999999999E-2</c:v>
                </c:pt>
                <c:pt idx="24">
                  <c:v>1.3300000000000001E-2</c:v>
                </c:pt>
                <c:pt idx="25">
                  <c:v>1.3900000000000001E-2</c:v>
                </c:pt>
                <c:pt idx="26">
                  <c:v>1.4499999999999999E-2</c:v>
                </c:pt>
                <c:pt idx="27">
                  <c:v>1.5099999999999999E-2</c:v>
                </c:pt>
                <c:pt idx="28">
                  <c:v>1.5599999999999999E-2</c:v>
                </c:pt>
                <c:pt idx="29">
                  <c:v>1.6199999999999999E-2</c:v>
                </c:pt>
                <c:pt idx="30">
                  <c:v>1.67E-2</c:v>
                </c:pt>
                <c:pt idx="31">
                  <c:v>1.78E-2</c:v>
                </c:pt>
                <c:pt idx="32">
                  <c:v>1.9099999999999999E-2</c:v>
                </c:pt>
                <c:pt idx="33">
                  <c:v>2.0300000000000002E-2</c:v>
                </c:pt>
                <c:pt idx="34">
                  <c:v>2.1499999999999998E-2</c:v>
                </c:pt>
                <c:pt idx="35">
                  <c:v>2.2700000000000001E-2</c:v>
                </c:pt>
                <c:pt idx="36">
                  <c:v>2.3899999999999998E-2</c:v>
                </c:pt>
                <c:pt idx="37">
                  <c:v>2.5000000000000001E-2</c:v>
                </c:pt>
                <c:pt idx="38">
                  <c:v>2.6100000000000002E-2</c:v>
                </c:pt>
                <c:pt idx="39">
                  <c:v>2.7200000000000002E-2</c:v>
                </c:pt>
                <c:pt idx="40">
                  <c:v>2.9399999999999999E-2</c:v>
                </c:pt>
                <c:pt idx="41">
                  <c:v>3.15E-2</c:v>
                </c:pt>
                <c:pt idx="42">
                  <c:v>3.3600000000000005E-2</c:v>
                </c:pt>
                <c:pt idx="43">
                  <c:v>3.56E-2</c:v>
                </c:pt>
                <c:pt idx="44">
                  <c:v>3.7600000000000001E-2</c:v>
                </c:pt>
                <c:pt idx="45">
                  <c:v>3.95E-2</c:v>
                </c:pt>
                <c:pt idx="46">
                  <c:v>4.3400000000000001E-2</c:v>
                </c:pt>
                <c:pt idx="47">
                  <c:v>4.7199999999999999E-2</c:v>
                </c:pt>
                <c:pt idx="48">
                  <c:v>5.0900000000000001E-2</c:v>
                </c:pt>
                <c:pt idx="49">
                  <c:v>5.4600000000000003E-2</c:v>
                </c:pt>
                <c:pt idx="50">
                  <c:v>5.8199999999999995E-2</c:v>
                </c:pt>
                <c:pt idx="51">
                  <c:v>6.1800000000000001E-2</c:v>
                </c:pt>
                <c:pt idx="52">
                  <c:v>6.5299999999999997E-2</c:v>
                </c:pt>
                <c:pt idx="53">
                  <c:v>6.8899999999999989E-2</c:v>
                </c:pt>
                <c:pt idx="54">
                  <c:v>7.2399999999999992E-2</c:v>
                </c:pt>
                <c:pt idx="55">
                  <c:v>7.5800000000000006E-2</c:v>
                </c:pt>
                <c:pt idx="56">
                  <c:v>7.9300000000000009E-2</c:v>
                </c:pt>
                <c:pt idx="57">
                  <c:v>8.6199999999999999E-2</c:v>
                </c:pt>
                <c:pt idx="58">
                  <c:v>9.4699999999999993E-2</c:v>
                </c:pt>
                <c:pt idx="59">
                  <c:v>0.1032</c:v>
                </c:pt>
                <c:pt idx="60">
                  <c:v>0.1116</c:v>
                </c:pt>
                <c:pt idx="61">
                  <c:v>0.12</c:v>
                </c:pt>
                <c:pt idx="62">
                  <c:v>0.1285</c:v>
                </c:pt>
                <c:pt idx="63">
                  <c:v>0.13700000000000001</c:v>
                </c:pt>
                <c:pt idx="64">
                  <c:v>0.14550000000000002</c:v>
                </c:pt>
                <c:pt idx="65">
                  <c:v>0.154</c:v>
                </c:pt>
                <c:pt idx="66">
                  <c:v>0.1711</c:v>
                </c:pt>
                <c:pt idx="67">
                  <c:v>0.1883</c:v>
                </c:pt>
                <c:pt idx="68">
                  <c:v>0.20550000000000002</c:v>
                </c:pt>
                <c:pt idx="69">
                  <c:v>0.22290000000000001</c:v>
                </c:pt>
                <c:pt idx="70">
                  <c:v>0.24030000000000001</c:v>
                </c:pt>
                <c:pt idx="71">
                  <c:v>0.25779999999999997</c:v>
                </c:pt>
                <c:pt idx="72">
                  <c:v>0.29300000000000004</c:v>
                </c:pt>
                <c:pt idx="73">
                  <c:v>0.32850000000000001</c:v>
                </c:pt>
                <c:pt idx="74">
                  <c:v>0.36419999999999997</c:v>
                </c:pt>
                <c:pt idx="75">
                  <c:v>0.40010000000000001</c:v>
                </c:pt>
                <c:pt idx="76">
                  <c:v>0.43609999999999999</c:v>
                </c:pt>
                <c:pt idx="77">
                  <c:v>0.47220000000000006</c:v>
                </c:pt>
                <c:pt idx="78">
                  <c:v>0.50849999999999995</c:v>
                </c:pt>
                <c:pt idx="79">
                  <c:v>0.54469999999999996</c:v>
                </c:pt>
                <c:pt idx="80">
                  <c:v>0.58099999999999996</c:v>
                </c:pt>
                <c:pt idx="81">
                  <c:v>0.61729999999999996</c:v>
                </c:pt>
                <c:pt idx="82">
                  <c:v>0.65359999999999996</c:v>
                </c:pt>
                <c:pt idx="83">
                  <c:v>0.72619999999999996</c:v>
                </c:pt>
                <c:pt idx="84">
                  <c:v>0.81659999999999999</c:v>
                </c:pt>
                <c:pt idx="85">
                  <c:v>0.90649999999999997</c:v>
                </c:pt>
                <c:pt idx="86">
                  <c:v>0.99580000000000002</c:v>
                </c:pt>
                <c:pt idx="87" formatCode="0.000">
                  <c:v>1.08</c:v>
                </c:pt>
                <c:pt idx="88" formatCode="0.000">
                  <c:v>1.17</c:v>
                </c:pt>
                <c:pt idx="89" formatCode="0.000">
                  <c:v>1.26</c:v>
                </c:pt>
                <c:pt idx="90" formatCode="0.000">
                  <c:v>1.34</c:v>
                </c:pt>
                <c:pt idx="91" formatCode="0.000">
                  <c:v>1.43</c:v>
                </c:pt>
                <c:pt idx="92" formatCode="0.000">
                  <c:v>1.6</c:v>
                </c:pt>
                <c:pt idx="93" formatCode="0.000">
                  <c:v>1.76</c:v>
                </c:pt>
                <c:pt idx="94" formatCode="0.000">
                  <c:v>1.92</c:v>
                </c:pt>
                <c:pt idx="95" formatCode="0.000">
                  <c:v>2.0699999999999998</c:v>
                </c:pt>
                <c:pt idx="96" formatCode="0.000">
                  <c:v>2.23</c:v>
                </c:pt>
                <c:pt idx="97" formatCode="0.000">
                  <c:v>2.37</c:v>
                </c:pt>
                <c:pt idx="98" formatCode="0.000">
                  <c:v>2.66</c:v>
                </c:pt>
                <c:pt idx="99" formatCode="0.000">
                  <c:v>2.93</c:v>
                </c:pt>
                <c:pt idx="100" formatCode="0.000">
                  <c:v>3.2</c:v>
                </c:pt>
                <c:pt idx="101" formatCode="0.000">
                  <c:v>3.45</c:v>
                </c:pt>
                <c:pt idx="102" formatCode="0.000">
                  <c:v>3.68</c:v>
                </c:pt>
                <c:pt idx="103" formatCode="0.000">
                  <c:v>3.91</c:v>
                </c:pt>
                <c:pt idx="104" formatCode="0.000">
                  <c:v>4.13</c:v>
                </c:pt>
                <c:pt idx="105" formatCode="0.000">
                  <c:v>4.34</c:v>
                </c:pt>
                <c:pt idx="106" formatCode="0.000">
                  <c:v>4.54</c:v>
                </c:pt>
                <c:pt idx="107" formatCode="0.000">
                  <c:v>4.7300000000000004</c:v>
                </c:pt>
                <c:pt idx="108" formatCode="0.000">
                  <c:v>4.91</c:v>
                </c:pt>
                <c:pt idx="109" formatCode="0.000">
                  <c:v>5.26</c:v>
                </c:pt>
                <c:pt idx="110" formatCode="0.000">
                  <c:v>5.66</c:v>
                </c:pt>
                <c:pt idx="111" formatCode="0.000">
                  <c:v>6.03</c:v>
                </c:pt>
                <c:pt idx="112" formatCode="0.000">
                  <c:v>6.38</c:v>
                </c:pt>
                <c:pt idx="113" formatCode="0.000">
                  <c:v>6.7</c:v>
                </c:pt>
                <c:pt idx="114" formatCode="0.000">
                  <c:v>7</c:v>
                </c:pt>
                <c:pt idx="115" formatCode="0.000">
                  <c:v>7.29</c:v>
                </c:pt>
                <c:pt idx="116" formatCode="0.000">
                  <c:v>7.56</c:v>
                </c:pt>
                <c:pt idx="117" formatCode="0.000">
                  <c:v>7.82</c:v>
                </c:pt>
                <c:pt idx="118" formatCode="0.000">
                  <c:v>8.32</c:v>
                </c:pt>
                <c:pt idx="119" formatCode="0.000">
                  <c:v>8.7799999999999994</c:v>
                </c:pt>
                <c:pt idx="120" formatCode="0.000">
                  <c:v>9.2100000000000009</c:v>
                </c:pt>
                <c:pt idx="121" formatCode="0.000">
                  <c:v>9.6300000000000008</c:v>
                </c:pt>
                <c:pt idx="122" formatCode="0.000">
                  <c:v>10.02</c:v>
                </c:pt>
                <c:pt idx="123" formatCode="0.000">
                  <c:v>10.41</c:v>
                </c:pt>
                <c:pt idx="124" formatCode="0.000">
                  <c:v>11.14</c:v>
                </c:pt>
                <c:pt idx="125" formatCode="0.000">
                  <c:v>11.84</c:v>
                </c:pt>
                <c:pt idx="126" formatCode="0.000">
                  <c:v>12.51</c:v>
                </c:pt>
                <c:pt idx="127" formatCode="0.000">
                  <c:v>13.16</c:v>
                </c:pt>
                <c:pt idx="128" formatCode="0.000">
                  <c:v>13.8</c:v>
                </c:pt>
                <c:pt idx="129" formatCode="0.000">
                  <c:v>14.43</c:v>
                </c:pt>
                <c:pt idx="130" formatCode="0.000">
                  <c:v>15.04</c:v>
                </c:pt>
                <c:pt idx="131" formatCode="0.000">
                  <c:v>15.65</c:v>
                </c:pt>
                <c:pt idx="132" formatCode="0.000">
                  <c:v>16.260000000000002</c:v>
                </c:pt>
                <c:pt idx="133" formatCode="0.000">
                  <c:v>16.850000000000001</c:v>
                </c:pt>
                <c:pt idx="134" formatCode="0.000">
                  <c:v>17.45</c:v>
                </c:pt>
                <c:pt idx="135" formatCode="0.000">
                  <c:v>18.63</c:v>
                </c:pt>
                <c:pt idx="136" formatCode="0.000">
                  <c:v>20.100000000000001</c:v>
                </c:pt>
                <c:pt idx="137" formatCode="0.000">
                  <c:v>21.55</c:v>
                </c:pt>
                <c:pt idx="138" formatCode="0.000">
                  <c:v>23</c:v>
                </c:pt>
                <c:pt idx="139" formatCode="0.000">
                  <c:v>24.45</c:v>
                </c:pt>
                <c:pt idx="140" formatCode="0.000">
                  <c:v>25.88</c:v>
                </c:pt>
                <c:pt idx="141" formatCode="0.000">
                  <c:v>27.3</c:v>
                </c:pt>
                <c:pt idx="142" formatCode="0.000">
                  <c:v>28.74</c:v>
                </c:pt>
                <c:pt idx="143" formatCode="0.000">
                  <c:v>30.17</c:v>
                </c:pt>
                <c:pt idx="144" formatCode="0.000">
                  <c:v>33.06</c:v>
                </c:pt>
                <c:pt idx="145" formatCode="0.000">
                  <c:v>35.97</c:v>
                </c:pt>
                <c:pt idx="146" formatCode="0.000">
                  <c:v>38.909999999999997</c:v>
                </c:pt>
                <c:pt idx="147" formatCode="0.000">
                  <c:v>41.87</c:v>
                </c:pt>
                <c:pt idx="148" formatCode="0.000">
                  <c:v>44.87</c:v>
                </c:pt>
                <c:pt idx="149" formatCode="0.000">
                  <c:v>47.89</c:v>
                </c:pt>
                <c:pt idx="150" formatCode="0.000">
                  <c:v>54.04</c:v>
                </c:pt>
                <c:pt idx="151" formatCode="0.000">
                  <c:v>60.34</c:v>
                </c:pt>
                <c:pt idx="152" formatCode="0.000">
                  <c:v>66.790000000000006</c:v>
                </c:pt>
                <c:pt idx="153" formatCode="0.000">
                  <c:v>73.400000000000006</c:v>
                </c:pt>
                <c:pt idx="154" formatCode="0.000">
                  <c:v>80.180000000000007</c:v>
                </c:pt>
                <c:pt idx="155" formatCode="0.000">
                  <c:v>87.14</c:v>
                </c:pt>
                <c:pt idx="156" formatCode="0.000">
                  <c:v>94.26</c:v>
                </c:pt>
                <c:pt idx="157" formatCode="0.000">
                  <c:v>101.57</c:v>
                </c:pt>
                <c:pt idx="158" formatCode="0.000">
                  <c:v>109.07</c:v>
                </c:pt>
                <c:pt idx="159" formatCode="0.000">
                  <c:v>116.75</c:v>
                </c:pt>
                <c:pt idx="160" formatCode="0.000">
                  <c:v>124.61</c:v>
                </c:pt>
                <c:pt idx="161" formatCode="0.000">
                  <c:v>140.91999999999999</c:v>
                </c:pt>
                <c:pt idx="162" formatCode="0.000">
                  <c:v>162.38999999999999</c:v>
                </c:pt>
                <c:pt idx="163" formatCode="0.000">
                  <c:v>185.08</c:v>
                </c:pt>
                <c:pt idx="164" formatCode="0.000">
                  <c:v>209</c:v>
                </c:pt>
                <c:pt idx="165" formatCode="0.000">
                  <c:v>234.13</c:v>
                </c:pt>
                <c:pt idx="166" formatCode="0.000">
                  <c:v>260.48</c:v>
                </c:pt>
                <c:pt idx="167" formatCode="0.000">
                  <c:v>288.02999999999997</c:v>
                </c:pt>
                <c:pt idx="168" formatCode="0.000">
                  <c:v>316.77999999999997</c:v>
                </c:pt>
                <c:pt idx="169" formatCode="0.000">
                  <c:v>346.7</c:v>
                </c:pt>
                <c:pt idx="170" formatCode="0.000">
                  <c:v>409.97</c:v>
                </c:pt>
                <c:pt idx="171" formatCode="0.000">
                  <c:v>477.79</c:v>
                </c:pt>
                <c:pt idx="172" formatCode="0.000">
                  <c:v>550.08000000000004</c:v>
                </c:pt>
                <c:pt idx="173" formatCode="0.000">
                  <c:v>626.76</c:v>
                </c:pt>
                <c:pt idx="174" formatCode="0.000">
                  <c:v>707.76</c:v>
                </c:pt>
                <c:pt idx="175" formatCode="0.000">
                  <c:v>792.99</c:v>
                </c:pt>
                <c:pt idx="176" formatCode="0.000">
                  <c:v>975.77</c:v>
                </c:pt>
                <c:pt idx="177" formatCode="0.0">
                  <c:v>1170</c:v>
                </c:pt>
                <c:pt idx="178" formatCode="0.0">
                  <c:v>1390</c:v>
                </c:pt>
                <c:pt idx="179" formatCode="0.0">
                  <c:v>1620</c:v>
                </c:pt>
                <c:pt idx="180" formatCode="0.0">
                  <c:v>1860</c:v>
                </c:pt>
                <c:pt idx="181" formatCode="0.0">
                  <c:v>2120</c:v>
                </c:pt>
                <c:pt idx="182" formatCode="0.0">
                  <c:v>2400</c:v>
                </c:pt>
                <c:pt idx="183" formatCode="0.0">
                  <c:v>2680</c:v>
                </c:pt>
                <c:pt idx="184" formatCode="0.0">
                  <c:v>2980</c:v>
                </c:pt>
                <c:pt idx="185" formatCode="0.0">
                  <c:v>3290</c:v>
                </c:pt>
                <c:pt idx="186" formatCode="0.0">
                  <c:v>3620</c:v>
                </c:pt>
                <c:pt idx="187" formatCode="0.0">
                  <c:v>4300</c:v>
                </c:pt>
                <c:pt idx="188" formatCode="0.0">
                  <c:v>5220</c:v>
                </c:pt>
                <c:pt idx="189" formatCode="0.0">
                  <c:v>6210</c:v>
                </c:pt>
                <c:pt idx="190" formatCode="0.0">
                  <c:v>7260</c:v>
                </c:pt>
                <c:pt idx="191" formatCode="0.0">
                  <c:v>8380</c:v>
                </c:pt>
                <c:pt idx="192" formatCode="0.0">
                  <c:v>9550</c:v>
                </c:pt>
                <c:pt idx="193" formatCode="0.0">
                  <c:v>10780</c:v>
                </c:pt>
                <c:pt idx="194" formatCode="0.0">
                  <c:v>12050</c:v>
                </c:pt>
                <c:pt idx="195" formatCode="0.0">
                  <c:v>13380</c:v>
                </c:pt>
                <c:pt idx="196" formatCode="0.0">
                  <c:v>16160</c:v>
                </c:pt>
                <c:pt idx="197" formatCode="0.0">
                  <c:v>19120</c:v>
                </c:pt>
                <c:pt idx="198" formatCode="0.0">
                  <c:v>22220</c:v>
                </c:pt>
                <c:pt idx="199" formatCode="0.0">
                  <c:v>25460</c:v>
                </c:pt>
                <c:pt idx="200" formatCode="0.0">
                  <c:v>28820</c:v>
                </c:pt>
                <c:pt idx="201" formatCode="0.0">
                  <c:v>32299.999999999996</c:v>
                </c:pt>
                <c:pt idx="202" formatCode="0.0">
                  <c:v>39540</c:v>
                </c:pt>
                <c:pt idx="203" formatCode="0.0">
                  <c:v>47130</c:v>
                </c:pt>
                <c:pt idx="204" formatCode="0.0">
                  <c:v>55000</c:v>
                </c:pt>
                <c:pt idx="205" formatCode="0.0">
                  <c:v>63120</c:v>
                </c:pt>
                <c:pt idx="206" formatCode="0.0">
                  <c:v>71450</c:v>
                </c:pt>
                <c:pt idx="207" formatCode="0.0">
                  <c:v>79950</c:v>
                </c:pt>
                <c:pt idx="208" formatCode="0.0">
                  <c:v>85130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70-483C-B7F5-48BC188F4E6F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srim136Xe_Epoxy!$D$20:$D$300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srim136Xe_Epoxy!$M$20:$M$300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1.0999999999999998E-3</c:v>
                </c:pt>
                <c:pt idx="4">
                  <c:v>1.0999999999999998E-3</c:v>
                </c:pt>
                <c:pt idx="5">
                  <c:v>1.2000000000000001E-3</c:v>
                </c:pt>
                <c:pt idx="6">
                  <c:v>1.2000000000000001E-3</c:v>
                </c:pt>
                <c:pt idx="7">
                  <c:v>1.2999999999999999E-3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1.4E-3</c:v>
                </c:pt>
                <c:pt idx="11">
                  <c:v>1.5E-3</c:v>
                </c:pt>
                <c:pt idx="12">
                  <c:v>1.5E-3</c:v>
                </c:pt>
                <c:pt idx="13">
                  <c:v>1.6000000000000001E-3</c:v>
                </c:pt>
                <c:pt idx="14">
                  <c:v>1.6000000000000001E-3</c:v>
                </c:pt>
                <c:pt idx="15">
                  <c:v>1.7000000000000001E-3</c:v>
                </c:pt>
                <c:pt idx="16">
                  <c:v>1.8E-3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2.1000000000000003E-3</c:v>
                </c:pt>
                <c:pt idx="21">
                  <c:v>2.1999999999999997E-3</c:v>
                </c:pt>
                <c:pt idx="22">
                  <c:v>2.3E-3</c:v>
                </c:pt>
                <c:pt idx="23">
                  <c:v>2.4000000000000002E-3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2.9000000000000002E-3</c:v>
                </c:pt>
                <c:pt idx="29">
                  <c:v>2.9000000000000002E-3</c:v>
                </c:pt>
                <c:pt idx="30">
                  <c:v>3.0000000000000001E-3</c:v>
                </c:pt>
                <c:pt idx="31">
                  <c:v>3.2000000000000002E-3</c:v>
                </c:pt>
                <c:pt idx="32">
                  <c:v>3.4000000000000002E-3</c:v>
                </c:pt>
                <c:pt idx="33">
                  <c:v>3.5000000000000005E-3</c:v>
                </c:pt>
                <c:pt idx="34">
                  <c:v>3.6999999999999997E-3</c:v>
                </c:pt>
                <c:pt idx="35">
                  <c:v>3.8999999999999998E-3</c:v>
                </c:pt>
                <c:pt idx="36">
                  <c:v>4.0000000000000001E-3</c:v>
                </c:pt>
                <c:pt idx="37">
                  <c:v>4.2000000000000006E-3</c:v>
                </c:pt>
                <c:pt idx="38">
                  <c:v>4.3E-3</c:v>
                </c:pt>
                <c:pt idx="39">
                  <c:v>4.4999999999999997E-3</c:v>
                </c:pt>
                <c:pt idx="40">
                  <c:v>4.8000000000000004E-3</c:v>
                </c:pt>
                <c:pt idx="41">
                  <c:v>5.0000000000000001E-3</c:v>
                </c:pt>
                <c:pt idx="42">
                  <c:v>5.3E-3</c:v>
                </c:pt>
                <c:pt idx="43">
                  <c:v>5.5999999999999999E-3</c:v>
                </c:pt>
                <c:pt idx="44">
                  <c:v>5.8000000000000005E-3</c:v>
                </c:pt>
                <c:pt idx="45">
                  <c:v>6.0999999999999995E-3</c:v>
                </c:pt>
                <c:pt idx="46">
                  <c:v>6.6E-3</c:v>
                </c:pt>
                <c:pt idx="47">
                  <c:v>7.000000000000001E-3</c:v>
                </c:pt>
                <c:pt idx="48">
                  <c:v>7.4999999999999997E-3</c:v>
                </c:pt>
                <c:pt idx="49">
                  <c:v>7.9000000000000008E-3</c:v>
                </c:pt>
                <c:pt idx="50">
                  <c:v>8.4000000000000012E-3</c:v>
                </c:pt>
                <c:pt idx="51">
                  <c:v>8.7999999999999988E-3</c:v>
                </c:pt>
                <c:pt idx="52">
                  <c:v>9.1999999999999998E-3</c:v>
                </c:pt>
                <c:pt idx="53">
                  <c:v>9.6000000000000009E-3</c:v>
                </c:pt>
                <c:pt idx="54">
                  <c:v>0.01</c:v>
                </c:pt>
                <c:pt idx="55">
                  <c:v>1.04E-2</c:v>
                </c:pt>
                <c:pt idx="56">
                  <c:v>1.0800000000000001E-2</c:v>
                </c:pt>
                <c:pt idx="57">
                  <c:v>1.15E-2</c:v>
                </c:pt>
                <c:pt idx="58">
                  <c:v>1.2500000000000001E-2</c:v>
                </c:pt>
                <c:pt idx="59">
                  <c:v>1.34E-2</c:v>
                </c:pt>
                <c:pt idx="60">
                  <c:v>1.4299999999999998E-2</c:v>
                </c:pt>
                <c:pt idx="61">
                  <c:v>1.52E-2</c:v>
                </c:pt>
                <c:pt idx="62">
                  <c:v>1.61E-2</c:v>
                </c:pt>
                <c:pt idx="63">
                  <c:v>1.6900000000000002E-2</c:v>
                </c:pt>
                <c:pt idx="64">
                  <c:v>1.78E-2</c:v>
                </c:pt>
                <c:pt idx="65">
                  <c:v>1.8599999999999998E-2</c:v>
                </c:pt>
                <c:pt idx="66">
                  <c:v>2.0300000000000002E-2</c:v>
                </c:pt>
                <c:pt idx="67">
                  <c:v>2.1999999999999999E-2</c:v>
                </c:pt>
                <c:pt idx="68">
                  <c:v>2.3699999999999999E-2</c:v>
                </c:pt>
                <c:pt idx="69">
                  <c:v>2.53E-2</c:v>
                </c:pt>
                <c:pt idx="70">
                  <c:v>2.69E-2</c:v>
                </c:pt>
                <c:pt idx="71">
                  <c:v>2.8399999999999998E-2</c:v>
                </c:pt>
                <c:pt idx="72">
                  <c:v>3.1699999999999999E-2</c:v>
                </c:pt>
                <c:pt idx="73">
                  <c:v>3.4799999999999998E-2</c:v>
                </c:pt>
                <c:pt idx="74">
                  <c:v>3.78E-2</c:v>
                </c:pt>
                <c:pt idx="75">
                  <c:v>4.07E-2</c:v>
                </c:pt>
                <c:pt idx="76">
                  <c:v>4.3499999999999997E-2</c:v>
                </c:pt>
                <c:pt idx="77">
                  <c:v>4.6300000000000001E-2</c:v>
                </c:pt>
                <c:pt idx="78">
                  <c:v>4.9000000000000002E-2</c:v>
                </c:pt>
                <c:pt idx="79">
                  <c:v>5.16E-2</c:v>
                </c:pt>
                <c:pt idx="80">
                  <c:v>5.4100000000000002E-2</c:v>
                </c:pt>
                <c:pt idx="81">
                  <c:v>5.6599999999999998E-2</c:v>
                </c:pt>
                <c:pt idx="82">
                  <c:v>5.8999999999999997E-2</c:v>
                </c:pt>
                <c:pt idx="83">
                  <c:v>6.4000000000000001E-2</c:v>
                </c:pt>
                <c:pt idx="84">
                  <c:v>7.0099999999999996E-2</c:v>
                </c:pt>
                <c:pt idx="85">
                  <c:v>7.5899999999999995E-2</c:v>
                </c:pt>
                <c:pt idx="86">
                  <c:v>8.1200000000000008E-2</c:v>
                </c:pt>
                <c:pt idx="87">
                  <c:v>8.6300000000000002E-2</c:v>
                </c:pt>
                <c:pt idx="88">
                  <c:v>9.11E-2</c:v>
                </c:pt>
                <c:pt idx="89">
                  <c:v>9.5599999999999991E-2</c:v>
                </c:pt>
                <c:pt idx="90">
                  <c:v>9.98E-2</c:v>
                </c:pt>
                <c:pt idx="91">
                  <c:v>0.10389999999999999</c:v>
                </c:pt>
                <c:pt idx="92">
                  <c:v>0.11259999999999999</c:v>
                </c:pt>
                <c:pt idx="93">
                  <c:v>0.12050000000000001</c:v>
                </c:pt>
                <c:pt idx="94">
                  <c:v>0.12759999999999999</c:v>
                </c:pt>
                <c:pt idx="95">
                  <c:v>0.13420000000000001</c:v>
                </c:pt>
                <c:pt idx="96">
                  <c:v>0.1401</c:v>
                </c:pt>
                <c:pt idx="97">
                  <c:v>0.1457</c:v>
                </c:pt>
                <c:pt idx="98">
                  <c:v>0.15809999999999999</c:v>
                </c:pt>
                <c:pt idx="99">
                  <c:v>0.16870000000000002</c:v>
                </c:pt>
                <c:pt idx="100">
                  <c:v>0.1779</c:v>
                </c:pt>
                <c:pt idx="101">
                  <c:v>0.18590000000000001</c:v>
                </c:pt>
                <c:pt idx="102">
                  <c:v>0.193</c:v>
                </c:pt>
                <c:pt idx="103">
                  <c:v>0.19919999999999999</c:v>
                </c:pt>
                <c:pt idx="104">
                  <c:v>0.20470000000000002</c:v>
                </c:pt>
                <c:pt idx="105">
                  <c:v>0.2097</c:v>
                </c:pt>
                <c:pt idx="106">
                  <c:v>0.21410000000000001</c:v>
                </c:pt>
                <c:pt idx="107">
                  <c:v>0.21820000000000001</c:v>
                </c:pt>
                <c:pt idx="108">
                  <c:v>0.2218</c:v>
                </c:pt>
                <c:pt idx="109">
                  <c:v>0.23079999999999998</c:v>
                </c:pt>
                <c:pt idx="110">
                  <c:v>0.2412</c:v>
                </c:pt>
                <c:pt idx="111">
                  <c:v>0.24980000000000002</c:v>
                </c:pt>
                <c:pt idx="112">
                  <c:v>0.25690000000000002</c:v>
                </c:pt>
                <c:pt idx="113">
                  <c:v>0.26290000000000002</c:v>
                </c:pt>
                <c:pt idx="114">
                  <c:v>0.26819999999999999</c:v>
                </c:pt>
                <c:pt idx="115">
                  <c:v>0.2727</c:v>
                </c:pt>
                <c:pt idx="116">
                  <c:v>0.27679999999999999</c:v>
                </c:pt>
                <c:pt idx="117">
                  <c:v>0.28050000000000003</c:v>
                </c:pt>
                <c:pt idx="118">
                  <c:v>0.29100000000000004</c:v>
                </c:pt>
                <c:pt idx="119">
                  <c:v>0.29980000000000001</c:v>
                </c:pt>
                <c:pt idx="120">
                  <c:v>0.30740000000000001</c:v>
                </c:pt>
                <c:pt idx="121">
                  <c:v>0.31409999999999999</c:v>
                </c:pt>
                <c:pt idx="122">
                  <c:v>0.32</c:v>
                </c:pt>
                <c:pt idx="123">
                  <c:v>0.32550000000000001</c:v>
                </c:pt>
                <c:pt idx="124">
                  <c:v>0.34300000000000003</c:v>
                </c:pt>
                <c:pt idx="125">
                  <c:v>0.35799999999999998</c:v>
                </c:pt>
                <c:pt idx="126">
                  <c:v>0.37140000000000001</c:v>
                </c:pt>
                <c:pt idx="127">
                  <c:v>0.38350000000000001</c:v>
                </c:pt>
                <c:pt idx="128">
                  <c:v>0.3947</c:v>
                </c:pt>
                <c:pt idx="129">
                  <c:v>0.40510000000000002</c:v>
                </c:pt>
                <c:pt idx="130">
                  <c:v>0.41500000000000004</c:v>
                </c:pt>
                <c:pt idx="131">
                  <c:v>0.4244</c:v>
                </c:pt>
                <c:pt idx="132">
                  <c:v>0.43330000000000002</c:v>
                </c:pt>
                <c:pt idx="133">
                  <c:v>0.442</c:v>
                </c:pt>
                <c:pt idx="134">
                  <c:v>0.45030000000000003</c:v>
                </c:pt>
                <c:pt idx="135">
                  <c:v>0.48099999999999998</c:v>
                </c:pt>
                <c:pt idx="136">
                  <c:v>0.52449999999999997</c:v>
                </c:pt>
                <c:pt idx="137">
                  <c:v>0.56420000000000003</c:v>
                </c:pt>
                <c:pt idx="138">
                  <c:v>0.60099999999999998</c:v>
                </c:pt>
                <c:pt idx="139">
                  <c:v>0.6351</c:v>
                </c:pt>
                <c:pt idx="140">
                  <c:v>0.66700000000000004</c:v>
                </c:pt>
                <c:pt idx="141">
                  <c:v>0.69740000000000002</c:v>
                </c:pt>
                <c:pt idx="142">
                  <c:v>0.72660000000000002</c:v>
                </c:pt>
                <c:pt idx="143">
                  <c:v>0.75480000000000003</c:v>
                </c:pt>
                <c:pt idx="144">
                  <c:v>0.8589</c:v>
                </c:pt>
                <c:pt idx="145">
                  <c:v>0.95299999999999996</c:v>
                </c:pt>
                <c:pt idx="146" formatCode="0.000">
                  <c:v>1.04</c:v>
                </c:pt>
                <c:pt idx="147" formatCode="0.000">
                  <c:v>1.1200000000000001</c:v>
                </c:pt>
                <c:pt idx="148" formatCode="0.000">
                  <c:v>1.2</c:v>
                </c:pt>
                <c:pt idx="149" formatCode="0.000">
                  <c:v>1.27</c:v>
                </c:pt>
                <c:pt idx="150" formatCode="0.000">
                  <c:v>1.54</c:v>
                </c:pt>
                <c:pt idx="151" formatCode="0.000">
                  <c:v>1.78</c:v>
                </c:pt>
                <c:pt idx="152" formatCode="0.000">
                  <c:v>2</c:v>
                </c:pt>
                <c:pt idx="153" formatCode="0.000">
                  <c:v>2.21</c:v>
                </c:pt>
                <c:pt idx="154" formatCode="0.000">
                  <c:v>2.41</c:v>
                </c:pt>
                <c:pt idx="155" formatCode="0.000">
                  <c:v>2.6</c:v>
                </c:pt>
                <c:pt idx="156" formatCode="0.000">
                  <c:v>2.79</c:v>
                </c:pt>
                <c:pt idx="157" formatCode="0.000">
                  <c:v>2.98</c:v>
                </c:pt>
                <c:pt idx="158" formatCode="0.000">
                  <c:v>3.16</c:v>
                </c:pt>
                <c:pt idx="159" formatCode="0.000">
                  <c:v>3.34</c:v>
                </c:pt>
                <c:pt idx="160" formatCode="0.000">
                  <c:v>3.52</c:v>
                </c:pt>
                <c:pt idx="161" formatCode="0.000">
                  <c:v>4.21</c:v>
                </c:pt>
                <c:pt idx="162" formatCode="0.000">
                  <c:v>5.19</c:v>
                </c:pt>
                <c:pt idx="163" formatCode="0.000">
                  <c:v>6.11</c:v>
                </c:pt>
                <c:pt idx="164" formatCode="0.000">
                  <c:v>6.98</c:v>
                </c:pt>
                <c:pt idx="165" formatCode="0.000">
                  <c:v>7.83</c:v>
                </c:pt>
                <c:pt idx="166" formatCode="0.000">
                  <c:v>8.68</c:v>
                </c:pt>
                <c:pt idx="167" formatCode="0.000">
                  <c:v>9.51</c:v>
                </c:pt>
                <c:pt idx="168" formatCode="0.000">
                  <c:v>10.35</c:v>
                </c:pt>
                <c:pt idx="169" formatCode="0.000">
                  <c:v>11.18</c:v>
                </c:pt>
                <c:pt idx="170" formatCode="0.000">
                  <c:v>14.32</c:v>
                </c:pt>
                <c:pt idx="171" formatCode="0.000">
                  <c:v>17.239999999999998</c:v>
                </c:pt>
                <c:pt idx="172" formatCode="0.000">
                  <c:v>20.04</c:v>
                </c:pt>
                <c:pt idx="173" formatCode="0.000">
                  <c:v>22.79</c:v>
                </c:pt>
                <c:pt idx="174" formatCode="0.000">
                  <c:v>25.51</c:v>
                </c:pt>
                <c:pt idx="175" formatCode="0.000">
                  <c:v>28.22</c:v>
                </c:pt>
                <c:pt idx="176" formatCode="0.000">
                  <c:v>38.28</c:v>
                </c:pt>
                <c:pt idx="177" formatCode="0.000">
                  <c:v>47.51</c:v>
                </c:pt>
                <c:pt idx="178" formatCode="0.000">
                  <c:v>56.38</c:v>
                </c:pt>
                <c:pt idx="179" formatCode="0.000">
                  <c:v>65.08</c:v>
                </c:pt>
                <c:pt idx="180" formatCode="0.000">
                  <c:v>73.709999999999994</c:v>
                </c:pt>
                <c:pt idx="181" formatCode="0.000">
                  <c:v>82.3</c:v>
                </c:pt>
                <c:pt idx="182" formatCode="0.000">
                  <c:v>90.89</c:v>
                </c:pt>
                <c:pt idx="183" formatCode="0.000">
                  <c:v>99.5</c:v>
                </c:pt>
                <c:pt idx="184" formatCode="0.000">
                  <c:v>108.14</c:v>
                </c:pt>
                <c:pt idx="185" formatCode="0.000">
                  <c:v>116.8</c:v>
                </c:pt>
                <c:pt idx="186" formatCode="0.000">
                  <c:v>125.5</c:v>
                </c:pt>
                <c:pt idx="187" formatCode="0.000">
                  <c:v>158.54</c:v>
                </c:pt>
                <c:pt idx="188" formatCode="0.000">
                  <c:v>205.16</c:v>
                </c:pt>
                <c:pt idx="189" formatCode="0.000">
                  <c:v>248.29</c:v>
                </c:pt>
                <c:pt idx="190" formatCode="0.000">
                  <c:v>289.56</c:v>
                </c:pt>
                <c:pt idx="191" formatCode="0.000">
                  <c:v>329.67</c:v>
                </c:pt>
                <c:pt idx="192" formatCode="0.000">
                  <c:v>368.97</c:v>
                </c:pt>
                <c:pt idx="193" formatCode="0.000">
                  <c:v>407.68</c:v>
                </c:pt>
                <c:pt idx="194" formatCode="0.000">
                  <c:v>445.92</c:v>
                </c:pt>
                <c:pt idx="195" formatCode="0.000">
                  <c:v>483.75</c:v>
                </c:pt>
                <c:pt idx="196" formatCode="0.000">
                  <c:v>623.95000000000005</c:v>
                </c:pt>
                <c:pt idx="197" formatCode="0.000">
                  <c:v>750.82</c:v>
                </c:pt>
                <c:pt idx="198" formatCode="0.000">
                  <c:v>869.69</c:v>
                </c:pt>
                <c:pt idx="199" formatCode="0.000">
                  <c:v>982.99</c:v>
                </c:pt>
                <c:pt idx="200" formatCode="0.0">
                  <c:v>1090</c:v>
                </c:pt>
                <c:pt idx="201" formatCode="0.0">
                  <c:v>1200</c:v>
                </c:pt>
                <c:pt idx="202" formatCode="0.0">
                  <c:v>1580</c:v>
                </c:pt>
                <c:pt idx="203" formatCode="0.0">
                  <c:v>1910</c:v>
                </c:pt>
                <c:pt idx="204" formatCode="0.0">
                  <c:v>2210</c:v>
                </c:pt>
                <c:pt idx="205" formatCode="0.0">
                  <c:v>2490</c:v>
                </c:pt>
                <c:pt idx="206" formatCode="0.0">
                  <c:v>2750</c:v>
                </c:pt>
                <c:pt idx="207" formatCode="0.0">
                  <c:v>3000</c:v>
                </c:pt>
                <c:pt idx="208" formatCode="0.0">
                  <c:v>3090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70-483C-B7F5-48BC188F4E6F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srim136Xe_Epoxy!$D$20:$D$300</c:f>
              <c:numCache>
                <c:formatCode>0.000000</c:formatCode>
                <c:ptCount val="281"/>
                <c:pt idx="0">
                  <c:v>1.0294117647058823E-5</c:v>
                </c:pt>
                <c:pt idx="1">
                  <c:v>1.1029411764705883E-5</c:v>
                </c:pt>
                <c:pt idx="2">
                  <c:v>1.1764705882352942E-5</c:v>
                </c:pt>
                <c:pt idx="3">
                  <c:v>1.2499999999999999E-5</c:v>
                </c:pt>
                <c:pt idx="4">
                  <c:v>1.3235294117647058E-5</c:v>
                </c:pt>
                <c:pt idx="5">
                  <c:v>1.4705882352941177E-5</c:v>
                </c:pt>
                <c:pt idx="6">
                  <c:v>1.6544117647058822E-5</c:v>
                </c:pt>
                <c:pt idx="7">
                  <c:v>1.8382352941176472E-5</c:v>
                </c:pt>
                <c:pt idx="8">
                  <c:v>2.0220588235294116E-5</c:v>
                </c:pt>
                <c:pt idx="9">
                  <c:v>2.2058823529411766E-5</c:v>
                </c:pt>
                <c:pt idx="10">
                  <c:v>2.389705882352941E-5</c:v>
                </c:pt>
                <c:pt idx="11">
                  <c:v>2.573529411764706E-5</c:v>
                </c:pt>
                <c:pt idx="12">
                  <c:v>2.7573529411764703E-5</c:v>
                </c:pt>
                <c:pt idx="13">
                  <c:v>2.9411764705882354E-5</c:v>
                </c:pt>
                <c:pt idx="14">
                  <c:v>3.3088235294117644E-5</c:v>
                </c:pt>
                <c:pt idx="15">
                  <c:v>3.6764705882352945E-5</c:v>
                </c:pt>
                <c:pt idx="16">
                  <c:v>4.0441176470588232E-5</c:v>
                </c:pt>
                <c:pt idx="17">
                  <c:v>4.4117647058823532E-5</c:v>
                </c:pt>
                <c:pt idx="18">
                  <c:v>4.7794117647058819E-5</c:v>
                </c:pt>
                <c:pt idx="19">
                  <c:v>5.147058823529412E-5</c:v>
                </c:pt>
                <c:pt idx="20">
                  <c:v>5.8823529411764708E-5</c:v>
                </c:pt>
                <c:pt idx="21">
                  <c:v>6.6176470588235288E-5</c:v>
                </c:pt>
                <c:pt idx="22">
                  <c:v>7.3529411764705889E-5</c:v>
                </c:pt>
                <c:pt idx="23">
                  <c:v>8.0882352941176464E-5</c:v>
                </c:pt>
                <c:pt idx="24">
                  <c:v>8.8235294117647065E-5</c:v>
                </c:pt>
                <c:pt idx="25">
                  <c:v>9.5588235294117639E-5</c:v>
                </c:pt>
                <c:pt idx="26">
                  <c:v>1.0294117647058824E-4</c:v>
                </c:pt>
                <c:pt idx="27">
                  <c:v>1.1029411764705881E-4</c:v>
                </c:pt>
                <c:pt idx="28">
                  <c:v>1.1764705882352942E-4</c:v>
                </c:pt>
                <c:pt idx="29">
                  <c:v>1.25E-4</c:v>
                </c:pt>
                <c:pt idx="30">
                  <c:v>1.3235294117647058E-4</c:v>
                </c:pt>
                <c:pt idx="31">
                  <c:v>1.4705882352941178E-4</c:v>
                </c:pt>
                <c:pt idx="32">
                  <c:v>1.6544117647058823E-4</c:v>
                </c:pt>
                <c:pt idx="33">
                  <c:v>1.838235294117647E-4</c:v>
                </c:pt>
                <c:pt idx="34">
                  <c:v>2.0220588235294118E-4</c:v>
                </c:pt>
                <c:pt idx="35">
                  <c:v>2.2058823529411763E-4</c:v>
                </c:pt>
                <c:pt idx="36">
                  <c:v>2.3897058823529413E-4</c:v>
                </c:pt>
                <c:pt idx="37">
                  <c:v>2.5735294117647061E-4</c:v>
                </c:pt>
                <c:pt idx="38">
                  <c:v>2.7573529411764705E-4</c:v>
                </c:pt>
                <c:pt idx="39">
                  <c:v>2.9411764705882356E-4</c:v>
                </c:pt>
                <c:pt idx="40">
                  <c:v>3.3088235294117646E-4</c:v>
                </c:pt>
                <c:pt idx="41">
                  <c:v>3.6764705882352941E-4</c:v>
                </c:pt>
                <c:pt idx="42">
                  <c:v>4.0441176470588236E-4</c:v>
                </c:pt>
                <c:pt idx="43">
                  <c:v>4.4117647058823526E-4</c:v>
                </c:pt>
                <c:pt idx="44">
                  <c:v>4.7794117647058826E-4</c:v>
                </c:pt>
                <c:pt idx="45">
                  <c:v>5.1470588235294121E-4</c:v>
                </c:pt>
                <c:pt idx="46">
                  <c:v>5.8823529411764712E-4</c:v>
                </c:pt>
                <c:pt idx="47">
                  <c:v>6.6176470588235291E-4</c:v>
                </c:pt>
                <c:pt idx="48">
                  <c:v>7.3529411764705881E-4</c:v>
                </c:pt>
                <c:pt idx="49">
                  <c:v>8.0882352941176472E-4</c:v>
                </c:pt>
                <c:pt idx="50">
                  <c:v>8.8235294117647051E-4</c:v>
                </c:pt>
                <c:pt idx="51">
                  <c:v>9.5588235294117652E-4</c:v>
                </c:pt>
                <c:pt idx="52">
                  <c:v>1.0294117647058824E-3</c:v>
                </c:pt>
                <c:pt idx="53">
                  <c:v>1.1029411764705882E-3</c:v>
                </c:pt>
                <c:pt idx="54">
                  <c:v>1.1764705882352942E-3</c:v>
                </c:pt>
                <c:pt idx="55">
                  <c:v>1.25E-3</c:v>
                </c:pt>
                <c:pt idx="56">
                  <c:v>1.3235294117647058E-3</c:v>
                </c:pt>
                <c:pt idx="57">
                  <c:v>1.4705882352941176E-3</c:v>
                </c:pt>
                <c:pt idx="58">
                  <c:v>1.6544117647058823E-3</c:v>
                </c:pt>
                <c:pt idx="59">
                  <c:v>1.838235294117647E-3</c:v>
                </c:pt>
                <c:pt idx="60">
                  <c:v>2.022058823529412E-3</c:v>
                </c:pt>
                <c:pt idx="61">
                  <c:v>2.2058823529411764E-3</c:v>
                </c:pt>
                <c:pt idx="62">
                  <c:v>2.3897058823529414E-3</c:v>
                </c:pt>
                <c:pt idx="63">
                  <c:v>2.5735294117647058E-3</c:v>
                </c:pt>
                <c:pt idx="64">
                  <c:v>2.7573529411764708E-3</c:v>
                </c:pt>
                <c:pt idx="65">
                  <c:v>2.9411764705882353E-3</c:v>
                </c:pt>
                <c:pt idx="66">
                  <c:v>3.3088235294117647E-3</c:v>
                </c:pt>
                <c:pt idx="67">
                  <c:v>3.6764705882352941E-3</c:v>
                </c:pt>
                <c:pt idx="68">
                  <c:v>4.0441176470588239E-3</c:v>
                </c:pt>
                <c:pt idx="69">
                  <c:v>4.4117647058823529E-3</c:v>
                </c:pt>
                <c:pt idx="70">
                  <c:v>4.7794117647058827E-3</c:v>
                </c:pt>
                <c:pt idx="71">
                  <c:v>5.1470588235294117E-3</c:v>
                </c:pt>
                <c:pt idx="72">
                  <c:v>5.8823529411764705E-3</c:v>
                </c:pt>
                <c:pt idx="73">
                  <c:v>6.6176470588235293E-3</c:v>
                </c:pt>
                <c:pt idx="74">
                  <c:v>7.3529411764705881E-3</c:v>
                </c:pt>
                <c:pt idx="75">
                  <c:v>8.0882352941176478E-3</c:v>
                </c:pt>
                <c:pt idx="76">
                  <c:v>8.8235294117647058E-3</c:v>
                </c:pt>
                <c:pt idx="77">
                  <c:v>9.5588235294117654E-3</c:v>
                </c:pt>
                <c:pt idx="78">
                  <c:v>1.0294117647058823E-2</c:v>
                </c:pt>
                <c:pt idx="79">
                  <c:v>1.1029411764705883E-2</c:v>
                </c:pt>
                <c:pt idx="80">
                  <c:v>1.1764705882352941E-2</c:v>
                </c:pt>
                <c:pt idx="81">
                  <c:v>1.2499999999999999E-2</c:v>
                </c:pt>
                <c:pt idx="82">
                  <c:v>1.3235294117647059E-2</c:v>
                </c:pt>
                <c:pt idx="83">
                  <c:v>1.4705882352941176E-2</c:v>
                </c:pt>
                <c:pt idx="84">
                  <c:v>1.6544117647058824E-2</c:v>
                </c:pt>
                <c:pt idx="85">
                  <c:v>1.8382352941176471E-2</c:v>
                </c:pt>
                <c:pt idx="86">
                  <c:v>2.0220588235294119E-2</c:v>
                </c:pt>
                <c:pt idx="87">
                  <c:v>2.2058823529411766E-2</c:v>
                </c:pt>
                <c:pt idx="88">
                  <c:v>2.389705882352941E-2</c:v>
                </c:pt>
                <c:pt idx="89">
                  <c:v>2.5735294117647058E-2</c:v>
                </c:pt>
                <c:pt idx="90">
                  <c:v>2.7573529411764705E-2</c:v>
                </c:pt>
                <c:pt idx="91">
                  <c:v>2.9411764705882353E-2</c:v>
                </c:pt>
                <c:pt idx="92">
                  <c:v>3.3088235294117647E-2</c:v>
                </c:pt>
                <c:pt idx="93">
                  <c:v>3.6764705882352942E-2</c:v>
                </c:pt>
                <c:pt idx="94">
                  <c:v>4.0441176470588237E-2</c:v>
                </c:pt>
                <c:pt idx="95">
                  <c:v>4.4117647058823532E-2</c:v>
                </c:pt>
                <c:pt idx="96">
                  <c:v>4.779411764705882E-2</c:v>
                </c:pt>
                <c:pt idx="97">
                  <c:v>5.1470588235294115E-2</c:v>
                </c:pt>
                <c:pt idx="98">
                  <c:v>5.8823529411764705E-2</c:v>
                </c:pt>
                <c:pt idx="99">
                  <c:v>6.6176470588235295E-2</c:v>
                </c:pt>
                <c:pt idx="100">
                  <c:v>7.3529411764705885E-2</c:v>
                </c:pt>
                <c:pt idx="101">
                  <c:v>8.0882352941176475E-2</c:v>
                </c:pt>
                <c:pt idx="102">
                  <c:v>8.8235294117647065E-2</c:v>
                </c:pt>
                <c:pt idx="103">
                  <c:v>9.5588235294117641E-2</c:v>
                </c:pt>
                <c:pt idx="104">
                  <c:v>0.10294117647058823</c:v>
                </c:pt>
                <c:pt idx="105">
                  <c:v>0.11029411764705882</c:v>
                </c:pt>
                <c:pt idx="106">
                  <c:v>0.11764705882352941</c:v>
                </c:pt>
                <c:pt idx="107">
                  <c:v>0.125</c:v>
                </c:pt>
                <c:pt idx="108">
                  <c:v>0.13235294117647059</c:v>
                </c:pt>
                <c:pt idx="109">
                  <c:v>0.14705882352941177</c:v>
                </c:pt>
                <c:pt idx="110">
                  <c:v>0.16544117647058823</c:v>
                </c:pt>
                <c:pt idx="111">
                  <c:v>0.18382352941176472</c:v>
                </c:pt>
                <c:pt idx="112">
                  <c:v>0.20220588235294118</c:v>
                </c:pt>
                <c:pt idx="113">
                  <c:v>0.22058823529411764</c:v>
                </c:pt>
                <c:pt idx="114">
                  <c:v>0.23897058823529413</c:v>
                </c:pt>
                <c:pt idx="115">
                  <c:v>0.25735294117647056</c:v>
                </c:pt>
                <c:pt idx="116">
                  <c:v>0.27573529411764708</c:v>
                </c:pt>
                <c:pt idx="117">
                  <c:v>0.29411764705882354</c:v>
                </c:pt>
                <c:pt idx="118">
                  <c:v>0.33088235294117646</c:v>
                </c:pt>
                <c:pt idx="119">
                  <c:v>0.36764705882352944</c:v>
                </c:pt>
                <c:pt idx="120">
                  <c:v>0.40441176470588236</c:v>
                </c:pt>
                <c:pt idx="121">
                  <c:v>0.44117647058823528</c:v>
                </c:pt>
                <c:pt idx="122">
                  <c:v>0.47794117647058826</c:v>
                </c:pt>
                <c:pt idx="123">
                  <c:v>0.51470588235294112</c:v>
                </c:pt>
                <c:pt idx="124">
                  <c:v>0.58823529411764708</c:v>
                </c:pt>
                <c:pt idx="125">
                  <c:v>0.66176470588235292</c:v>
                </c:pt>
                <c:pt idx="126">
                  <c:v>0.73529411764705888</c:v>
                </c:pt>
                <c:pt idx="127">
                  <c:v>0.80882352941176472</c:v>
                </c:pt>
                <c:pt idx="128">
                  <c:v>0.88235294117647056</c:v>
                </c:pt>
                <c:pt idx="129">
                  <c:v>0.95588235294117652</c:v>
                </c:pt>
                <c:pt idx="130" formatCode="0.00000">
                  <c:v>1.0294117647058822</c:v>
                </c:pt>
                <c:pt idx="131" formatCode="0.00000">
                  <c:v>1.1029411764705883</c:v>
                </c:pt>
                <c:pt idx="132" formatCode="0.00000">
                  <c:v>1.1764705882352942</c:v>
                </c:pt>
                <c:pt idx="133" formatCode="0.00000">
                  <c:v>1.25</c:v>
                </c:pt>
                <c:pt idx="134" formatCode="0.00000">
                  <c:v>1.3235294117647058</c:v>
                </c:pt>
                <c:pt idx="135" formatCode="0.00000">
                  <c:v>1.4705882352941178</c:v>
                </c:pt>
                <c:pt idx="136" formatCode="0.00000">
                  <c:v>1.6544117647058822</c:v>
                </c:pt>
                <c:pt idx="137" formatCode="0.00000">
                  <c:v>1.838235294117647</c:v>
                </c:pt>
                <c:pt idx="138" formatCode="0.00000">
                  <c:v>2.0220588235294117</c:v>
                </c:pt>
                <c:pt idx="139" formatCode="0.00000">
                  <c:v>2.2058823529411766</c:v>
                </c:pt>
                <c:pt idx="140" formatCode="0.00000">
                  <c:v>2.3897058823529411</c:v>
                </c:pt>
                <c:pt idx="141" formatCode="0.00000">
                  <c:v>2.5735294117647061</c:v>
                </c:pt>
                <c:pt idx="142" formatCode="0.00000">
                  <c:v>2.7573529411764706</c:v>
                </c:pt>
                <c:pt idx="143" formatCode="0.00000">
                  <c:v>2.9411764705882355</c:v>
                </c:pt>
                <c:pt idx="144" formatCode="0.00000">
                  <c:v>3.3088235294117645</c:v>
                </c:pt>
                <c:pt idx="145" formatCode="0.00000">
                  <c:v>3.6764705882352939</c:v>
                </c:pt>
                <c:pt idx="146" formatCode="0.00000">
                  <c:v>4.0441176470588234</c:v>
                </c:pt>
                <c:pt idx="147" formatCode="0.00000">
                  <c:v>4.4117647058823533</c:v>
                </c:pt>
                <c:pt idx="148" formatCode="0.00000">
                  <c:v>4.7794117647058822</c:v>
                </c:pt>
                <c:pt idx="149" formatCode="0.00000">
                  <c:v>5.1470588235294121</c:v>
                </c:pt>
                <c:pt idx="150" formatCode="0.00000">
                  <c:v>5.882352941176471</c:v>
                </c:pt>
                <c:pt idx="151" formatCode="0.00000">
                  <c:v>6.617647058823529</c:v>
                </c:pt>
                <c:pt idx="152" formatCode="0.00000">
                  <c:v>7.3529411764705879</c:v>
                </c:pt>
                <c:pt idx="153" formatCode="0.00000">
                  <c:v>8.0882352941176467</c:v>
                </c:pt>
                <c:pt idx="154" formatCode="0.00000">
                  <c:v>8.8235294117647065</c:v>
                </c:pt>
                <c:pt idx="155" formatCode="0.00000">
                  <c:v>9.5588235294117645</c:v>
                </c:pt>
                <c:pt idx="156" formatCode="0.00000">
                  <c:v>10.294117647058824</c:v>
                </c:pt>
                <c:pt idx="157" formatCode="0.00000">
                  <c:v>11.029411764705882</c:v>
                </c:pt>
                <c:pt idx="158" formatCode="0.00000">
                  <c:v>11.764705882352942</c:v>
                </c:pt>
                <c:pt idx="159" formatCode="0.00000">
                  <c:v>12.5</c:v>
                </c:pt>
                <c:pt idx="160" formatCode="0.00000">
                  <c:v>13.235294117647058</c:v>
                </c:pt>
                <c:pt idx="161" formatCode="0.00000">
                  <c:v>14.705882352941176</c:v>
                </c:pt>
                <c:pt idx="162" formatCode="0.00000">
                  <c:v>16.544117647058822</c:v>
                </c:pt>
                <c:pt idx="163" formatCode="0.00000">
                  <c:v>18.382352941176471</c:v>
                </c:pt>
                <c:pt idx="164" formatCode="0.00000">
                  <c:v>20.220588235294116</c:v>
                </c:pt>
                <c:pt idx="165" formatCode="0.00000">
                  <c:v>22.058823529411764</c:v>
                </c:pt>
                <c:pt idx="166" formatCode="0.00000">
                  <c:v>23.897058823529413</c:v>
                </c:pt>
                <c:pt idx="167" formatCode="0.00000">
                  <c:v>25.735294117647058</c:v>
                </c:pt>
                <c:pt idx="168" formatCode="0.00000">
                  <c:v>27.573529411764707</c:v>
                </c:pt>
                <c:pt idx="169" formatCode="0.00000">
                  <c:v>29.411764705882351</c:v>
                </c:pt>
                <c:pt idx="170" formatCode="0.00000">
                  <c:v>33.088235294117645</c:v>
                </c:pt>
                <c:pt idx="171" formatCode="0.00000">
                  <c:v>36.764705882352942</c:v>
                </c:pt>
                <c:pt idx="172" formatCode="0.00000">
                  <c:v>40.441176470588232</c:v>
                </c:pt>
                <c:pt idx="173" formatCode="0.00000">
                  <c:v>44.117647058823529</c:v>
                </c:pt>
                <c:pt idx="174" formatCode="0.00000">
                  <c:v>47.794117647058826</c:v>
                </c:pt>
                <c:pt idx="175" formatCode="0.00000">
                  <c:v>51.470588235294116</c:v>
                </c:pt>
                <c:pt idx="176" formatCode="0.00000">
                  <c:v>58.823529411764703</c:v>
                </c:pt>
                <c:pt idx="177" formatCode="0.00000">
                  <c:v>66.17647058823529</c:v>
                </c:pt>
                <c:pt idx="178" formatCode="0.00000">
                  <c:v>73.529411764705884</c:v>
                </c:pt>
                <c:pt idx="179" formatCode="0.00000">
                  <c:v>80.882352941176464</c:v>
                </c:pt>
                <c:pt idx="180" formatCode="0.00000">
                  <c:v>88.235294117647058</c:v>
                </c:pt>
                <c:pt idx="181" formatCode="0.00000">
                  <c:v>95.588235294117652</c:v>
                </c:pt>
                <c:pt idx="182" formatCode="0.0000">
                  <c:v>102.94117647058823</c:v>
                </c:pt>
                <c:pt idx="183" formatCode="0.0000">
                  <c:v>110.29411764705883</c:v>
                </c:pt>
                <c:pt idx="184" formatCode="0.0000">
                  <c:v>117.64705882352941</c:v>
                </c:pt>
                <c:pt idx="185" formatCode="0.0000">
                  <c:v>125</c:v>
                </c:pt>
                <c:pt idx="186" formatCode="0.0000">
                  <c:v>132.35294117647058</c:v>
                </c:pt>
                <c:pt idx="187" formatCode="0.0000">
                  <c:v>147.05882352941177</c:v>
                </c:pt>
                <c:pt idx="188" formatCode="0.0000">
                  <c:v>165.44117647058823</c:v>
                </c:pt>
                <c:pt idx="189" formatCode="0.0000">
                  <c:v>183.8235294117647</c:v>
                </c:pt>
                <c:pt idx="190" formatCode="0.0000">
                  <c:v>202.20588235294119</c:v>
                </c:pt>
                <c:pt idx="191" formatCode="0.0000">
                  <c:v>220.58823529411765</c:v>
                </c:pt>
                <c:pt idx="192" formatCode="0.0000">
                  <c:v>238.97058823529412</c:v>
                </c:pt>
                <c:pt idx="193" formatCode="0.0000">
                  <c:v>257.35294117647061</c:v>
                </c:pt>
                <c:pt idx="194" formatCode="0.0000">
                  <c:v>275.73529411764707</c:v>
                </c:pt>
                <c:pt idx="195" formatCode="0.0000">
                  <c:v>294.11764705882354</c:v>
                </c:pt>
                <c:pt idx="196" formatCode="0.0000">
                  <c:v>330.88235294117646</c:v>
                </c:pt>
                <c:pt idx="197" formatCode="0.0000">
                  <c:v>367.64705882352939</c:v>
                </c:pt>
                <c:pt idx="198" formatCode="0.0000">
                  <c:v>404.41176470588238</c:v>
                </c:pt>
                <c:pt idx="199" formatCode="0.0000">
                  <c:v>441.1764705882353</c:v>
                </c:pt>
                <c:pt idx="200" formatCode="0.0000">
                  <c:v>477.94117647058823</c:v>
                </c:pt>
                <c:pt idx="201" formatCode="0.0000">
                  <c:v>514.70588235294122</c:v>
                </c:pt>
                <c:pt idx="202" formatCode="0.0000">
                  <c:v>588.23529411764707</c:v>
                </c:pt>
                <c:pt idx="203" formatCode="0.0000">
                  <c:v>661.76470588235293</c:v>
                </c:pt>
                <c:pt idx="204" formatCode="0.0000">
                  <c:v>735.29411764705878</c:v>
                </c:pt>
                <c:pt idx="205" formatCode="0.0000">
                  <c:v>808.82352941176475</c:v>
                </c:pt>
                <c:pt idx="206" formatCode="0.0000">
                  <c:v>882.35294117647061</c:v>
                </c:pt>
                <c:pt idx="207" formatCode="0.0000">
                  <c:v>955.88235294117646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srim136Xe_Epoxy!$P$20:$P$300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1E-3</c:v>
                </c:pt>
                <c:pt idx="11">
                  <c:v>1.0999999999999998E-3</c:v>
                </c:pt>
                <c:pt idx="12">
                  <c:v>1.0999999999999998E-3</c:v>
                </c:pt>
                <c:pt idx="13">
                  <c:v>1.0999999999999998E-3</c:v>
                </c:pt>
                <c:pt idx="14">
                  <c:v>1.2000000000000001E-3</c:v>
                </c:pt>
                <c:pt idx="15">
                  <c:v>1.2000000000000001E-3</c:v>
                </c:pt>
                <c:pt idx="16">
                  <c:v>1.2999999999999999E-3</c:v>
                </c:pt>
                <c:pt idx="17">
                  <c:v>1.4E-3</c:v>
                </c:pt>
                <c:pt idx="18">
                  <c:v>1.4E-3</c:v>
                </c:pt>
                <c:pt idx="19">
                  <c:v>1.5E-3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2.3E-3</c:v>
                </c:pt>
                <c:pt idx="30">
                  <c:v>2.4000000000000002E-3</c:v>
                </c:pt>
                <c:pt idx="31">
                  <c:v>2.5000000000000001E-3</c:v>
                </c:pt>
                <c:pt idx="32">
                  <c:v>2.7000000000000001E-3</c:v>
                </c:pt>
                <c:pt idx="33">
                  <c:v>2.8E-3</c:v>
                </c:pt>
                <c:pt idx="34">
                  <c:v>3.0000000000000001E-3</c:v>
                </c:pt>
                <c:pt idx="35">
                  <c:v>3.0999999999999999E-3</c:v>
                </c:pt>
                <c:pt idx="36">
                  <c:v>3.3E-3</c:v>
                </c:pt>
                <c:pt idx="37">
                  <c:v>3.4000000000000002E-3</c:v>
                </c:pt>
                <c:pt idx="38">
                  <c:v>3.5999999999999999E-3</c:v>
                </c:pt>
                <c:pt idx="39">
                  <c:v>3.6999999999999997E-3</c:v>
                </c:pt>
                <c:pt idx="40">
                  <c:v>4.0000000000000001E-3</c:v>
                </c:pt>
                <c:pt idx="41">
                  <c:v>4.2000000000000006E-3</c:v>
                </c:pt>
                <c:pt idx="42">
                  <c:v>4.4999999999999997E-3</c:v>
                </c:pt>
                <c:pt idx="43">
                  <c:v>4.7000000000000002E-3</c:v>
                </c:pt>
                <c:pt idx="44">
                  <c:v>4.8999999999999998E-3</c:v>
                </c:pt>
                <c:pt idx="45">
                  <c:v>5.1999999999999998E-3</c:v>
                </c:pt>
                <c:pt idx="46">
                  <c:v>5.5999999999999999E-3</c:v>
                </c:pt>
                <c:pt idx="47">
                  <c:v>6.0999999999999995E-3</c:v>
                </c:pt>
                <c:pt idx="48">
                  <c:v>6.5000000000000006E-3</c:v>
                </c:pt>
                <c:pt idx="49">
                  <c:v>6.9000000000000008E-3</c:v>
                </c:pt>
                <c:pt idx="50">
                  <c:v>7.2999999999999992E-3</c:v>
                </c:pt>
                <c:pt idx="51">
                  <c:v>7.7000000000000002E-3</c:v>
                </c:pt>
                <c:pt idx="52">
                  <c:v>8.0999999999999996E-3</c:v>
                </c:pt>
                <c:pt idx="53">
                  <c:v>8.5000000000000006E-3</c:v>
                </c:pt>
                <c:pt idx="54">
                  <c:v>8.7999999999999988E-3</c:v>
                </c:pt>
                <c:pt idx="55">
                  <c:v>9.1999999999999998E-3</c:v>
                </c:pt>
                <c:pt idx="56">
                  <c:v>9.6000000000000009E-3</c:v>
                </c:pt>
                <c:pt idx="57">
                  <c:v>1.03E-2</c:v>
                </c:pt>
                <c:pt idx="58">
                  <c:v>1.12E-2</c:v>
                </c:pt>
                <c:pt idx="59">
                  <c:v>1.2E-2</c:v>
                </c:pt>
                <c:pt idx="60">
                  <c:v>1.29E-2</c:v>
                </c:pt>
                <c:pt idx="61">
                  <c:v>1.37E-2</c:v>
                </c:pt>
                <c:pt idx="62">
                  <c:v>1.4499999999999999E-2</c:v>
                </c:pt>
                <c:pt idx="63">
                  <c:v>1.5299999999999999E-2</c:v>
                </c:pt>
                <c:pt idx="64">
                  <c:v>1.61E-2</c:v>
                </c:pt>
                <c:pt idx="65">
                  <c:v>1.7000000000000001E-2</c:v>
                </c:pt>
                <c:pt idx="66">
                  <c:v>1.8499999999999999E-2</c:v>
                </c:pt>
                <c:pt idx="67">
                  <c:v>2.01E-2</c:v>
                </c:pt>
                <c:pt idx="68">
                  <c:v>2.1700000000000001E-2</c:v>
                </c:pt>
                <c:pt idx="69">
                  <c:v>2.3200000000000002E-2</c:v>
                </c:pt>
                <c:pt idx="70">
                  <c:v>2.4799999999999999E-2</c:v>
                </c:pt>
                <c:pt idx="71">
                  <c:v>2.63E-2</c:v>
                </c:pt>
                <c:pt idx="72">
                  <c:v>2.9399999999999999E-2</c:v>
                </c:pt>
                <c:pt idx="73">
                  <c:v>3.2399999999999998E-2</c:v>
                </c:pt>
                <c:pt idx="74">
                  <c:v>3.5299999999999998E-2</c:v>
                </c:pt>
                <c:pt idx="75">
                  <c:v>3.8300000000000001E-2</c:v>
                </c:pt>
                <c:pt idx="76">
                  <c:v>4.1200000000000001E-2</c:v>
                </c:pt>
                <c:pt idx="77">
                  <c:v>4.41E-2</c:v>
                </c:pt>
                <c:pt idx="78">
                  <c:v>4.6899999999999997E-2</c:v>
                </c:pt>
                <c:pt idx="79">
                  <c:v>4.9799999999999997E-2</c:v>
                </c:pt>
                <c:pt idx="80">
                  <c:v>5.2500000000000005E-2</c:v>
                </c:pt>
                <c:pt idx="81">
                  <c:v>5.5300000000000002E-2</c:v>
                </c:pt>
                <c:pt idx="82">
                  <c:v>5.7999999999999996E-2</c:v>
                </c:pt>
                <c:pt idx="83">
                  <c:v>6.3399999999999998E-2</c:v>
                </c:pt>
                <c:pt idx="84">
                  <c:v>6.989999999999999E-2</c:v>
                </c:pt>
                <c:pt idx="85">
                  <c:v>7.6200000000000004E-2</c:v>
                </c:pt>
                <c:pt idx="86">
                  <c:v>8.2299999999999998E-2</c:v>
                </c:pt>
                <c:pt idx="87">
                  <c:v>8.8200000000000001E-2</c:v>
                </c:pt>
                <c:pt idx="88">
                  <c:v>9.4E-2</c:v>
                </c:pt>
                <c:pt idx="89">
                  <c:v>9.9500000000000005E-2</c:v>
                </c:pt>
                <c:pt idx="90">
                  <c:v>0.10489999999999999</c:v>
                </c:pt>
                <c:pt idx="91">
                  <c:v>0.11000000000000001</c:v>
                </c:pt>
                <c:pt idx="92">
                  <c:v>0.11990000000000001</c:v>
                </c:pt>
                <c:pt idx="93">
                  <c:v>0.12920000000000001</c:v>
                </c:pt>
                <c:pt idx="94">
                  <c:v>0.13799999999999998</c:v>
                </c:pt>
                <c:pt idx="95">
                  <c:v>0.1462</c:v>
                </c:pt>
                <c:pt idx="96">
                  <c:v>0.154</c:v>
                </c:pt>
                <c:pt idx="97">
                  <c:v>0.1613</c:v>
                </c:pt>
                <c:pt idx="98">
                  <c:v>0.1749</c:v>
                </c:pt>
                <c:pt idx="99">
                  <c:v>0.18709999999999999</c:v>
                </c:pt>
                <c:pt idx="100">
                  <c:v>0.1981</c:v>
                </c:pt>
                <c:pt idx="101">
                  <c:v>0.20810000000000001</c:v>
                </c:pt>
                <c:pt idx="102">
                  <c:v>0.21709999999999999</c:v>
                </c:pt>
                <c:pt idx="103">
                  <c:v>0.22539999999999999</c:v>
                </c:pt>
                <c:pt idx="104">
                  <c:v>0.23290000000000002</c:v>
                </c:pt>
                <c:pt idx="105">
                  <c:v>0.23980000000000001</c:v>
                </c:pt>
                <c:pt idx="106">
                  <c:v>0.24609999999999999</c:v>
                </c:pt>
                <c:pt idx="107">
                  <c:v>0.252</c:v>
                </c:pt>
                <c:pt idx="108">
                  <c:v>0.25729999999999997</c:v>
                </c:pt>
                <c:pt idx="109">
                  <c:v>0.26690000000000003</c:v>
                </c:pt>
                <c:pt idx="110">
                  <c:v>0.27710000000000001</c:v>
                </c:pt>
                <c:pt idx="111">
                  <c:v>0.28570000000000001</c:v>
                </c:pt>
                <c:pt idx="112">
                  <c:v>0.29310000000000003</c:v>
                </c:pt>
                <c:pt idx="113">
                  <c:v>0.29959999999999998</c:v>
                </c:pt>
                <c:pt idx="114">
                  <c:v>0.30520000000000003</c:v>
                </c:pt>
                <c:pt idx="115">
                  <c:v>0.31019999999999998</c:v>
                </c:pt>
                <c:pt idx="116">
                  <c:v>0.31469999999999998</c:v>
                </c:pt>
                <c:pt idx="117">
                  <c:v>0.31880000000000003</c:v>
                </c:pt>
                <c:pt idx="118">
                  <c:v>0.32579999999999998</c:v>
                </c:pt>
                <c:pt idx="119">
                  <c:v>0.33179999999999998</c:v>
                </c:pt>
                <c:pt idx="120">
                  <c:v>0.33690000000000003</c:v>
                </c:pt>
                <c:pt idx="121">
                  <c:v>0.34140000000000004</c:v>
                </c:pt>
                <c:pt idx="122">
                  <c:v>0.34550000000000003</c:v>
                </c:pt>
                <c:pt idx="123">
                  <c:v>0.34910000000000002</c:v>
                </c:pt>
                <c:pt idx="124">
                  <c:v>0.3553</c:v>
                </c:pt>
                <c:pt idx="125">
                  <c:v>0.36070000000000002</c:v>
                </c:pt>
                <c:pt idx="126">
                  <c:v>0.3654</c:v>
                </c:pt>
                <c:pt idx="127">
                  <c:v>0.3695</c:v>
                </c:pt>
                <c:pt idx="128">
                  <c:v>0.37330000000000002</c:v>
                </c:pt>
                <c:pt idx="129">
                  <c:v>0.37679999999999997</c:v>
                </c:pt>
                <c:pt idx="130">
                  <c:v>0.38</c:v>
                </c:pt>
                <c:pt idx="131">
                  <c:v>0.38300000000000001</c:v>
                </c:pt>
                <c:pt idx="132">
                  <c:v>0.38580000000000003</c:v>
                </c:pt>
                <c:pt idx="133">
                  <c:v>0.38839999999999997</c:v>
                </c:pt>
                <c:pt idx="134">
                  <c:v>0.39100000000000001</c:v>
                </c:pt>
                <c:pt idx="135">
                  <c:v>0.3957</c:v>
                </c:pt>
                <c:pt idx="136">
                  <c:v>0.40119999999999995</c:v>
                </c:pt>
                <c:pt idx="137">
                  <c:v>0.40620000000000001</c:v>
                </c:pt>
                <c:pt idx="138">
                  <c:v>0.41100000000000003</c:v>
                </c:pt>
                <c:pt idx="139">
                  <c:v>0.41550000000000004</c:v>
                </c:pt>
                <c:pt idx="140">
                  <c:v>0.41970000000000002</c:v>
                </c:pt>
                <c:pt idx="141">
                  <c:v>0.42370000000000002</c:v>
                </c:pt>
                <c:pt idx="142">
                  <c:v>0.42770000000000002</c:v>
                </c:pt>
                <c:pt idx="143">
                  <c:v>0.43150000000000005</c:v>
                </c:pt>
                <c:pt idx="144">
                  <c:v>0.43879999999999997</c:v>
                </c:pt>
                <c:pt idx="145">
                  <c:v>0.44589999999999996</c:v>
                </c:pt>
                <c:pt idx="146">
                  <c:v>0.45279999999999998</c:v>
                </c:pt>
                <c:pt idx="147">
                  <c:v>0.45949999999999996</c:v>
                </c:pt>
                <c:pt idx="148">
                  <c:v>0.46609999999999996</c:v>
                </c:pt>
                <c:pt idx="149">
                  <c:v>0.47260000000000002</c:v>
                </c:pt>
                <c:pt idx="150">
                  <c:v>0.48550000000000004</c:v>
                </c:pt>
                <c:pt idx="151">
                  <c:v>0.49829999999999997</c:v>
                </c:pt>
                <c:pt idx="152">
                  <c:v>0.51119999999999999</c:v>
                </c:pt>
                <c:pt idx="153">
                  <c:v>0.52410000000000001</c:v>
                </c:pt>
                <c:pt idx="154">
                  <c:v>0.53720000000000001</c:v>
                </c:pt>
                <c:pt idx="155">
                  <c:v>0.55059999999999998</c:v>
                </c:pt>
                <c:pt idx="156">
                  <c:v>0.56410000000000005</c:v>
                </c:pt>
                <c:pt idx="157">
                  <c:v>0.57800000000000007</c:v>
                </c:pt>
                <c:pt idx="158">
                  <c:v>0.59210000000000007</c:v>
                </c:pt>
                <c:pt idx="159">
                  <c:v>0.60660000000000003</c:v>
                </c:pt>
                <c:pt idx="160">
                  <c:v>0.62140000000000006</c:v>
                </c:pt>
                <c:pt idx="161">
                  <c:v>0.65199999999999991</c:v>
                </c:pt>
                <c:pt idx="162">
                  <c:v>0.69240000000000002</c:v>
                </c:pt>
                <c:pt idx="163">
                  <c:v>0.73509999999999998</c:v>
                </c:pt>
                <c:pt idx="164">
                  <c:v>0.78039999999999998</c:v>
                </c:pt>
                <c:pt idx="165">
                  <c:v>0.82810000000000006</c:v>
                </c:pt>
                <c:pt idx="166">
                  <c:v>0.87829999999999997</c:v>
                </c:pt>
                <c:pt idx="167">
                  <c:v>0.93100000000000005</c:v>
                </c:pt>
                <c:pt idx="168">
                  <c:v>0.98610000000000009</c:v>
                </c:pt>
                <c:pt idx="169" formatCode="0.000">
                  <c:v>1.04</c:v>
                </c:pt>
                <c:pt idx="170" formatCode="0.000">
                  <c:v>1.17</c:v>
                </c:pt>
                <c:pt idx="171" formatCode="0.000">
                  <c:v>1.3</c:v>
                </c:pt>
                <c:pt idx="172" formatCode="0.000">
                  <c:v>1.44</c:v>
                </c:pt>
                <c:pt idx="173" formatCode="0.000">
                  <c:v>1.58</c:v>
                </c:pt>
                <c:pt idx="174" formatCode="0.000">
                  <c:v>1.74</c:v>
                </c:pt>
                <c:pt idx="175" formatCode="0.000">
                  <c:v>1.9</c:v>
                </c:pt>
                <c:pt idx="176" formatCode="0.000">
                  <c:v>2.25</c:v>
                </c:pt>
                <c:pt idx="177" formatCode="0.000">
                  <c:v>2.63</c:v>
                </c:pt>
                <c:pt idx="178" formatCode="0.000">
                  <c:v>3.03</c:v>
                </c:pt>
                <c:pt idx="179" formatCode="0.000">
                  <c:v>3.46</c:v>
                </c:pt>
                <c:pt idx="180" formatCode="0.000">
                  <c:v>3.92</c:v>
                </c:pt>
                <c:pt idx="181" formatCode="0.000">
                  <c:v>4.4000000000000004</c:v>
                </c:pt>
                <c:pt idx="182" formatCode="0.000">
                  <c:v>4.9000000000000004</c:v>
                </c:pt>
                <c:pt idx="183" formatCode="0.000">
                  <c:v>5.42</c:v>
                </c:pt>
                <c:pt idx="184" formatCode="0.000">
                  <c:v>5.96</c:v>
                </c:pt>
                <c:pt idx="185" formatCode="0.000">
                  <c:v>6.52</c:v>
                </c:pt>
                <c:pt idx="186" formatCode="0.000">
                  <c:v>7.1</c:v>
                </c:pt>
                <c:pt idx="187" formatCode="0.000">
                  <c:v>8.31</c:v>
                </c:pt>
                <c:pt idx="188" formatCode="0.000">
                  <c:v>9.93</c:v>
                </c:pt>
                <c:pt idx="189" formatCode="0.000">
                  <c:v>11.64</c:v>
                </c:pt>
                <c:pt idx="190" formatCode="0.000">
                  <c:v>13.44</c:v>
                </c:pt>
                <c:pt idx="191" formatCode="0.000">
                  <c:v>15.32</c:v>
                </c:pt>
                <c:pt idx="192" formatCode="0.000">
                  <c:v>17.28</c:v>
                </c:pt>
                <c:pt idx="193" formatCode="0.000">
                  <c:v>19.309999999999999</c:v>
                </c:pt>
                <c:pt idx="194" formatCode="0.000">
                  <c:v>21.4</c:v>
                </c:pt>
                <c:pt idx="195" formatCode="0.000">
                  <c:v>23.55</c:v>
                </c:pt>
                <c:pt idx="196" formatCode="0.000">
                  <c:v>28</c:v>
                </c:pt>
                <c:pt idx="197" formatCode="0.000">
                  <c:v>32.64</c:v>
                </c:pt>
                <c:pt idx="198" formatCode="0.000">
                  <c:v>37.42</c:v>
                </c:pt>
                <c:pt idx="199" formatCode="0.000">
                  <c:v>42.33</c:v>
                </c:pt>
                <c:pt idx="200" formatCode="0.000">
                  <c:v>47.34</c:v>
                </c:pt>
                <c:pt idx="201" formatCode="0.000">
                  <c:v>52.44</c:v>
                </c:pt>
                <c:pt idx="202" formatCode="0.000">
                  <c:v>62.82</c:v>
                </c:pt>
                <c:pt idx="203" formatCode="0.000">
                  <c:v>73.39</c:v>
                </c:pt>
                <c:pt idx="204" formatCode="0.000">
                  <c:v>84.04</c:v>
                </c:pt>
                <c:pt idx="205" formatCode="0.000">
                  <c:v>94.74</c:v>
                </c:pt>
                <c:pt idx="206" formatCode="0.000">
                  <c:v>105.43</c:v>
                </c:pt>
                <c:pt idx="207" formatCode="0.000">
                  <c:v>116.07</c:v>
                </c:pt>
                <c:pt idx="208" formatCode="0.000">
                  <c:v>122.43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70-483C-B7F5-48BC188F4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srim181Ta_Epoxy!$P$5</c:f>
          <c:strCache>
            <c:ptCount val="1"/>
            <c:pt idx="0">
              <c:v>srim181Ta_Epoxy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srim181Ta_Epoxy!$D$20:$D$300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srim181Ta_Epoxy!$E$20:$E$300</c:f>
              <c:numCache>
                <c:formatCode>0.000E+00</c:formatCode>
                <c:ptCount val="281"/>
                <c:pt idx="0">
                  <c:v>0.30370000000000003</c:v>
                </c:pt>
                <c:pt idx="1">
                  <c:v>0.3221</c:v>
                </c:pt>
                <c:pt idx="2">
                  <c:v>0.33960000000000001</c:v>
                </c:pt>
                <c:pt idx="3">
                  <c:v>0.35610000000000003</c:v>
                </c:pt>
                <c:pt idx="4">
                  <c:v>0.372</c:v>
                </c:pt>
                <c:pt idx="5">
                  <c:v>0.38719999999999999</c:v>
                </c:pt>
                <c:pt idx="6">
                  <c:v>0.40179999999999999</c:v>
                </c:pt>
                <c:pt idx="7">
                  <c:v>0.41589999999999999</c:v>
                </c:pt>
                <c:pt idx="8">
                  <c:v>0.42949999999999999</c:v>
                </c:pt>
                <c:pt idx="9">
                  <c:v>0.4556</c:v>
                </c:pt>
                <c:pt idx="10">
                  <c:v>0.48020000000000002</c:v>
                </c:pt>
                <c:pt idx="11">
                  <c:v>0.50370000000000004</c:v>
                </c:pt>
                <c:pt idx="12">
                  <c:v>0.52610000000000001</c:v>
                </c:pt>
                <c:pt idx="13">
                  <c:v>0.54749999999999999</c:v>
                </c:pt>
                <c:pt idx="14">
                  <c:v>0.56820000000000004</c:v>
                </c:pt>
                <c:pt idx="15">
                  <c:v>0.60740000000000005</c:v>
                </c:pt>
                <c:pt idx="16">
                  <c:v>0.64429999999999998</c:v>
                </c:pt>
                <c:pt idx="17">
                  <c:v>0.67910000000000004</c:v>
                </c:pt>
                <c:pt idx="18">
                  <c:v>0.71230000000000004</c:v>
                </c:pt>
                <c:pt idx="19">
                  <c:v>0.74399999999999999</c:v>
                </c:pt>
                <c:pt idx="20">
                  <c:v>0.77429999999999999</c:v>
                </c:pt>
                <c:pt idx="21">
                  <c:v>0.80359999999999998</c:v>
                </c:pt>
                <c:pt idx="22">
                  <c:v>0.83179999999999998</c:v>
                </c:pt>
                <c:pt idx="23">
                  <c:v>0.85909999999999997</c:v>
                </c:pt>
                <c:pt idx="24">
                  <c:v>0.88549999999999995</c:v>
                </c:pt>
                <c:pt idx="25">
                  <c:v>0.91120000000000001</c:v>
                </c:pt>
                <c:pt idx="26">
                  <c:v>0.96050000000000002</c:v>
                </c:pt>
                <c:pt idx="27">
                  <c:v>1.0189999999999999</c:v>
                </c:pt>
                <c:pt idx="28">
                  <c:v>1.0740000000000001</c:v>
                </c:pt>
                <c:pt idx="29">
                  <c:v>1.1259999999999999</c:v>
                </c:pt>
                <c:pt idx="30">
                  <c:v>1.1759999999999999</c:v>
                </c:pt>
                <c:pt idx="31">
                  <c:v>1.224</c:v>
                </c:pt>
                <c:pt idx="32">
                  <c:v>1.2709999999999999</c:v>
                </c:pt>
                <c:pt idx="33">
                  <c:v>1.3149999999999999</c:v>
                </c:pt>
                <c:pt idx="34">
                  <c:v>1.3580000000000001</c:v>
                </c:pt>
                <c:pt idx="35">
                  <c:v>1.4410000000000001</c:v>
                </c:pt>
                <c:pt idx="36">
                  <c:v>1.5189999999999999</c:v>
                </c:pt>
                <c:pt idx="37">
                  <c:v>1.593</c:v>
                </c:pt>
                <c:pt idx="38">
                  <c:v>1.6639999999999999</c:v>
                </c:pt>
                <c:pt idx="39">
                  <c:v>1.732</c:v>
                </c:pt>
                <c:pt idx="40">
                  <c:v>1.7969999999999999</c:v>
                </c:pt>
                <c:pt idx="41">
                  <c:v>1.921</c:v>
                </c:pt>
                <c:pt idx="42">
                  <c:v>2.0379999999999998</c:v>
                </c:pt>
                <c:pt idx="43">
                  <c:v>2.1480000000000001</c:v>
                </c:pt>
                <c:pt idx="44">
                  <c:v>2.2530000000000001</c:v>
                </c:pt>
                <c:pt idx="45">
                  <c:v>2.3530000000000002</c:v>
                </c:pt>
                <c:pt idx="46">
                  <c:v>2.4489999999999998</c:v>
                </c:pt>
                <c:pt idx="47">
                  <c:v>2.5409999999999999</c:v>
                </c:pt>
                <c:pt idx="48">
                  <c:v>2.63</c:v>
                </c:pt>
                <c:pt idx="49">
                  <c:v>2.7170000000000001</c:v>
                </c:pt>
                <c:pt idx="50">
                  <c:v>2.8</c:v>
                </c:pt>
                <c:pt idx="51">
                  <c:v>2.8820000000000001</c:v>
                </c:pt>
                <c:pt idx="52">
                  <c:v>3.0369999999999999</c:v>
                </c:pt>
                <c:pt idx="53">
                  <c:v>3.222</c:v>
                </c:pt>
                <c:pt idx="54">
                  <c:v>3.3959999999999999</c:v>
                </c:pt>
                <c:pt idx="55">
                  <c:v>3.5619999999999998</c:v>
                </c:pt>
                <c:pt idx="56">
                  <c:v>3.72</c:v>
                </c:pt>
                <c:pt idx="57">
                  <c:v>3.8719999999999999</c:v>
                </c:pt>
                <c:pt idx="58">
                  <c:v>4.0179999999999998</c:v>
                </c:pt>
                <c:pt idx="59">
                  <c:v>4.25</c:v>
                </c:pt>
                <c:pt idx="60">
                  <c:v>4.4880000000000004</c:v>
                </c:pt>
                <c:pt idx="61">
                  <c:v>4.7679999999999998</c:v>
                </c:pt>
                <c:pt idx="62">
                  <c:v>4.9139999999999997</c:v>
                </c:pt>
                <c:pt idx="63">
                  <c:v>5.0030000000000001</c:v>
                </c:pt>
                <c:pt idx="64">
                  <c:v>5.0730000000000004</c:v>
                </c:pt>
                <c:pt idx="65">
                  <c:v>5.1440000000000001</c:v>
                </c:pt>
                <c:pt idx="66">
                  <c:v>5.2240000000000002</c:v>
                </c:pt>
                <c:pt idx="67">
                  <c:v>5.4219999999999997</c:v>
                </c:pt>
                <c:pt idx="68">
                  <c:v>5.6689999999999996</c:v>
                </c:pt>
                <c:pt idx="69">
                  <c:v>5.952</c:v>
                </c:pt>
                <c:pt idx="70">
                  <c:v>6.2569999999999997</c:v>
                </c:pt>
                <c:pt idx="71">
                  <c:v>6.5730000000000004</c:v>
                </c:pt>
                <c:pt idx="72">
                  <c:v>6.89</c:v>
                </c:pt>
                <c:pt idx="73">
                  <c:v>7.2009999999999996</c:v>
                </c:pt>
                <c:pt idx="74">
                  <c:v>7.5</c:v>
                </c:pt>
                <c:pt idx="75">
                  <c:v>7.7850000000000001</c:v>
                </c:pt>
                <c:pt idx="76">
                  <c:v>8.0540000000000003</c:v>
                </c:pt>
                <c:pt idx="77">
                  <c:v>8.3059999999999992</c:v>
                </c:pt>
                <c:pt idx="78">
                  <c:v>8.7579999999999991</c:v>
                </c:pt>
                <c:pt idx="79">
                  <c:v>9.234</c:v>
                </c:pt>
                <c:pt idx="80">
                  <c:v>9.6270000000000007</c:v>
                </c:pt>
                <c:pt idx="81">
                  <c:v>9.9540000000000006</c:v>
                </c:pt>
                <c:pt idx="82">
                  <c:v>10.23</c:v>
                </c:pt>
                <c:pt idx="83">
                  <c:v>10.47</c:v>
                </c:pt>
                <c:pt idx="84">
                  <c:v>10.69</c:v>
                </c:pt>
                <c:pt idx="85">
                  <c:v>10.89</c:v>
                </c:pt>
                <c:pt idx="86">
                  <c:v>11.07</c:v>
                </c:pt>
                <c:pt idx="87">
                  <c:v>11.41</c:v>
                </c:pt>
                <c:pt idx="88">
                  <c:v>11.73</c:v>
                </c:pt>
                <c:pt idx="89">
                  <c:v>12.04</c:v>
                </c:pt>
                <c:pt idx="90">
                  <c:v>12.35</c:v>
                </c:pt>
                <c:pt idx="91">
                  <c:v>12.67</c:v>
                </c:pt>
                <c:pt idx="92">
                  <c:v>13</c:v>
                </c:pt>
                <c:pt idx="93">
                  <c:v>13.7</c:v>
                </c:pt>
                <c:pt idx="94">
                  <c:v>14.47</c:v>
                </c:pt>
                <c:pt idx="95">
                  <c:v>15.3</c:v>
                </c:pt>
                <c:pt idx="96">
                  <c:v>16.18</c:v>
                </c:pt>
                <c:pt idx="97">
                  <c:v>17.12</c:v>
                </c:pt>
                <c:pt idx="98">
                  <c:v>18.100000000000001</c:v>
                </c:pt>
                <c:pt idx="99">
                  <c:v>19.12</c:v>
                </c:pt>
                <c:pt idx="100">
                  <c:v>20.16</c:v>
                </c:pt>
                <c:pt idx="101">
                  <c:v>21.24</c:v>
                </c:pt>
                <c:pt idx="102">
                  <c:v>22.33</c:v>
                </c:pt>
                <c:pt idx="103">
                  <c:v>23.43</c:v>
                </c:pt>
                <c:pt idx="104">
                  <c:v>25.67</c:v>
                </c:pt>
                <c:pt idx="105">
                  <c:v>28.48</c:v>
                </c:pt>
                <c:pt idx="106">
                  <c:v>31.27</c:v>
                </c:pt>
                <c:pt idx="107">
                  <c:v>34.01</c:v>
                </c:pt>
                <c:pt idx="108">
                  <c:v>36.68</c:v>
                </c:pt>
                <c:pt idx="109">
                  <c:v>39.270000000000003</c:v>
                </c:pt>
                <c:pt idx="110">
                  <c:v>41.77</c:v>
                </c:pt>
                <c:pt idx="111">
                  <c:v>44.18</c:v>
                </c:pt>
                <c:pt idx="112">
                  <c:v>46.51</c:v>
                </c:pt>
                <c:pt idx="113">
                  <c:v>50.9</c:v>
                </c:pt>
                <c:pt idx="114">
                  <c:v>54.98</c:v>
                </c:pt>
                <c:pt idx="115">
                  <c:v>58.78</c:v>
                </c:pt>
                <c:pt idx="116">
                  <c:v>62.33</c:v>
                </c:pt>
                <c:pt idx="117">
                  <c:v>65.66</c:v>
                </c:pt>
                <c:pt idx="118">
                  <c:v>68.78</c:v>
                </c:pt>
                <c:pt idx="119">
                  <c:v>74.47</c:v>
                </c:pt>
                <c:pt idx="120">
                  <c:v>79.5</c:v>
                </c:pt>
                <c:pt idx="121">
                  <c:v>83.92</c:v>
                </c:pt>
                <c:pt idx="122">
                  <c:v>87.8</c:v>
                </c:pt>
                <c:pt idx="123">
                  <c:v>91.22</c:v>
                </c:pt>
                <c:pt idx="124">
                  <c:v>94.21</c:v>
                </c:pt>
                <c:pt idx="125">
                  <c:v>96.85</c:v>
                </c:pt>
                <c:pt idx="126">
                  <c:v>99.18</c:v>
                </c:pt>
                <c:pt idx="127">
                  <c:v>101.2</c:v>
                </c:pt>
                <c:pt idx="128">
                  <c:v>103</c:v>
                </c:pt>
                <c:pt idx="129">
                  <c:v>104.7</c:v>
                </c:pt>
                <c:pt idx="130">
                  <c:v>107.4</c:v>
                </c:pt>
                <c:pt idx="131">
                  <c:v>110</c:v>
                </c:pt>
                <c:pt idx="132">
                  <c:v>111.9</c:v>
                </c:pt>
                <c:pt idx="133">
                  <c:v>113.4</c:v>
                </c:pt>
                <c:pt idx="134">
                  <c:v>114.4</c:v>
                </c:pt>
                <c:pt idx="135">
                  <c:v>115.2</c:v>
                </c:pt>
                <c:pt idx="136">
                  <c:v>115.8</c:v>
                </c:pt>
                <c:pt idx="137">
                  <c:v>116.8</c:v>
                </c:pt>
                <c:pt idx="138">
                  <c:v>118.1</c:v>
                </c:pt>
                <c:pt idx="139">
                  <c:v>118.6</c:v>
                </c:pt>
                <c:pt idx="140">
                  <c:v>118.4</c:v>
                </c:pt>
                <c:pt idx="141">
                  <c:v>118</c:v>
                </c:pt>
                <c:pt idx="142">
                  <c:v>117.5</c:v>
                </c:pt>
                <c:pt idx="143">
                  <c:v>116.9</c:v>
                </c:pt>
                <c:pt idx="144">
                  <c:v>116.2</c:v>
                </c:pt>
                <c:pt idx="145">
                  <c:v>114.7</c:v>
                </c:pt>
                <c:pt idx="146">
                  <c:v>113.2</c:v>
                </c:pt>
                <c:pt idx="147">
                  <c:v>111.6</c:v>
                </c:pt>
                <c:pt idx="148">
                  <c:v>110</c:v>
                </c:pt>
                <c:pt idx="149">
                  <c:v>108.4</c:v>
                </c:pt>
                <c:pt idx="150">
                  <c:v>106.8</c:v>
                </c:pt>
                <c:pt idx="151">
                  <c:v>105.3</c:v>
                </c:pt>
                <c:pt idx="152">
                  <c:v>103.8</c:v>
                </c:pt>
                <c:pt idx="153">
                  <c:v>102.3</c:v>
                </c:pt>
                <c:pt idx="154">
                  <c:v>101</c:v>
                </c:pt>
                <c:pt idx="155">
                  <c:v>99.6</c:v>
                </c:pt>
                <c:pt idx="156">
                  <c:v>97.04</c:v>
                </c:pt>
                <c:pt idx="157">
                  <c:v>94.06</c:v>
                </c:pt>
                <c:pt idx="158">
                  <c:v>91.31</c:v>
                </c:pt>
                <c:pt idx="159">
                  <c:v>88.76</c:v>
                </c:pt>
                <c:pt idx="160">
                  <c:v>86.38</c:v>
                </c:pt>
                <c:pt idx="161">
                  <c:v>84.14</c:v>
                </c:pt>
                <c:pt idx="162">
                  <c:v>82.03</c:v>
                </c:pt>
                <c:pt idx="163">
                  <c:v>80.02</c:v>
                </c:pt>
                <c:pt idx="164">
                  <c:v>78.099999999999994</c:v>
                </c:pt>
                <c:pt idx="165">
                  <c:v>74.459999999999994</c:v>
                </c:pt>
                <c:pt idx="166">
                  <c:v>71.02</c:v>
                </c:pt>
                <c:pt idx="167">
                  <c:v>67.680000000000007</c:v>
                </c:pt>
                <c:pt idx="168">
                  <c:v>64.59</c:v>
                </c:pt>
                <c:pt idx="169">
                  <c:v>61.8</c:v>
                </c:pt>
                <c:pt idx="170">
                  <c:v>59.27</c:v>
                </c:pt>
                <c:pt idx="171">
                  <c:v>54.87</c:v>
                </c:pt>
                <c:pt idx="172">
                  <c:v>51.16</c:v>
                </c:pt>
                <c:pt idx="173">
                  <c:v>48</c:v>
                </c:pt>
                <c:pt idx="174">
                  <c:v>45.27</c:v>
                </c:pt>
                <c:pt idx="175">
                  <c:v>42.88</c:v>
                </c:pt>
                <c:pt idx="176">
                  <c:v>40.79</c:v>
                </c:pt>
                <c:pt idx="177">
                  <c:v>38.93</c:v>
                </c:pt>
                <c:pt idx="178">
                  <c:v>37.26</c:v>
                </c:pt>
                <c:pt idx="179">
                  <c:v>35.770000000000003</c:v>
                </c:pt>
                <c:pt idx="180">
                  <c:v>34.42</c:v>
                </c:pt>
                <c:pt idx="181">
                  <c:v>33.19</c:v>
                </c:pt>
                <c:pt idx="182">
                  <c:v>31.05</c:v>
                </c:pt>
                <c:pt idx="183">
                  <c:v>28.83</c:v>
                </c:pt>
                <c:pt idx="184">
                  <c:v>26.99</c:v>
                </c:pt>
                <c:pt idx="185">
                  <c:v>25.44</c:v>
                </c:pt>
                <c:pt idx="186">
                  <c:v>24.13</c:v>
                </c:pt>
                <c:pt idx="187">
                  <c:v>22.99</c:v>
                </c:pt>
                <c:pt idx="188">
                  <c:v>22</c:v>
                </c:pt>
                <c:pt idx="189">
                  <c:v>21.13</c:v>
                </c:pt>
                <c:pt idx="190">
                  <c:v>20.36</c:v>
                </c:pt>
                <c:pt idx="191">
                  <c:v>19.059999999999999</c:v>
                </c:pt>
                <c:pt idx="192">
                  <c:v>17.98</c:v>
                </c:pt>
                <c:pt idx="193">
                  <c:v>17.09</c:v>
                </c:pt>
                <c:pt idx="194">
                  <c:v>16.350000000000001</c:v>
                </c:pt>
                <c:pt idx="195">
                  <c:v>15.71</c:v>
                </c:pt>
                <c:pt idx="196">
                  <c:v>15.17</c:v>
                </c:pt>
                <c:pt idx="197">
                  <c:v>14.28</c:v>
                </c:pt>
                <c:pt idx="198">
                  <c:v>13.59</c:v>
                </c:pt>
                <c:pt idx="199">
                  <c:v>13.04</c:v>
                </c:pt>
                <c:pt idx="200">
                  <c:v>12.6</c:v>
                </c:pt>
                <c:pt idx="201">
                  <c:v>12.24</c:v>
                </c:pt>
                <c:pt idx="202">
                  <c:v>11.94</c:v>
                </c:pt>
                <c:pt idx="203">
                  <c:v>11.68</c:v>
                </c:pt>
                <c:pt idx="204">
                  <c:v>11.47</c:v>
                </c:pt>
                <c:pt idx="205">
                  <c:v>11.28</c:v>
                </c:pt>
                <c:pt idx="206">
                  <c:v>11.12</c:v>
                </c:pt>
                <c:pt idx="207">
                  <c:v>10.98</c:v>
                </c:pt>
                <c:pt idx="208">
                  <c:v>10.97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39-4A09-B337-3EBCB5D6A9D7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srim181Ta_Epoxy!$D$20:$D$300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srim181Ta_Epoxy!$F$20:$F$300</c:f>
              <c:numCache>
                <c:formatCode>0.000E+00</c:formatCode>
                <c:ptCount val="281"/>
                <c:pt idx="0">
                  <c:v>3.6419999999999999</c:v>
                </c:pt>
                <c:pt idx="1">
                  <c:v>3.8610000000000002</c:v>
                </c:pt>
                <c:pt idx="2">
                  <c:v>4.0640000000000001</c:v>
                </c:pt>
                <c:pt idx="3">
                  <c:v>4.2549999999999999</c:v>
                </c:pt>
                <c:pt idx="4">
                  <c:v>4.4359999999999999</c:v>
                </c:pt>
                <c:pt idx="5">
                  <c:v>4.6059999999999999</c:v>
                </c:pt>
                <c:pt idx="6">
                  <c:v>4.7679999999999998</c:v>
                </c:pt>
                <c:pt idx="7">
                  <c:v>4.923</c:v>
                </c:pt>
                <c:pt idx="8">
                  <c:v>5.07</c:v>
                </c:pt>
                <c:pt idx="9">
                  <c:v>5.3470000000000004</c:v>
                </c:pt>
                <c:pt idx="10">
                  <c:v>5.6029999999999998</c:v>
                </c:pt>
                <c:pt idx="11">
                  <c:v>5.8410000000000002</c:v>
                </c:pt>
                <c:pt idx="12">
                  <c:v>6.0640000000000001</c:v>
                </c:pt>
                <c:pt idx="13">
                  <c:v>6.274</c:v>
                </c:pt>
                <c:pt idx="14">
                  <c:v>6.4720000000000004</c:v>
                </c:pt>
                <c:pt idx="15">
                  <c:v>6.8369999999999997</c:v>
                </c:pt>
                <c:pt idx="16">
                  <c:v>7.1680000000000001</c:v>
                </c:pt>
                <c:pt idx="17">
                  <c:v>7.4710000000000001</c:v>
                </c:pt>
                <c:pt idx="18">
                  <c:v>7.75</c:v>
                </c:pt>
                <c:pt idx="19">
                  <c:v>8.0090000000000003</c:v>
                </c:pt>
                <c:pt idx="20">
                  <c:v>8.25</c:v>
                </c:pt>
                <c:pt idx="21">
                  <c:v>8.4760000000000009</c:v>
                </c:pt>
                <c:pt idx="22">
                  <c:v>8.6880000000000006</c:v>
                </c:pt>
                <c:pt idx="23">
                  <c:v>8.8879999999999999</c:v>
                </c:pt>
                <c:pt idx="24">
                  <c:v>9.077</c:v>
                </c:pt>
                <c:pt idx="25">
                  <c:v>9.2560000000000002</c:v>
                </c:pt>
                <c:pt idx="26">
                  <c:v>9.5879999999999992</c:v>
                </c:pt>
                <c:pt idx="27">
                  <c:v>9.9619999999999997</c:v>
                </c:pt>
                <c:pt idx="28">
                  <c:v>10.3</c:v>
                </c:pt>
                <c:pt idx="29">
                  <c:v>10.6</c:v>
                </c:pt>
                <c:pt idx="30">
                  <c:v>10.88</c:v>
                </c:pt>
                <c:pt idx="31">
                  <c:v>11.13</c:v>
                </c:pt>
                <c:pt idx="32">
                  <c:v>11.37</c:v>
                </c:pt>
                <c:pt idx="33">
                  <c:v>11.59</c:v>
                </c:pt>
                <c:pt idx="34">
                  <c:v>11.79</c:v>
                </c:pt>
                <c:pt idx="35">
                  <c:v>12.15</c:v>
                </c:pt>
                <c:pt idx="36">
                  <c:v>12.48</c:v>
                </c:pt>
                <c:pt idx="37">
                  <c:v>12.76</c:v>
                </c:pt>
                <c:pt idx="38">
                  <c:v>13.02</c:v>
                </c:pt>
                <c:pt idx="39">
                  <c:v>13.24</c:v>
                </c:pt>
                <c:pt idx="40">
                  <c:v>13.45</c:v>
                </c:pt>
                <c:pt idx="41">
                  <c:v>13.81</c:v>
                </c:pt>
                <c:pt idx="42">
                  <c:v>14.12</c:v>
                </c:pt>
                <c:pt idx="43">
                  <c:v>14.37</c:v>
                </c:pt>
                <c:pt idx="44">
                  <c:v>14.59</c:v>
                </c:pt>
                <c:pt idx="45">
                  <c:v>14.78</c:v>
                </c:pt>
                <c:pt idx="46">
                  <c:v>14.94</c:v>
                </c:pt>
                <c:pt idx="47">
                  <c:v>15.09</c:v>
                </c:pt>
                <c:pt idx="48">
                  <c:v>15.21</c:v>
                </c:pt>
                <c:pt idx="49">
                  <c:v>15.32</c:v>
                </c:pt>
                <c:pt idx="50">
                  <c:v>15.41</c:v>
                </c:pt>
                <c:pt idx="51">
                  <c:v>15.49</c:v>
                </c:pt>
                <c:pt idx="52">
                  <c:v>15.62</c:v>
                </c:pt>
                <c:pt idx="53">
                  <c:v>15.74</c:v>
                </c:pt>
                <c:pt idx="54">
                  <c:v>15.82</c:v>
                </c:pt>
                <c:pt idx="55">
                  <c:v>15.87</c:v>
                </c:pt>
                <c:pt idx="56">
                  <c:v>15.89</c:v>
                </c:pt>
                <c:pt idx="57">
                  <c:v>15.9</c:v>
                </c:pt>
                <c:pt idx="58">
                  <c:v>15.89</c:v>
                </c:pt>
                <c:pt idx="59">
                  <c:v>15.87</c:v>
                </c:pt>
                <c:pt idx="60">
                  <c:v>15.83</c:v>
                </c:pt>
                <c:pt idx="61">
                  <c:v>15.74</c:v>
                </c:pt>
                <c:pt idx="62">
                  <c:v>15.63</c:v>
                </c:pt>
                <c:pt idx="63">
                  <c:v>15.5</c:v>
                </c:pt>
                <c:pt idx="64">
                  <c:v>15.36</c:v>
                </c:pt>
                <c:pt idx="65">
                  <c:v>15.22</c:v>
                </c:pt>
                <c:pt idx="66">
                  <c:v>15.07</c:v>
                </c:pt>
                <c:pt idx="67">
                  <c:v>14.76</c:v>
                </c:pt>
                <c:pt idx="68">
                  <c:v>14.45</c:v>
                </c:pt>
                <c:pt idx="69">
                  <c:v>14.14</c:v>
                </c:pt>
                <c:pt idx="70">
                  <c:v>13.85</c:v>
                </c:pt>
                <c:pt idx="71">
                  <c:v>13.56</c:v>
                </c:pt>
                <c:pt idx="72">
                  <c:v>13.29</c:v>
                </c:pt>
                <c:pt idx="73">
                  <c:v>13.02</c:v>
                </c:pt>
                <c:pt idx="74">
                  <c:v>12.77</c:v>
                </c:pt>
                <c:pt idx="75">
                  <c:v>12.52</c:v>
                </c:pt>
                <c:pt idx="76">
                  <c:v>12.29</c:v>
                </c:pt>
                <c:pt idx="77">
                  <c:v>12.06</c:v>
                </c:pt>
                <c:pt idx="78">
                  <c:v>11.64</c:v>
                </c:pt>
                <c:pt idx="79">
                  <c:v>11.15</c:v>
                </c:pt>
                <c:pt idx="80">
                  <c:v>10.71</c:v>
                </c:pt>
                <c:pt idx="81">
                  <c:v>10.31</c:v>
                </c:pt>
                <c:pt idx="82">
                  <c:v>9.9440000000000008</c:v>
                </c:pt>
                <c:pt idx="83">
                  <c:v>9.6069999999999993</c:v>
                </c:pt>
                <c:pt idx="84">
                  <c:v>9.2949999999999999</c:v>
                </c:pt>
                <c:pt idx="85">
                  <c:v>9.0060000000000002</c:v>
                </c:pt>
                <c:pt idx="86">
                  <c:v>8.7379999999999995</c:v>
                </c:pt>
                <c:pt idx="87">
                  <c:v>8.2550000000000008</c:v>
                </c:pt>
                <c:pt idx="88">
                  <c:v>7.8310000000000004</c:v>
                </c:pt>
                <c:pt idx="89">
                  <c:v>7.4550000000000001</c:v>
                </c:pt>
                <c:pt idx="90">
                  <c:v>7.1189999999999998</c:v>
                </c:pt>
                <c:pt idx="91">
                  <c:v>6.8170000000000002</c:v>
                </c:pt>
                <c:pt idx="92">
                  <c:v>6.5439999999999996</c:v>
                </c:pt>
                <c:pt idx="93">
                  <c:v>6.0670000000000002</c:v>
                </c:pt>
                <c:pt idx="94">
                  <c:v>5.665</c:v>
                </c:pt>
                <c:pt idx="95">
                  <c:v>5.32</c:v>
                </c:pt>
                <c:pt idx="96">
                  <c:v>5.0199999999999996</c:v>
                </c:pt>
                <c:pt idx="97">
                  <c:v>4.7569999999999997</c:v>
                </c:pt>
                <c:pt idx="98">
                  <c:v>4.524</c:v>
                </c:pt>
                <c:pt idx="99">
                  <c:v>4.3159999999999998</c:v>
                </c:pt>
                <c:pt idx="100">
                  <c:v>4.1280000000000001</c:v>
                </c:pt>
                <c:pt idx="101">
                  <c:v>3.9590000000000001</c:v>
                </c:pt>
                <c:pt idx="102">
                  <c:v>3.8039999999999998</c:v>
                </c:pt>
                <c:pt idx="103">
                  <c:v>3.6629999999999998</c:v>
                </c:pt>
                <c:pt idx="104">
                  <c:v>3.4129999999999998</c:v>
                </c:pt>
                <c:pt idx="105">
                  <c:v>3.1509999999999998</c:v>
                </c:pt>
                <c:pt idx="106">
                  <c:v>2.93</c:v>
                </c:pt>
                <c:pt idx="107">
                  <c:v>2.742</c:v>
                </c:pt>
                <c:pt idx="108">
                  <c:v>2.5790000000000002</c:v>
                </c:pt>
                <c:pt idx="109">
                  <c:v>2.4359999999999999</c:v>
                </c:pt>
                <c:pt idx="110">
                  <c:v>2.31</c:v>
                </c:pt>
                <c:pt idx="111">
                  <c:v>2.198</c:v>
                </c:pt>
                <c:pt idx="112">
                  <c:v>2.097</c:v>
                </c:pt>
                <c:pt idx="113">
                  <c:v>1.9239999999999999</c:v>
                </c:pt>
                <c:pt idx="114">
                  <c:v>1.78</c:v>
                </c:pt>
                <c:pt idx="115">
                  <c:v>1.657</c:v>
                </c:pt>
                <c:pt idx="116">
                  <c:v>1.5529999999999999</c:v>
                </c:pt>
                <c:pt idx="117">
                  <c:v>1.4610000000000001</c:v>
                </c:pt>
                <c:pt idx="118">
                  <c:v>1.381</c:v>
                </c:pt>
                <c:pt idx="119">
                  <c:v>1.2470000000000001</c:v>
                </c:pt>
                <c:pt idx="120">
                  <c:v>1.139</c:v>
                </c:pt>
                <c:pt idx="121">
                  <c:v>1.0489999999999999</c:v>
                </c:pt>
                <c:pt idx="122">
                  <c:v>0.97360000000000002</c:v>
                </c:pt>
                <c:pt idx="123">
                  <c:v>0.90920000000000001</c:v>
                </c:pt>
                <c:pt idx="124">
                  <c:v>0.85350000000000004</c:v>
                </c:pt>
                <c:pt idx="125">
                  <c:v>0.80469999999999997</c:v>
                </c:pt>
                <c:pt idx="126">
                  <c:v>0.76170000000000004</c:v>
                </c:pt>
                <c:pt idx="127">
                  <c:v>0.72340000000000004</c:v>
                </c:pt>
                <c:pt idx="128">
                  <c:v>0.68910000000000005</c:v>
                </c:pt>
                <c:pt idx="129">
                  <c:v>0.65810000000000002</c:v>
                </c:pt>
                <c:pt idx="130">
                  <c:v>0.60450000000000004</c:v>
                </c:pt>
                <c:pt idx="131">
                  <c:v>0.5494</c:v>
                </c:pt>
                <c:pt idx="132">
                  <c:v>0.50419999999999998</c:v>
                </c:pt>
                <c:pt idx="133">
                  <c:v>0.46639999999999998</c:v>
                </c:pt>
                <c:pt idx="134">
                  <c:v>0.43419999999999997</c:v>
                </c:pt>
                <c:pt idx="135">
                  <c:v>0.40649999999999997</c:v>
                </c:pt>
                <c:pt idx="136">
                  <c:v>0.38229999999999997</c:v>
                </c:pt>
                <c:pt idx="137">
                  <c:v>0.36109999999999998</c:v>
                </c:pt>
                <c:pt idx="138">
                  <c:v>0.3422</c:v>
                </c:pt>
                <c:pt idx="139">
                  <c:v>0.31019999999999998</c:v>
                </c:pt>
                <c:pt idx="140">
                  <c:v>0.28410000000000002</c:v>
                </c:pt>
                <c:pt idx="141">
                  <c:v>0.26219999999999999</c:v>
                </c:pt>
                <c:pt idx="142">
                  <c:v>0.2437</c:v>
                </c:pt>
                <c:pt idx="143">
                  <c:v>0.2278</c:v>
                </c:pt>
                <c:pt idx="144">
                  <c:v>0.214</c:v>
                </c:pt>
                <c:pt idx="145">
                  <c:v>0.19109999999999999</c:v>
                </c:pt>
                <c:pt idx="146">
                  <c:v>0.1729</c:v>
                </c:pt>
                <c:pt idx="147">
                  <c:v>0.158</c:v>
                </c:pt>
                <c:pt idx="148">
                  <c:v>0.14560000000000001</c:v>
                </c:pt>
                <c:pt idx="149">
                  <c:v>0.13519999999999999</c:v>
                </c:pt>
                <c:pt idx="150">
                  <c:v>0.12620000000000001</c:v>
                </c:pt>
                <c:pt idx="151">
                  <c:v>0.11840000000000001</c:v>
                </c:pt>
                <c:pt idx="152">
                  <c:v>0.1115</c:v>
                </c:pt>
                <c:pt idx="153">
                  <c:v>0.1055</c:v>
                </c:pt>
                <c:pt idx="154">
                  <c:v>0.10009999999999999</c:v>
                </c:pt>
                <c:pt idx="155">
                  <c:v>9.5269999999999994E-2</c:v>
                </c:pt>
                <c:pt idx="156">
                  <c:v>8.695E-2</c:v>
                </c:pt>
                <c:pt idx="157">
                  <c:v>7.8490000000000004E-2</c:v>
                </c:pt>
                <c:pt idx="158">
                  <c:v>7.1609999999999993E-2</c:v>
                </c:pt>
                <c:pt idx="159">
                  <c:v>6.5890000000000004E-2</c:v>
                </c:pt>
                <c:pt idx="160">
                  <c:v>6.1060000000000003E-2</c:v>
                </c:pt>
                <c:pt idx="161">
                  <c:v>5.6930000000000001E-2</c:v>
                </c:pt>
                <c:pt idx="162">
                  <c:v>5.3350000000000002E-2</c:v>
                </c:pt>
                <c:pt idx="163">
                  <c:v>5.0209999999999998E-2</c:v>
                </c:pt>
                <c:pt idx="164">
                  <c:v>4.7440000000000003E-2</c:v>
                </c:pt>
                <c:pt idx="165">
                  <c:v>4.2770000000000002E-2</c:v>
                </c:pt>
                <c:pt idx="166">
                  <c:v>3.8980000000000001E-2</c:v>
                </c:pt>
                <c:pt idx="167">
                  <c:v>3.5830000000000001E-2</c:v>
                </c:pt>
                <c:pt idx="168">
                  <c:v>3.3169999999999998E-2</c:v>
                </c:pt>
                <c:pt idx="169">
                  <c:v>3.09E-2</c:v>
                </c:pt>
                <c:pt idx="170">
                  <c:v>2.894E-2</c:v>
                </c:pt>
                <c:pt idx="171">
                  <c:v>2.5700000000000001E-2</c:v>
                </c:pt>
                <c:pt idx="172">
                  <c:v>2.315E-2</c:v>
                </c:pt>
                <c:pt idx="173">
                  <c:v>2.1069999999999998E-2</c:v>
                </c:pt>
                <c:pt idx="174">
                  <c:v>1.9349999999999999E-2</c:v>
                </c:pt>
                <c:pt idx="175">
                  <c:v>1.7909999999999999E-2</c:v>
                </c:pt>
                <c:pt idx="176">
                  <c:v>1.6670000000000001E-2</c:v>
                </c:pt>
                <c:pt idx="177">
                  <c:v>1.5599999999999999E-2</c:v>
                </c:pt>
                <c:pt idx="178">
                  <c:v>1.4659999999999999E-2</c:v>
                </c:pt>
                <c:pt idx="179">
                  <c:v>1.384E-2</c:v>
                </c:pt>
                <c:pt idx="180">
                  <c:v>1.311E-2</c:v>
                </c:pt>
                <c:pt idx="181">
                  <c:v>1.2449999999999999E-2</c:v>
                </c:pt>
                <c:pt idx="182">
                  <c:v>1.133E-2</c:v>
                </c:pt>
                <c:pt idx="183">
                  <c:v>1.0189999999999999E-2</c:v>
                </c:pt>
                <c:pt idx="184">
                  <c:v>9.2639999999999997E-3</c:v>
                </c:pt>
                <c:pt idx="185">
                  <c:v>8.5009999999999999E-3</c:v>
                </c:pt>
                <c:pt idx="186">
                  <c:v>7.8580000000000004E-3</c:v>
                </c:pt>
                <c:pt idx="187">
                  <c:v>7.3099999999999997E-3</c:v>
                </c:pt>
                <c:pt idx="188">
                  <c:v>6.8360000000000001E-3</c:v>
                </c:pt>
                <c:pt idx="189">
                  <c:v>6.4219999999999998E-3</c:v>
                </c:pt>
                <c:pt idx="190">
                  <c:v>6.0569999999999999E-3</c:v>
                </c:pt>
                <c:pt idx="191">
                  <c:v>5.4440000000000001E-3</c:v>
                </c:pt>
                <c:pt idx="192">
                  <c:v>4.947E-3</c:v>
                </c:pt>
                <c:pt idx="193">
                  <c:v>4.5370000000000002E-3</c:v>
                </c:pt>
                <c:pt idx="194">
                  <c:v>4.1920000000000004E-3</c:v>
                </c:pt>
                <c:pt idx="195">
                  <c:v>3.8969999999999999E-3</c:v>
                </c:pt>
                <c:pt idx="196">
                  <c:v>3.643E-3</c:v>
                </c:pt>
                <c:pt idx="197">
                  <c:v>3.2260000000000001E-3</c:v>
                </c:pt>
                <c:pt idx="198">
                  <c:v>2.8969999999999998E-3</c:v>
                </c:pt>
                <c:pt idx="199">
                  <c:v>2.6310000000000001E-3</c:v>
                </c:pt>
                <c:pt idx="200">
                  <c:v>2.4120000000000001E-3</c:v>
                </c:pt>
                <c:pt idx="201">
                  <c:v>2.2269999999999998E-3</c:v>
                </c:pt>
                <c:pt idx="202">
                  <c:v>2.0699999999999998E-3</c:v>
                </c:pt>
                <c:pt idx="203">
                  <c:v>1.934E-3</c:v>
                </c:pt>
                <c:pt idx="204">
                  <c:v>1.8159999999999999E-3</c:v>
                </c:pt>
                <c:pt idx="205">
                  <c:v>1.7110000000000001E-3</c:v>
                </c:pt>
                <c:pt idx="206">
                  <c:v>1.619E-3</c:v>
                </c:pt>
                <c:pt idx="207">
                  <c:v>1.536E-3</c:v>
                </c:pt>
                <c:pt idx="208">
                  <c:v>1.5280000000000001E-3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39-4A09-B337-3EBCB5D6A9D7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srim181Ta_Epoxy!$D$20:$D$300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srim181Ta_Epoxy!$G$20:$G$300</c:f>
              <c:numCache>
                <c:formatCode>0.000E+00</c:formatCode>
                <c:ptCount val="281"/>
                <c:pt idx="0">
                  <c:v>3.9457</c:v>
                </c:pt>
                <c:pt idx="1">
                  <c:v>4.1831000000000005</c:v>
                </c:pt>
                <c:pt idx="2">
                  <c:v>4.4036</c:v>
                </c:pt>
                <c:pt idx="3">
                  <c:v>4.6110999999999995</c:v>
                </c:pt>
                <c:pt idx="4">
                  <c:v>4.8079999999999998</c:v>
                </c:pt>
                <c:pt idx="5">
                  <c:v>4.9931999999999999</c:v>
                </c:pt>
                <c:pt idx="6">
                  <c:v>5.1697999999999995</c:v>
                </c:pt>
                <c:pt idx="7">
                  <c:v>5.3388999999999998</c:v>
                </c:pt>
                <c:pt idx="8">
                  <c:v>5.4995000000000003</c:v>
                </c:pt>
                <c:pt idx="9">
                  <c:v>5.8026</c:v>
                </c:pt>
                <c:pt idx="10">
                  <c:v>6.0831999999999997</c:v>
                </c:pt>
                <c:pt idx="11">
                  <c:v>6.3447000000000005</c:v>
                </c:pt>
                <c:pt idx="12">
                  <c:v>6.5900999999999996</c:v>
                </c:pt>
                <c:pt idx="13">
                  <c:v>6.8215000000000003</c:v>
                </c:pt>
                <c:pt idx="14">
                  <c:v>7.0402000000000005</c:v>
                </c:pt>
                <c:pt idx="15">
                  <c:v>7.4443999999999999</c:v>
                </c:pt>
                <c:pt idx="16">
                  <c:v>7.8123000000000005</c:v>
                </c:pt>
                <c:pt idx="17">
                  <c:v>8.1501000000000001</c:v>
                </c:pt>
                <c:pt idx="18">
                  <c:v>8.4623000000000008</c:v>
                </c:pt>
                <c:pt idx="19">
                  <c:v>8.7530000000000001</c:v>
                </c:pt>
                <c:pt idx="20">
                  <c:v>9.0243000000000002</c:v>
                </c:pt>
                <c:pt idx="21">
                  <c:v>9.2796000000000003</c:v>
                </c:pt>
                <c:pt idx="22">
                  <c:v>9.5198</c:v>
                </c:pt>
                <c:pt idx="23">
                  <c:v>9.7470999999999997</c:v>
                </c:pt>
                <c:pt idx="24">
                  <c:v>9.9625000000000004</c:v>
                </c:pt>
                <c:pt idx="25">
                  <c:v>10.167200000000001</c:v>
                </c:pt>
                <c:pt idx="26">
                  <c:v>10.548499999999999</c:v>
                </c:pt>
                <c:pt idx="27">
                  <c:v>10.981</c:v>
                </c:pt>
                <c:pt idx="28">
                  <c:v>11.374000000000001</c:v>
                </c:pt>
                <c:pt idx="29">
                  <c:v>11.725999999999999</c:v>
                </c:pt>
                <c:pt idx="30">
                  <c:v>12.056000000000001</c:v>
                </c:pt>
                <c:pt idx="31">
                  <c:v>12.354000000000001</c:v>
                </c:pt>
                <c:pt idx="32">
                  <c:v>12.640999999999998</c:v>
                </c:pt>
                <c:pt idx="33">
                  <c:v>12.904999999999999</c:v>
                </c:pt>
                <c:pt idx="34">
                  <c:v>13.148</c:v>
                </c:pt>
                <c:pt idx="35">
                  <c:v>13.591000000000001</c:v>
                </c:pt>
                <c:pt idx="36">
                  <c:v>13.999000000000001</c:v>
                </c:pt>
                <c:pt idx="37">
                  <c:v>14.353</c:v>
                </c:pt>
                <c:pt idx="38">
                  <c:v>14.683999999999999</c:v>
                </c:pt>
                <c:pt idx="39">
                  <c:v>14.972</c:v>
                </c:pt>
                <c:pt idx="40">
                  <c:v>15.247</c:v>
                </c:pt>
                <c:pt idx="41">
                  <c:v>15.731</c:v>
                </c:pt>
                <c:pt idx="42">
                  <c:v>16.157999999999998</c:v>
                </c:pt>
                <c:pt idx="43">
                  <c:v>16.518000000000001</c:v>
                </c:pt>
                <c:pt idx="44">
                  <c:v>16.843</c:v>
                </c:pt>
                <c:pt idx="45">
                  <c:v>17.132999999999999</c:v>
                </c:pt>
                <c:pt idx="46">
                  <c:v>17.388999999999999</c:v>
                </c:pt>
                <c:pt idx="47">
                  <c:v>17.631</c:v>
                </c:pt>
                <c:pt idx="48">
                  <c:v>17.84</c:v>
                </c:pt>
                <c:pt idx="49">
                  <c:v>18.036999999999999</c:v>
                </c:pt>
                <c:pt idx="50">
                  <c:v>18.21</c:v>
                </c:pt>
                <c:pt idx="51">
                  <c:v>18.372</c:v>
                </c:pt>
                <c:pt idx="52">
                  <c:v>18.657</c:v>
                </c:pt>
                <c:pt idx="53">
                  <c:v>18.962</c:v>
                </c:pt>
                <c:pt idx="54">
                  <c:v>19.216000000000001</c:v>
                </c:pt>
                <c:pt idx="55">
                  <c:v>19.431999999999999</c:v>
                </c:pt>
                <c:pt idx="56">
                  <c:v>19.61</c:v>
                </c:pt>
                <c:pt idx="57">
                  <c:v>19.771999999999998</c:v>
                </c:pt>
                <c:pt idx="58">
                  <c:v>19.908000000000001</c:v>
                </c:pt>
                <c:pt idx="59">
                  <c:v>20.119999999999997</c:v>
                </c:pt>
                <c:pt idx="60">
                  <c:v>20.318000000000001</c:v>
                </c:pt>
                <c:pt idx="61">
                  <c:v>20.507999999999999</c:v>
                </c:pt>
                <c:pt idx="62">
                  <c:v>20.544</c:v>
                </c:pt>
                <c:pt idx="63">
                  <c:v>20.503</c:v>
                </c:pt>
                <c:pt idx="64">
                  <c:v>20.433</c:v>
                </c:pt>
                <c:pt idx="65">
                  <c:v>20.364000000000001</c:v>
                </c:pt>
                <c:pt idx="66">
                  <c:v>20.294</c:v>
                </c:pt>
                <c:pt idx="67">
                  <c:v>20.181999999999999</c:v>
                </c:pt>
                <c:pt idx="68">
                  <c:v>20.119</c:v>
                </c:pt>
                <c:pt idx="69">
                  <c:v>20.091999999999999</c:v>
                </c:pt>
                <c:pt idx="70">
                  <c:v>20.106999999999999</c:v>
                </c:pt>
                <c:pt idx="71">
                  <c:v>20.133000000000003</c:v>
                </c:pt>
                <c:pt idx="72">
                  <c:v>20.18</c:v>
                </c:pt>
                <c:pt idx="73">
                  <c:v>20.221</c:v>
                </c:pt>
                <c:pt idx="74">
                  <c:v>20.27</c:v>
                </c:pt>
                <c:pt idx="75">
                  <c:v>20.305</c:v>
                </c:pt>
                <c:pt idx="76">
                  <c:v>20.344000000000001</c:v>
                </c:pt>
                <c:pt idx="77">
                  <c:v>20.366</c:v>
                </c:pt>
                <c:pt idx="78">
                  <c:v>20.398</c:v>
                </c:pt>
                <c:pt idx="79">
                  <c:v>20.384</c:v>
                </c:pt>
                <c:pt idx="80">
                  <c:v>20.337000000000003</c:v>
                </c:pt>
                <c:pt idx="81">
                  <c:v>20.264000000000003</c:v>
                </c:pt>
                <c:pt idx="82">
                  <c:v>20.173999999999999</c:v>
                </c:pt>
                <c:pt idx="83">
                  <c:v>20.076999999999998</c:v>
                </c:pt>
                <c:pt idx="84">
                  <c:v>19.984999999999999</c:v>
                </c:pt>
                <c:pt idx="85">
                  <c:v>19.896000000000001</c:v>
                </c:pt>
                <c:pt idx="86">
                  <c:v>19.808</c:v>
                </c:pt>
                <c:pt idx="87">
                  <c:v>19.664999999999999</c:v>
                </c:pt>
                <c:pt idx="88">
                  <c:v>19.561</c:v>
                </c:pt>
                <c:pt idx="89">
                  <c:v>19.494999999999997</c:v>
                </c:pt>
                <c:pt idx="90">
                  <c:v>19.469000000000001</c:v>
                </c:pt>
                <c:pt idx="91">
                  <c:v>19.487000000000002</c:v>
                </c:pt>
                <c:pt idx="92">
                  <c:v>19.544</c:v>
                </c:pt>
                <c:pt idx="93">
                  <c:v>19.766999999999999</c:v>
                </c:pt>
                <c:pt idx="94">
                  <c:v>20.135000000000002</c:v>
                </c:pt>
                <c:pt idx="95">
                  <c:v>20.62</c:v>
                </c:pt>
                <c:pt idx="96">
                  <c:v>21.2</c:v>
                </c:pt>
                <c:pt idx="97">
                  <c:v>21.877000000000002</c:v>
                </c:pt>
                <c:pt idx="98">
                  <c:v>22.624000000000002</c:v>
                </c:pt>
                <c:pt idx="99">
                  <c:v>23.436</c:v>
                </c:pt>
                <c:pt idx="100">
                  <c:v>24.288</c:v>
                </c:pt>
                <c:pt idx="101">
                  <c:v>25.198999999999998</c:v>
                </c:pt>
                <c:pt idx="102">
                  <c:v>26.133999999999997</c:v>
                </c:pt>
                <c:pt idx="103">
                  <c:v>27.093</c:v>
                </c:pt>
                <c:pt idx="104">
                  <c:v>29.083000000000002</c:v>
                </c:pt>
                <c:pt idx="105">
                  <c:v>31.631</c:v>
                </c:pt>
                <c:pt idx="106">
                  <c:v>34.200000000000003</c:v>
                </c:pt>
                <c:pt idx="107">
                  <c:v>36.751999999999995</c:v>
                </c:pt>
                <c:pt idx="108">
                  <c:v>39.259</c:v>
                </c:pt>
                <c:pt idx="109">
                  <c:v>41.706000000000003</c:v>
                </c:pt>
                <c:pt idx="110">
                  <c:v>44.080000000000005</c:v>
                </c:pt>
                <c:pt idx="111">
                  <c:v>46.378</c:v>
                </c:pt>
                <c:pt idx="112">
                  <c:v>48.606999999999999</c:v>
                </c:pt>
                <c:pt idx="113">
                  <c:v>52.823999999999998</c:v>
                </c:pt>
                <c:pt idx="114">
                  <c:v>56.76</c:v>
                </c:pt>
                <c:pt idx="115">
                  <c:v>60.436999999999998</c:v>
                </c:pt>
                <c:pt idx="116">
                  <c:v>63.882999999999996</c:v>
                </c:pt>
                <c:pt idx="117">
                  <c:v>67.120999999999995</c:v>
                </c:pt>
                <c:pt idx="118">
                  <c:v>70.161000000000001</c:v>
                </c:pt>
                <c:pt idx="119">
                  <c:v>75.716999999999999</c:v>
                </c:pt>
                <c:pt idx="120">
                  <c:v>80.638999999999996</c:v>
                </c:pt>
                <c:pt idx="121">
                  <c:v>84.969000000000008</c:v>
                </c:pt>
                <c:pt idx="122">
                  <c:v>88.773600000000002</c:v>
                </c:pt>
                <c:pt idx="123">
                  <c:v>92.129199999999997</c:v>
                </c:pt>
                <c:pt idx="124">
                  <c:v>95.063499999999991</c:v>
                </c:pt>
                <c:pt idx="125">
                  <c:v>97.654699999999991</c:v>
                </c:pt>
                <c:pt idx="126">
                  <c:v>99.941700000000012</c:v>
                </c:pt>
                <c:pt idx="127">
                  <c:v>101.9234</c:v>
                </c:pt>
                <c:pt idx="128">
                  <c:v>103.6891</c:v>
                </c:pt>
                <c:pt idx="129">
                  <c:v>105.35810000000001</c:v>
                </c:pt>
                <c:pt idx="130">
                  <c:v>108.00450000000001</c:v>
                </c:pt>
                <c:pt idx="131">
                  <c:v>110.54940000000001</c:v>
                </c:pt>
                <c:pt idx="132">
                  <c:v>112.4042</c:v>
                </c:pt>
                <c:pt idx="133">
                  <c:v>113.8664</c:v>
                </c:pt>
                <c:pt idx="134">
                  <c:v>114.83420000000001</c:v>
                </c:pt>
                <c:pt idx="135">
                  <c:v>115.6065</c:v>
                </c:pt>
                <c:pt idx="136">
                  <c:v>116.1823</c:v>
                </c:pt>
                <c:pt idx="137">
                  <c:v>117.16109999999999</c:v>
                </c:pt>
                <c:pt idx="138">
                  <c:v>118.4422</c:v>
                </c:pt>
                <c:pt idx="139">
                  <c:v>118.91019999999999</c:v>
                </c:pt>
                <c:pt idx="140">
                  <c:v>118.6841</c:v>
                </c:pt>
                <c:pt idx="141">
                  <c:v>118.26220000000001</c:v>
                </c:pt>
                <c:pt idx="142">
                  <c:v>117.7437</c:v>
                </c:pt>
                <c:pt idx="143">
                  <c:v>117.12780000000001</c:v>
                </c:pt>
                <c:pt idx="144">
                  <c:v>116.414</c:v>
                </c:pt>
                <c:pt idx="145">
                  <c:v>114.89110000000001</c:v>
                </c:pt>
                <c:pt idx="146">
                  <c:v>113.3729</c:v>
                </c:pt>
                <c:pt idx="147">
                  <c:v>111.758</c:v>
                </c:pt>
                <c:pt idx="148">
                  <c:v>110.1456</c:v>
                </c:pt>
                <c:pt idx="149">
                  <c:v>108.5352</c:v>
                </c:pt>
                <c:pt idx="150">
                  <c:v>106.92619999999999</c:v>
                </c:pt>
                <c:pt idx="151">
                  <c:v>105.41839999999999</c:v>
                </c:pt>
                <c:pt idx="152">
                  <c:v>103.9115</c:v>
                </c:pt>
                <c:pt idx="153">
                  <c:v>102.4055</c:v>
                </c:pt>
                <c:pt idx="154">
                  <c:v>101.1001</c:v>
                </c:pt>
                <c:pt idx="155">
                  <c:v>99.695269999999994</c:v>
                </c:pt>
                <c:pt idx="156">
                  <c:v>97.126950000000008</c:v>
                </c:pt>
                <c:pt idx="157">
                  <c:v>94.138490000000004</c:v>
                </c:pt>
                <c:pt idx="158">
                  <c:v>91.381610000000009</c:v>
                </c:pt>
                <c:pt idx="159">
                  <c:v>88.825890000000001</c:v>
                </c:pt>
                <c:pt idx="160">
                  <c:v>86.441059999999993</c:v>
                </c:pt>
                <c:pt idx="161">
                  <c:v>84.196929999999995</c:v>
                </c:pt>
                <c:pt idx="162">
                  <c:v>82.083349999999996</c:v>
                </c:pt>
                <c:pt idx="163">
                  <c:v>80.070210000000003</c:v>
                </c:pt>
                <c:pt idx="164">
                  <c:v>78.147439999999989</c:v>
                </c:pt>
                <c:pt idx="165">
                  <c:v>74.502769999999998</c:v>
                </c:pt>
                <c:pt idx="166">
                  <c:v>71.058979999999991</c:v>
                </c:pt>
                <c:pt idx="167">
                  <c:v>67.715830000000011</c:v>
                </c:pt>
                <c:pt idx="168">
                  <c:v>64.623170000000002</c:v>
                </c:pt>
                <c:pt idx="169">
                  <c:v>61.8309</c:v>
                </c:pt>
                <c:pt idx="170">
                  <c:v>59.298940000000002</c:v>
                </c:pt>
                <c:pt idx="171">
                  <c:v>54.895699999999998</c:v>
                </c:pt>
                <c:pt idx="172">
                  <c:v>51.183149999999998</c:v>
                </c:pt>
                <c:pt idx="173">
                  <c:v>48.021070000000002</c:v>
                </c:pt>
                <c:pt idx="174">
                  <c:v>45.289350000000006</c:v>
                </c:pt>
                <c:pt idx="175">
                  <c:v>42.897910000000003</c:v>
                </c:pt>
                <c:pt idx="176">
                  <c:v>40.806669999999997</c:v>
                </c:pt>
                <c:pt idx="177">
                  <c:v>38.945599999999999</c:v>
                </c:pt>
                <c:pt idx="178">
                  <c:v>37.274659999999997</c:v>
                </c:pt>
                <c:pt idx="179">
                  <c:v>35.783840000000005</c:v>
                </c:pt>
                <c:pt idx="180">
                  <c:v>34.433109999999999</c:v>
                </c:pt>
                <c:pt idx="181">
                  <c:v>33.202449999999999</c:v>
                </c:pt>
                <c:pt idx="182">
                  <c:v>31.061330000000002</c:v>
                </c:pt>
                <c:pt idx="183">
                  <c:v>28.84019</c:v>
                </c:pt>
                <c:pt idx="184">
                  <c:v>26.999264</c:v>
                </c:pt>
                <c:pt idx="185">
                  <c:v>25.448501</c:v>
                </c:pt>
                <c:pt idx="186">
                  <c:v>24.137857999999998</c:v>
                </c:pt>
                <c:pt idx="187">
                  <c:v>22.997309999999999</c:v>
                </c:pt>
                <c:pt idx="188">
                  <c:v>22.006836</c:v>
                </c:pt>
                <c:pt idx="189">
                  <c:v>21.136422</c:v>
                </c:pt>
                <c:pt idx="190">
                  <c:v>20.366056999999998</c:v>
                </c:pt>
                <c:pt idx="191">
                  <c:v>19.065443999999999</c:v>
                </c:pt>
                <c:pt idx="192">
                  <c:v>17.984947000000002</c:v>
                </c:pt>
                <c:pt idx="193">
                  <c:v>17.094536999999999</c:v>
                </c:pt>
                <c:pt idx="194">
                  <c:v>16.354192000000001</c:v>
                </c:pt>
                <c:pt idx="195">
                  <c:v>15.713897000000001</c:v>
                </c:pt>
                <c:pt idx="196">
                  <c:v>15.173643</c:v>
                </c:pt>
                <c:pt idx="197">
                  <c:v>14.283225999999999</c:v>
                </c:pt>
                <c:pt idx="198">
                  <c:v>13.592897000000001</c:v>
                </c:pt>
                <c:pt idx="199">
                  <c:v>13.042630999999998</c:v>
                </c:pt>
                <c:pt idx="200">
                  <c:v>12.602411999999999</c:v>
                </c:pt>
                <c:pt idx="201">
                  <c:v>12.242227</c:v>
                </c:pt>
                <c:pt idx="202">
                  <c:v>11.942069999999999</c:v>
                </c:pt>
                <c:pt idx="203">
                  <c:v>11.681934</c:v>
                </c:pt>
                <c:pt idx="204">
                  <c:v>11.471816</c:v>
                </c:pt>
                <c:pt idx="205">
                  <c:v>11.281711</c:v>
                </c:pt>
                <c:pt idx="206">
                  <c:v>11.121618999999999</c:v>
                </c:pt>
                <c:pt idx="207">
                  <c:v>10.981536</c:v>
                </c:pt>
                <c:pt idx="208">
                  <c:v>10.971528000000001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39-4A09-B337-3EBCB5D6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srim181Ta_Epoxy!$P$5</c:f>
          <c:strCache>
            <c:ptCount val="1"/>
            <c:pt idx="0">
              <c:v>srim181Ta_Epoxy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srim181Ta_Epoxy!$D$20:$D$300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srim181Ta_Epoxy!$J$20:$J$300</c:f>
              <c:numCache>
                <c:formatCode>0.00000</c:formatCode>
                <c:ptCount val="281"/>
                <c:pt idx="0">
                  <c:v>6.0000000000000001E-3</c:v>
                </c:pt>
                <c:pt idx="1">
                  <c:v>6.3E-3</c:v>
                </c:pt>
                <c:pt idx="2">
                  <c:v>6.6E-3</c:v>
                </c:pt>
                <c:pt idx="3">
                  <c:v>6.9000000000000008E-3</c:v>
                </c:pt>
                <c:pt idx="4">
                  <c:v>7.0999999999999995E-3</c:v>
                </c:pt>
                <c:pt idx="5">
                  <c:v>7.3999999999999995E-3</c:v>
                </c:pt>
                <c:pt idx="6">
                  <c:v>7.6E-3</c:v>
                </c:pt>
                <c:pt idx="7">
                  <c:v>7.9000000000000008E-3</c:v>
                </c:pt>
                <c:pt idx="8">
                  <c:v>8.0999999999999996E-3</c:v>
                </c:pt>
                <c:pt idx="9">
                  <c:v>8.6E-3</c:v>
                </c:pt>
                <c:pt idx="10">
                  <c:v>8.9999999999999993E-3</c:v>
                </c:pt>
                <c:pt idx="11">
                  <c:v>9.4000000000000004E-3</c:v>
                </c:pt>
                <c:pt idx="12">
                  <c:v>9.7999999999999997E-3</c:v>
                </c:pt>
                <c:pt idx="13">
                  <c:v>1.0199999999999999E-2</c:v>
                </c:pt>
                <c:pt idx="14">
                  <c:v>1.0499999999999999E-2</c:v>
                </c:pt>
                <c:pt idx="15">
                  <c:v>1.12E-2</c:v>
                </c:pt>
                <c:pt idx="16">
                  <c:v>1.1899999999999999E-2</c:v>
                </c:pt>
                <c:pt idx="17">
                  <c:v>1.26E-2</c:v>
                </c:pt>
                <c:pt idx="18">
                  <c:v>1.32E-2</c:v>
                </c:pt>
                <c:pt idx="19">
                  <c:v>1.3800000000000002E-2</c:v>
                </c:pt>
                <c:pt idx="20">
                  <c:v>1.4299999999999998E-2</c:v>
                </c:pt>
                <c:pt idx="21">
                  <c:v>1.49E-2</c:v>
                </c:pt>
                <c:pt idx="22">
                  <c:v>1.54E-2</c:v>
                </c:pt>
                <c:pt idx="23">
                  <c:v>1.6E-2</c:v>
                </c:pt>
                <c:pt idx="24">
                  <c:v>1.6500000000000001E-2</c:v>
                </c:pt>
                <c:pt idx="25">
                  <c:v>1.7000000000000001E-2</c:v>
                </c:pt>
                <c:pt idx="26">
                  <c:v>1.7999999999999999E-2</c:v>
                </c:pt>
                <c:pt idx="27">
                  <c:v>1.9200000000000002E-2</c:v>
                </c:pt>
                <c:pt idx="28">
                  <c:v>2.0300000000000002E-2</c:v>
                </c:pt>
                <c:pt idx="29">
                  <c:v>2.1499999999999998E-2</c:v>
                </c:pt>
                <c:pt idx="30">
                  <c:v>2.2499999999999999E-2</c:v>
                </c:pt>
                <c:pt idx="31">
                  <c:v>2.3599999999999999E-2</c:v>
                </c:pt>
                <c:pt idx="32">
                  <c:v>2.46E-2</c:v>
                </c:pt>
                <c:pt idx="33">
                  <c:v>2.5600000000000001E-2</c:v>
                </c:pt>
                <c:pt idx="34">
                  <c:v>2.6600000000000002E-2</c:v>
                </c:pt>
                <c:pt idx="35">
                  <c:v>2.8599999999999997E-2</c:v>
                </c:pt>
                <c:pt idx="36">
                  <c:v>3.04E-2</c:v>
                </c:pt>
                <c:pt idx="37">
                  <c:v>3.2300000000000002E-2</c:v>
                </c:pt>
                <c:pt idx="38">
                  <c:v>3.4000000000000002E-2</c:v>
                </c:pt>
                <c:pt idx="39">
                  <c:v>3.5799999999999998E-2</c:v>
                </c:pt>
                <c:pt idx="40">
                  <c:v>3.7499999999999999E-2</c:v>
                </c:pt>
                <c:pt idx="41">
                  <c:v>4.0899999999999999E-2</c:v>
                </c:pt>
                <c:pt idx="42">
                  <c:v>4.41E-2</c:v>
                </c:pt>
                <c:pt idx="43">
                  <c:v>4.7299999999999995E-2</c:v>
                </c:pt>
                <c:pt idx="44">
                  <c:v>5.04E-2</c:v>
                </c:pt>
                <c:pt idx="45">
                  <c:v>5.3500000000000006E-2</c:v>
                </c:pt>
                <c:pt idx="46">
                  <c:v>5.6499999999999995E-2</c:v>
                </c:pt>
                <c:pt idx="47">
                  <c:v>5.9499999999999997E-2</c:v>
                </c:pt>
                <c:pt idx="48">
                  <c:v>6.2399999999999997E-2</c:v>
                </c:pt>
                <c:pt idx="49">
                  <c:v>6.5299999999999997E-2</c:v>
                </c:pt>
                <c:pt idx="50">
                  <c:v>6.8200000000000011E-2</c:v>
                </c:pt>
                <c:pt idx="51">
                  <c:v>7.0999999999999994E-2</c:v>
                </c:pt>
                <c:pt idx="52">
                  <c:v>7.6700000000000004E-2</c:v>
                </c:pt>
                <c:pt idx="53">
                  <c:v>8.3599999999999994E-2</c:v>
                </c:pt>
                <c:pt idx="54">
                  <c:v>9.0499999999999997E-2</c:v>
                </c:pt>
                <c:pt idx="55">
                  <c:v>9.7299999999999998E-2</c:v>
                </c:pt>
                <c:pt idx="56">
                  <c:v>0.10400000000000001</c:v>
                </c:pt>
                <c:pt idx="57">
                  <c:v>0.1106</c:v>
                </c:pt>
                <c:pt idx="58">
                  <c:v>0.1172</c:v>
                </c:pt>
                <c:pt idx="59">
                  <c:v>0.12379999999999999</c:v>
                </c:pt>
                <c:pt idx="60">
                  <c:v>0.1303</c:v>
                </c:pt>
                <c:pt idx="61">
                  <c:v>0.1431</c:v>
                </c:pt>
                <c:pt idx="62">
                  <c:v>0.156</c:v>
                </c:pt>
                <c:pt idx="63">
                  <c:v>0.16880000000000001</c:v>
                </c:pt>
                <c:pt idx="64">
                  <c:v>0.18160000000000001</c:v>
                </c:pt>
                <c:pt idx="65">
                  <c:v>0.1946</c:v>
                </c:pt>
                <c:pt idx="66">
                  <c:v>0.20750000000000002</c:v>
                </c:pt>
                <c:pt idx="67">
                  <c:v>0.23359999999999997</c:v>
                </c:pt>
                <c:pt idx="68">
                  <c:v>0.25979999999999998</c:v>
                </c:pt>
                <c:pt idx="69">
                  <c:v>0.28610000000000002</c:v>
                </c:pt>
                <c:pt idx="70">
                  <c:v>0.3125</c:v>
                </c:pt>
                <c:pt idx="71">
                  <c:v>0.33879999999999999</c:v>
                </c:pt>
                <c:pt idx="72">
                  <c:v>0.36499999999999999</c:v>
                </c:pt>
                <c:pt idx="73">
                  <c:v>0.39129999999999998</c:v>
                </c:pt>
                <c:pt idx="74">
                  <c:v>0.41749999999999998</c:v>
                </c:pt>
                <c:pt idx="75">
                  <c:v>0.44359999999999999</c:v>
                </c:pt>
                <c:pt idx="76">
                  <c:v>0.46970000000000001</c:v>
                </c:pt>
                <c:pt idx="77">
                  <c:v>0.49580000000000002</c:v>
                </c:pt>
                <c:pt idx="78">
                  <c:v>0.54790000000000005</c:v>
                </c:pt>
                <c:pt idx="79">
                  <c:v>0.61309999999999998</c:v>
                </c:pt>
                <c:pt idx="80">
                  <c:v>0.67849999999999999</c:v>
                </c:pt>
                <c:pt idx="81">
                  <c:v>0.74399999999999999</c:v>
                </c:pt>
                <c:pt idx="82">
                  <c:v>0.80990000000000006</c:v>
                </c:pt>
                <c:pt idx="83">
                  <c:v>0.87609999999999988</c:v>
                </c:pt>
                <c:pt idx="84">
                  <c:v>0.94269999999999998</c:v>
                </c:pt>
                <c:pt idx="85" formatCode="0.000">
                  <c:v>1.01</c:v>
                </c:pt>
                <c:pt idx="86" formatCode="0.000">
                  <c:v>1.08</c:v>
                </c:pt>
                <c:pt idx="87" formatCode="0.000">
                  <c:v>1.21</c:v>
                </c:pt>
                <c:pt idx="88" formatCode="0.000">
                  <c:v>1.35</c:v>
                </c:pt>
                <c:pt idx="89" formatCode="0.000">
                  <c:v>1.49</c:v>
                </c:pt>
                <c:pt idx="90" formatCode="0.000">
                  <c:v>1.62</c:v>
                </c:pt>
                <c:pt idx="91" formatCode="0.000">
                  <c:v>1.76</c:v>
                </c:pt>
                <c:pt idx="92" formatCode="0.000">
                  <c:v>1.9</c:v>
                </c:pt>
                <c:pt idx="93" formatCode="0.000">
                  <c:v>2.17</c:v>
                </c:pt>
                <c:pt idx="94" formatCode="0.000">
                  <c:v>2.44</c:v>
                </c:pt>
                <c:pt idx="95" formatCode="0.000">
                  <c:v>2.7</c:v>
                </c:pt>
                <c:pt idx="96" formatCode="0.000">
                  <c:v>2.96</c:v>
                </c:pt>
                <c:pt idx="97" formatCode="0.000">
                  <c:v>3.21</c:v>
                </c:pt>
                <c:pt idx="98" formatCode="0.000">
                  <c:v>3.45</c:v>
                </c:pt>
                <c:pt idx="99" formatCode="0.000">
                  <c:v>3.68</c:v>
                </c:pt>
                <c:pt idx="100" formatCode="0.000">
                  <c:v>3.91</c:v>
                </c:pt>
                <c:pt idx="101" formatCode="0.000">
                  <c:v>4.12</c:v>
                </c:pt>
                <c:pt idx="102" formatCode="0.000">
                  <c:v>4.33</c:v>
                </c:pt>
                <c:pt idx="103" formatCode="0.000">
                  <c:v>4.54</c:v>
                </c:pt>
                <c:pt idx="104" formatCode="0.000">
                  <c:v>4.92</c:v>
                </c:pt>
                <c:pt idx="105" formatCode="0.000">
                  <c:v>5.36</c:v>
                </c:pt>
                <c:pt idx="106" formatCode="0.000">
                  <c:v>5.77</c:v>
                </c:pt>
                <c:pt idx="107" formatCode="0.000">
                  <c:v>6.15</c:v>
                </c:pt>
                <c:pt idx="108" formatCode="0.000">
                  <c:v>6.51</c:v>
                </c:pt>
                <c:pt idx="109" formatCode="0.000">
                  <c:v>6.84</c:v>
                </c:pt>
                <c:pt idx="110" formatCode="0.000">
                  <c:v>7.15</c:v>
                </c:pt>
                <c:pt idx="111" formatCode="0.000">
                  <c:v>7.45</c:v>
                </c:pt>
                <c:pt idx="112" formatCode="0.000">
                  <c:v>7.73</c:v>
                </c:pt>
                <c:pt idx="113" formatCode="0.000">
                  <c:v>8.27</c:v>
                </c:pt>
                <c:pt idx="114" formatCode="0.000">
                  <c:v>8.76</c:v>
                </c:pt>
                <c:pt idx="115" formatCode="0.000">
                  <c:v>9.2200000000000006</c:v>
                </c:pt>
                <c:pt idx="116" formatCode="0.000">
                  <c:v>9.65</c:v>
                </c:pt>
                <c:pt idx="117" formatCode="0.000">
                  <c:v>10.06</c:v>
                </c:pt>
                <c:pt idx="118" formatCode="0.000">
                  <c:v>10.46</c:v>
                </c:pt>
                <c:pt idx="119" formatCode="0.000">
                  <c:v>11.2</c:v>
                </c:pt>
                <c:pt idx="120" formatCode="0.000">
                  <c:v>11.89</c:v>
                </c:pt>
                <c:pt idx="121" formatCode="0.000">
                  <c:v>12.54</c:v>
                </c:pt>
                <c:pt idx="122" formatCode="0.000">
                  <c:v>13.16</c:v>
                </c:pt>
                <c:pt idx="123" formatCode="0.000">
                  <c:v>13.76</c:v>
                </c:pt>
                <c:pt idx="124" formatCode="0.000">
                  <c:v>14.34</c:v>
                </c:pt>
                <c:pt idx="125" formatCode="0.000">
                  <c:v>14.9</c:v>
                </c:pt>
                <c:pt idx="126" formatCode="0.000">
                  <c:v>15.44</c:v>
                </c:pt>
                <c:pt idx="127" formatCode="0.000">
                  <c:v>15.98</c:v>
                </c:pt>
                <c:pt idx="128" formatCode="0.000">
                  <c:v>16.5</c:v>
                </c:pt>
                <c:pt idx="129" formatCode="0.000">
                  <c:v>17.02</c:v>
                </c:pt>
                <c:pt idx="130" formatCode="0.000">
                  <c:v>18.03</c:v>
                </c:pt>
                <c:pt idx="131" formatCode="0.000">
                  <c:v>19.27</c:v>
                </c:pt>
                <c:pt idx="132" formatCode="0.000">
                  <c:v>20.48</c:v>
                </c:pt>
                <c:pt idx="133" formatCode="0.000">
                  <c:v>21.68</c:v>
                </c:pt>
                <c:pt idx="134" formatCode="0.000">
                  <c:v>22.86</c:v>
                </c:pt>
                <c:pt idx="135" formatCode="0.000">
                  <c:v>24.03</c:v>
                </c:pt>
                <c:pt idx="136" formatCode="0.000">
                  <c:v>25.2</c:v>
                </c:pt>
                <c:pt idx="137" formatCode="0.000">
                  <c:v>26.35</c:v>
                </c:pt>
                <c:pt idx="138" formatCode="0.000">
                  <c:v>27.5</c:v>
                </c:pt>
                <c:pt idx="139" formatCode="0.000">
                  <c:v>29.78</c:v>
                </c:pt>
                <c:pt idx="140" formatCode="0.000">
                  <c:v>32.049999999999997</c:v>
                </c:pt>
                <c:pt idx="141" formatCode="0.000">
                  <c:v>34.33</c:v>
                </c:pt>
                <c:pt idx="142" formatCode="0.000">
                  <c:v>36.619999999999997</c:v>
                </c:pt>
                <c:pt idx="143" formatCode="0.000">
                  <c:v>38.92</c:v>
                </c:pt>
                <c:pt idx="144" formatCode="0.000">
                  <c:v>41.24</c:v>
                </c:pt>
                <c:pt idx="145" formatCode="0.000">
                  <c:v>45.91</c:v>
                </c:pt>
                <c:pt idx="146" formatCode="0.000">
                  <c:v>50.65</c:v>
                </c:pt>
                <c:pt idx="147" formatCode="0.000">
                  <c:v>55.45</c:v>
                </c:pt>
                <c:pt idx="148" formatCode="0.000">
                  <c:v>60.33</c:v>
                </c:pt>
                <c:pt idx="149" formatCode="0.000">
                  <c:v>65.27</c:v>
                </c:pt>
                <c:pt idx="150" formatCode="0.000">
                  <c:v>70.290000000000006</c:v>
                </c:pt>
                <c:pt idx="151" formatCode="0.000">
                  <c:v>75.38</c:v>
                </c:pt>
                <c:pt idx="152" formatCode="0.000">
                  <c:v>80.55</c:v>
                </c:pt>
                <c:pt idx="153" formatCode="0.000">
                  <c:v>85.79</c:v>
                </c:pt>
                <c:pt idx="154" formatCode="0.000">
                  <c:v>91.1</c:v>
                </c:pt>
                <c:pt idx="155" formatCode="0.000">
                  <c:v>96.49</c:v>
                </c:pt>
                <c:pt idx="156" formatCode="0.000">
                  <c:v>107.48</c:v>
                </c:pt>
                <c:pt idx="157" formatCode="0.000">
                  <c:v>121.61</c:v>
                </c:pt>
                <c:pt idx="158" formatCode="0.000">
                  <c:v>136.18</c:v>
                </c:pt>
                <c:pt idx="159" formatCode="0.000">
                  <c:v>151.19</c:v>
                </c:pt>
                <c:pt idx="160" formatCode="0.000">
                  <c:v>166.61</c:v>
                </c:pt>
                <c:pt idx="161" formatCode="0.000">
                  <c:v>182.46</c:v>
                </c:pt>
                <c:pt idx="162" formatCode="0.000">
                  <c:v>198.71</c:v>
                </c:pt>
                <c:pt idx="163" formatCode="0.000">
                  <c:v>215.38</c:v>
                </c:pt>
                <c:pt idx="164" formatCode="0.000">
                  <c:v>232.47</c:v>
                </c:pt>
                <c:pt idx="165" formatCode="0.000">
                  <c:v>267.89999999999998</c:v>
                </c:pt>
                <c:pt idx="166" formatCode="0.000">
                  <c:v>305.06</c:v>
                </c:pt>
                <c:pt idx="167" formatCode="0.000">
                  <c:v>344.04</c:v>
                </c:pt>
                <c:pt idx="168" formatCode="0.000">
                  <c:v>384.9</c:v>
                </c:pt>
                <c:pt idx="169" formatCode="0.000">
                  <c:v>427.67</c:v>
                </c:pt>
                <c:pt idx="170" formatCode="0.000">
                  <c:v>472.32</c:v>
                </c:pt>
                <c:pt idx="171" formatCode="0.000">
                  <c:v>567.1</c:v>
                </c:pt>
                <c:pt idx="172" formatCode="0.000">
                  <c:v>669.12</c:v>
                </c:pt>
                <c:pt idx="173" formatCode="0.000">
                  <c:v>778.2</c:v>
                </c:pt>
                <c:pt idx="174" formatCode="0.000">
                  <c:v>894.16</c:v>
                </c:pt>
                <c:pt idx="175" formatCode="0.0">
                  <c:v>1020</c:v>
                </c:pt>
                <c:pt idx="176" formatCode="0.0">
                  <c:v>1150</c:v>
                </c:pt>
                <c:pt idx="177" formatCode="0.0">
                  <c:v>1280</c:v>
                </c:pt>
                <c:pt idx="178" formatCode="0.0">
                  <c:v>1420</c:v>
                </c:pt>
                <c:pt idx="179" formatCode="0.0">
                  <c:v>1570</c:v>
                </c:pt>
                <c:pt idx="180" formatCode="0.0">
                  <c:v>1730</c:v>
                </c:pt>
                <c:pt idx="181" formatCode="0.0">
                  <c:v>1890</c:v>
                </c:pt>
                <c:pt idx="182" formatCode="0.0">
                  <c:v>2220</c:v>
                </c:pt>
                <c:pt idx="183" formatCode="0.0">
                  <c:v>2670</c:v>
                </c:pt>
                <c:pt idx="184" formatCode="0.0">
                  <c:v>3160</c:v>
                </c:pt>
                <c:pt idx="185" formatCode="0.0">
                  <c:v>3670</c:v>
                </c:pt>
                <c:pt idx="186" formatCode="0.0">
                  <c:v>4220</c:v>
                </c:pt>
                <c:pt idx="187" formatCode="0.0">
                  <c:v>4790</c:v>
                </c:pt>
                <c:pt idx="188" formatCode="0.0">
                  <c:v>5390</c:v>
                </c:pt>
                <c:pt idx="189" formatCode="0.0">
                  <c:v>6020</c:v>
                </c:pt>
                <c:pt idx="190" formatCode="0.0">
                  <c:v>6670</c:v>
                </c:pt>
                <c:pt idx="191" formatCode="0.0">
                  <c:v>8039.9999999999991</c:v>
                </c:pt>
                <c:pt idx="192" formatCode="0.0">
                  <c:v>9500</c:v>
                </c:pt>
                <c:pt idx="193" formatCode="0.0">
                  <c:v>11050</c:v>
                </c:pt>
                <c:pt idx="194" formatCode="0.0">
                  <c:v>12660</c:v>
                </c:pt>
                <c:pt idx="195" formatCode="0.0">
                  <c:v>14350</c:v>
                </c:pt>
                <c:pt idx="196" formatCode="0.0">
                  <c:v>16100.000000000002</c:v>
                </c:pt>
                <c:pt idx="197" formatCode="0.0">
                  <c:v>19770</c:v>
                </c:pt>
                <c:pt idx="198" formatCode="0.0">
                  <c:v>23650</c:v>
                </c:pt>
                <c:pt idx="199" formatCode="0.0">
                  <c:v>27710</c:v>
                </c:pt>
                <c:pt idx="200" formatCode="0.0">
                  <c:v>31930</c:v>
                </c:pt>
                <c:pt idx="201" formatCode="0.0">
                  <c:v>36280</c:v>
                </c:pt>
                <c:pt idx="202" formatCode="0.0">
                  <c:v>40760</c:v>
                </c:pt>
                <c:pt idx="203" formatCode="0.0">
                  <c:v>45330</c:v>
                </c:pt>
                <c:pt idx="204" formatCode="0.0">
                  <c:v>50000</c:v>
                </c:pt>
                <c:pt idx="205" formatCode="0.0">
                  <c:v>54760</c:v>
                </c:pt>
                <c:pt idx="206" formatCode="0.0">
                  <c:v>59580</c:v>
                </c:pt>
                <c:pt idx="207" formatCode="0.0">
                  <c:v>64470</c:v>
                </c:pt>
                <c:pt idx="208" formatCode="0.0">
                  <c:v>64970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87-4BCC-86F8-1D778AA762F4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srim181Ta_Epoxy!$D$20:$D$300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srim181Ta_Epoxy!$M$20:$M$300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1.2000000000000001E-3</c:v>
                </c:pt>
                <c:pt idx="2">
                  <c:v>1.2000000000000001E-3</c:v>
                </c:pt>
                <c:pt idx="3">
                  <c:v>1.2999999999999999E-3</c:v>
                </c:pt>
                <c:pt idx="4">
                  <c:v>1.2999999999999999E-3</c:v>
                </c:pt>
                <c:pt idx="5">
                  <c:v>1.4E-3</c:v>
                </c:pt>
                <c:pt idx="6">
                  <c:v>1.4E-3</c:v>
                </c:pt>
                <c:pt idx="7">
                  <c:v>1.5E-3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1.7000000000000001E-3</c:v>
                </c:pt>
                <c:pt idx="12">
                  <c:v>1.8E-3</c:v>
                </c:pt>
                <c:pt idx="13">
                  <c:v>1.8E-3</c:v>
                </c:pt>
                <c:pt idx="14">
                  <c:v>1.9E-3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2.1999999999999997E-3</c:v>
                </c:pt>
                <c:pt idx="18">
                  <c:v>2.3E-3</c:v>
                </c:pt>
                <c:pt idx="19">
                  <c:v>2.4000000000000002E-3</c:v>
                </c:pt>
                <c:pt idx="20">
                  <c:v>2.5000000000000001E-3</c:v>
                </c:pt>
                <c:pt idx="21">
                  <c:v>2.5999999999999999E-3</c:v>
                </c:pt>
                <c:pt idx="22">
                  <c:v>2.5999999999999999E-3</c:v>
                </c:pt>
                <c:pt idx="23">
                  <c:v>2.7000000000000001E-3</c:v>
                </c:pt>
                <c:pt idx="24">
                  <c:v>2.8E-3</c:v>
                </c:pt>
                <c:pt idx="25">
                  <c:v>2.8E-3</c:v>
                </c:pt>
                <c:pt idx="26">
                  <c:v>3.0000000000000001E-3</c:v>
                </c:pt>
                <c:pt idx="27">
                  <c:v>3.0999999999999999E-3</c:v>
                </c:pt>
                <c:pt idx="28">
                  <c:v>3.3E-3</c:v>
                </c:pt>
                <c:pt idx="29">
                  <c:v>3.4000000000000002E-3</c:v>
                </c:pt>
                <c:pt idx="30">
                  <c:v>3.5999999999999999E-3</c:v>
                </c:pt>
                <c:pt idx="31">
                  <c:v>3.6999999999999997E-3</c:v>
                </c:pt>
                <c:pt idx="32">
                  <c:v>3.8E-3</c:v>
                </c:pt>
                <c:pt idx="33">
                  <c:v>4.0000000000000001E-3</c:v>
                </c:pt>
                <c:pt idx="34">
                  <c:v>4.1000000000000003E-3</c:v>
                </c:pt>
                <c:pt idx="35">
                  <c:v>4.3E-3</c:v>
                </c:pt>
                <c:pt idx="36">
                  <c:v>4.5999999999999999E-3</c:v>
                </c:pt>
                <c:pt idx="37">
                  <c:v>4.8000000000000004E-3</c:v>
                </c:pt>
                <c:pt idx="38">
                  <c:v>5.0000000000000001E-3</c:v>
                </c:pt>
                <c:pt idx="39">
                  <c:v>5.1999999999999998E-3</c:v>
                </c:pt>
                <c:pt idx="40">
                  <c:v>5.4000000000000003E-3</c:v>
                </c:pt>
                <c:pt idx="41">
                  <c:v>5.8000000000000005E-3</c:v>
                </c:pt>
                <c:pt idx="42">
                  <c:v>6.1999999999999998E-3</c:v>
                </c:pt>
                <c:pt idx="43">
                  <c:v>6.5000000000000006E-3</c:v>
                </c:pt>
                <c:pt idx="44">
                  <c:v>6.9000000000000008E-3</c:v>
                </c:pt>
                <c:pt idx="45">
                  <c:v>7.1999999999999998E-3</c:v>
                </c:pt>
                <c:pt idx="46">
                  <c:v>7.4999999999999997E-3</c:v>
                </c:pt>
                <c:pt idx="47">
                  <c:v>7.9000000000000008E-3</c:v>
                </c:pt>
                <c:pt idx="48">
                  <c:v>8.2000000000000007E-3</c:v>
                </c:pt>
                <c:pt idx="49">
                  <c:v>8.5000000000000006E-3</c:v>
                </c:pt>
                <c:pt idx="50">
                  <c:v>8.7999999999999988E-3</c:v>
                </c:pt>
                <c:pt idx="51">
                  <c:v>9.1000000000000004E-3</c:v>
                </c:pt>
                <c:pt idx="52">
                  <c:v>9.7000000000000003E-3</c:v>
                </c:pt>
                <c:pt idx="53">
                  <c:v>1.04E-2</c:v>
                </c:pt>
                <c:pt idx="54">
                  <c:v>1.11E-2</c:v>
                </c:pt>
                <c:pt idx="55">
                  <c:v>1.18E-2</c:v>
                </c:pt>
                <c:pt idx="56">
                  <c:v>1.24E-2</c:v>
                </c:pt>
                <c:pt idx="57">
                  <c:v>1.3100000000000001E-2</c:v>
                </c:pt>
                <c:pt idx="58">
                  <c:v>1.37E-2</c:v>
                </c:pt>
                <c:pt idx="59">
                  <c:v>1.44E-2</c:v>
                </c:pt>
                <c:pt idx="60">
                  <c:v>1.4999999999999999E-2</c:v>
                </c:pt>
                <c:pt idx="61">
                  <c:v>1.6199999999999999E-2</c:v>
                </c:pt>
                <c:pt idx="62">
                  <c:v>1.7399999999999999E-2</c:v>
                </c:pt>
                <c:pt idx="63">
                  <c:v>1.8599999999999998E-2</c:v>
                </c:pt>
                <c:pt idx="64">
                  <c:v>1.9700000000000002E-2</c:v>
                </c:pt>
                <c:pt idx="65">
                  <c:v>2.0899999999999998E-2</c:v>
                </c:pt>
                <c:pt idx="66">
                  <c:v>2.1999999999999999E-2</c:v>
                </c:pt>
                <c:pt idx="67">
                  <c:v>2.4299999999999999E-2</c:v>
                </c:pt>
                <c:pt idx="68">
                  <c:v>2.6600000000000002E-2</c:v>
                </c:pt>
                <c:pt idx="69">
                  <c:v>2.8799999999999999E-2</c:v>
                </c:pt>
                <c:pt idx="70">
                  <c:v>3.09E-2</c:v>
                </c:pt>
                <c:pt idx="71">
                  <c:v>3.3000000000000002E-2</c:v>
                </c:pt>
                <c:pt idx="72">
                  <c:v>3.4999999999999996E-2</c:v>
                </c:pt>
                <c:pt idx="73">
                  <c:v>3.6999999999999998E-2</c:v>
                </c:pt>
                <c:pt idx="74">
                  <c:v>3.8900000000000004E-2</c:v>
                </c:pt>
                <c:pt idx="75">
                  <c:v>4.0799999999999996E-2</c:v>
                </c:pt>
                <c:pt idx="76">
                  <c:v>4.2599999999999999E-2</c:v>
                </c:pt>
                <c:pt idx="77">
                  <c:v>4.4400000000000002E-2</c:v>
                </c:pt>
                <c:pt idx="78">
                  <c:v>4.8099999999999997E-2</c:v>
                </c:pt>
                <c:pt idx="79">
                  <c:v>5.2700000000000004E-2</c:v>
                </c:pt>
                <c:pt idx="80">
                  <c:v>5.7099999999999998E-2</c:v>
                </c:pt>
                <c:pt idx="81">
                  <c:v>6.13E-2</c:v>
                </c:pt>
                <c:pt idx="82">
                  <c:v>6.5299999999999997E-2</c:v>
                </c:pt>
                <c:pt idx="83">
                  <c:v>6.93E-2</c:v>
                </c:pt>
                <c:pt idx="84">
                  <c:v>7.3099999999999998E-2</c:v>
                </c:pt>
                <c:pt idx="85">
                  <c:v>7.6800000000000007E-2</c:v>
                </c:pt>
                <c:pt idx="86">
                  <c:v>8.0399999999999999E-2</c:v>
                </c:pt>
                <c:pt idx="87">
                  <c:v>8.8300000000000003E-2</c:v>
                </c:pt>
                <c:pt idx="88">
                  <c:v>9.5899999999999999E-2</c:v>
                </c:pt>
                <c:pt idx="89">
                  <c:v>0.1031</c:v>
                </c:pt>
                <c:pt idx="90">
                  <c:v>0.1099</c:v>
                </c:pt>
                <c:pt idx="91">
                  <c:v>0.11650000000000001</c:v>
                </c:pt>
                <c:pt idx="92">
                  <c:v>0.1227</c:v>
                </c:pt>
                <c:pt idx="93">
                  <c:v>0.1371</c:v>
                </c:pt>
                <c:pt idx="94">
                  <c:v>0.15</c:v>
                </c:pt>
                <c:pt idx="95">
                  <c:v>0.16160000000000002</c:v>
                </c:pt>
                <c:pt idx="96">
                  <c:v>0.1721</c:v>
                </c:pt>
                <c:pt idx="97">
                  <c:v>0.18149999999999999</c:v>
                </c:pt>
                <c:pt idx="98">
                  <c:v>0.19009999999999999</c:v>
                </c:pt>
                <c:pt idx="99">
                  <c:v>0.1978</c:v>
                </c:pt>
                <c:pt idx="100">
                  <c:v>0.2049</c:v>
                </c:pt>
                <c:pt idx="101">
                  <c:v>0.21129999999999999</c:v>
                </c:pt>
                <c:pt idx="102">
                  <c:v>0.2172</c:v>
                </c:pt>
                <c:pt idx="103">
                  <c:v>0.2225</c:v>
                </c:pt>
                <c:pt idx="104">
                  <c:v>0.2351</c:v>
                </c:pt>
                <c:pt idx="105">
                  <c:v>0.2495</c:v>
                </c:pt>
                <c:pt idx="106">
                  <c:v>0.26129999999999998</c:v>
                </c:pt>
                <c:pt idx="107">
                  <c:v>0.27100000000000002</c:v>
                </c:pt>
                <c:pt idx="108">
                  <c:v>0.2792</c:v>
                </c:pt>
                <c:pt idx="109">
                  <c:v>0.2863</c:v>
                </c:pt>
                <c:pt idx="110">
                  <c:v>0.29239999999999999</c:v>
                </c:pt>
                <c:pt idx="111">
                  <c:v>0.29780000000000001</c:v>
                </c:pt>
                <c:pt idx="112">
                  <c:v>0.30270000000000002</c:v>
                </c:pt>
                <c:pt idx="113">
                  <c:v>0.31540000000000001</c:v>
                </c:pt>
                <c:pt idx="114">
                  <c:v>0.32579999999999998</c:v>
                </c:pt>
                <c:pt idx="115">
                  <c:v>0.33460000000000001</c:v>
                </c:pt>
                <c:pt idx="116">
                  <c:v>0.3422</c:v>
                </c:pt>
                <c:pt idx="117">
                  <c:v>0.3488</c:v>
                </c:pt>
                <c:pt idx="118">
                  <c:v>0.35470000000000002</c:v>
                </c:pt>
                <c:pt idx="119">
                  <c:v>0.37229999999999996</c:v>
                </c:pt>
                <c:pt idx="120">
                  <c:v>0.38679999999999998</c:v>
                </c:pt>
                <c:pt idx="121">
                  <c:v>0.3992</c:v>
                </c:pt>
                <c:pt idx="122">
                  <c:v>0.41010000000000002</c:v>
                </c:pt>
                <c:pt idx="123">
                  <c:v>0.41980000000000006</c:v>
                </c:pt>
                <c:pt idx="124">
                  <c:v>0.42869999999999997</c:v>
                </c:pt>
                <c:pt idx="125">
                  <c:v>0.43680000000000002</c:v>
                </c:pt>
                <c:pt idx="126">
                  <c:v>0.44440000000000002</c:v>
                </c:pt>
                <c:pt idx="127">
                  <c:v>0.45149999999999996</c:v>
                </c:pt>
                <c:pt idx="128">
                  <c:v>0.4582</c:v>
                </c:pt>
                <c:pt idx="129">
                  <c:v>0.46460000000000001</c:v>
                </c:pt>
                <c:pt idx="130">
                  <c:v>0.48730000000000001</c:v>
                </c:pt>
                <c:pt idx="131">
                  <c:v>0.51879999999999993</c:v>
                </c:pt>
                <c:pt idx="132">
                  <c:v>0.54730000000000001</c:v>
                </c:pt>
                <c:pt idx="133">
                  <c:v>0.57350000000000001</c:v>
                </c:pt>
                <c:pt idx="134">
                  <c:v>0.59800000000000009</c:v>
                </c:pt>
                <c:pt idx="135">
                  <c:v>0.62119999999999997</c:v>
                </c:pt>
                <c:pt idx="136">
                  <c:v>0.64329999999999998</c:v>
                </c:pt>
                <c:pt idx="137">
                  <c:v>0.66439999999999999</c:v>
                </c:pt>
                <c:pt idx="138">
                  <c:v>0.68440000000000001</c:v>
                </c:pt>
                <c:pt idx="139">
                  <c:v>0.75719999999999998</c:v>
                </c:pt>
                <c:pt idx="140">
                  <c:v>0.82340000000000002</c:v>
                </c:pt>
                <c:pt idx="141">
                  <c:v>0.88490000000000002</c:v>
                </c:pt>
                <c:pt idx="142">
                  <c:v>0.94290000000000007</c:v>
                </c:pt>
                <c:pt idx="143">
                  <c:v>0.998</c:v>
                </c:pt>
                <c:pt idx="144" formatCode="0.000">
                  <c:v>1.05</c:v>
                </c:pt>
                <c:pt idx="145" formatCode="0.000">
                  <c:v>1.24</c:v>
                </c:pt>
                <c:pt idx="146" formatCode="0.000">
                  <c:v>1.41</c:v>
                </c:pt>
                <c:pt idx="147" formatCode="0.000">
                  <c:v>1.57</c:v>
                </c:pt>
                <c:pt idx="148" formatCode="0.000">
                  <c:v>1.71</c:v>
                </c:pt>
                <c:pt idx="149" formatCode="0.000">
                  <c:v>1.85</c:v>
                </c:pt>
                <c:pt idx="150" formatCode="0.000">
                  <c:v>1.98</c:v>
                </c:pt>
                <c:pt idx="151" formatCode="0.000">
                  <c:v>2.11</c:v>
                </c:pt>
                <c:pt idx="152" formatCode="0.000">
                  <c:v>2.23</c:v>
                </c:pt>
                <c:pt idx="153" formatCode="0.000">
                  <c:v>2.35</c:v>
                </c:pt>
                <c:pt idx="154" formatCode="0.000">
                  <c:v>2.4700000000000002</c:v>
                </c:pt>
                <c:pt idx="155" formatCode="0.000">
                  <c:v>2.59</c:v>
                </c:pt>
                <c:pt idx="156" formatCode="0.000">
                  <c:v>3.02</c:v>
                </c:pt>
                <c:pt idx="157" formatCode="0.000">
                  <c:v>3.62</c:v>
                </c:pt>
                <c:pt idx="158" formatCode="0.000">
                  <c:v>4.17</c:v>
                </c:pt>
                <c:pt idx="159" formatCode="0.000">
                  <c:v>4.68</c:v>
                </c:pt>
                <c:pt idx="160" formatCode="0.000">
                  <c:v>5.16</c:v>
                </c:pt>
                <c:pt idx="161" formatCode="0.000">
                  <c:v>5.63</c:v>
                </c:pt>
                <c:pt idx="162" formatCode="0.000">
                  <c:v>6.08</c:v>
                </c:pt>
                <c:pt idx="163" formatCode="0.000">
                  <c:v>6.52</c:v>
                </c:pt>
                <c:pt idx="164" formatCode="0.000">
                  <c:v>6.95</c:v>
                </c:pt>
                <c:pt idx="165" formatCode="0.000">
                  <c:v>8.57</c:v>
                </c:pt>
                <c:pt idx="166" formatCode="0.000">
                  <c:v>10.06</c:v>
                </c:pt>
                <c:pt idx="167" formatCode="0.000">
                  <c:v>11.47</c:v>
                </c:pt>
                <c:pt idx="168" formatCode="0.000">
                  <c:v>12.84</c:v>
                </c:pt>
                <c:pt idx="169" formatCode="0.000">
                  <c:v>14.2</c:v>
                </c:pt>
                <c:pt idx="170" formatCode="0.000">
                  <c:v>15.54</c:v>
                </c:pt>
                <c:pt idx="171" formatCode="0.000">
                  <c:v>20.53</c:v>
                </c:pt>
                <c:pt idx="172" formatCode="0.000">
                  <c:v>25.09</c:v>
                </c:pt>
                <c:pt idx="173" formatCode="0.000">
                  <c:v>29.46</c:v>
                </c:pt>
                <c:pt idx="174" formatCode="0.000">
                  <c:v>33.72</c:v>
                </c:pt>
                <c:pt idx="175" formatCode="0.000">
                  <c:v>37.92</c:v>
                </c:pt>
                <c:pt idx="176" formatCode="0.000">
                  <c:v>42.1</c:v>
                </c:pt>
                <c:pt idx="177" formatCode="0.000">
                  <c:v>46.27</c:v>
                </c:pt>
                <c:pt idx="178" formatCode="0.000">
                  <c:v>50.43</c:v>
                </c:pt>
                <c:pt idx="179" formatCode="0.000">
                  <c:v>54.61</c:v>
                </c:pt>
                <c:pt idx="180" formatCode="0.000">
                  <c:v>58.8</c:v>
                </c:pt>
                <c:pt idx="181" formatCode="0.000">
                  <c:v>63</c:v>
                </c:pt>
                <c:pt idx="182" formatCode="0.000">
                  <c:v>78.989999999999995</c:v>
                </c:pt>
                <c:pt idx="183" formatCode="0.000">
                  <c:v>101.6</c:v>
                </c:pt>
                <c:pt idx="184" formatCode="0.000">
                  <c:v>122.56</c:v>
                </c:pt>
                <c:pt idx="185" formatCode="0.000">
                  <c:v>142.63</c:v>
                </c:pt>
                <c:pt idx="186" formatCode="0.000">
                  <c:v>162.16999999999999</c:v>
                </c:pt>
                <c:pt idx="187" formatCode="0.000">
                  <c:v>181.34</c:v>
                </c:pt>
                <c:pt idx="188" formatCode="0.000">
                  <c:v>200.27</c:v>
                </c:pt>
                <c:pt idx="189" formatCode="0.000">
                  <c:v>219.01</c:v>
                </c:pt>
                <c:pt idx="190" formatCode="0.000">
                  <c:v>237.61</c:v>
                </c:pt>
                <c:pt idx="191" formatCode="0.000">
                  <c:v>306.81</c:v>
                </c:pt>
                <c:pt idx="192" formatCode="0.000">
                  <c:v>369.85</c:v>
                </c:pt>
                <c:pt idx="193" formatCode="0.000">
                  <c:v>429.35</c:v>
                </c:pt>
                <c:pt idx="194" formatCode="0.000">
                  <c:v>486.46</c:v>
                </c:pt>
                <c:pt idx="195" formatCode="0.000">
                  <c:v>541.79</c:v>
                </c:pt>
                <c:pt idx="196" formatCode="0.000">
                  <c:v>595.70000000000005</c:v>
                </c:pt>
                <c:pt idx="197" formatCode="0.000">
                  <c:v>790.48</c:v>
                </c:pt>
                <c:pt idx="198" formatCode="0.000">
                  <c:v>962.36</c:v>
                </c:pt>
                <c:pt idx="199" formatCode="0.0">
                  <c:v>1120</c:v>
                </c:pt>
                <c:pt idx="200" formatCode="0.0">
                  <c:v>1270</c:v>
                </c:pt>
                <c:pt idx="201" formatCode="0.0">
                  <c:v>1410</c:v>
                </c:pt>
                <c:pt idx="202" formatCode="0.0">
                  <c:v>1550</c:v>
                </c:pt>
                <c:pt idx="203" formatCode="0.0">
                  <c:v>1680</c:v>
                </c:pt>
                <c:pt idx="204" formatCode="0.0">
                  <c:v>1800</c:v>
                </c:pt>
                <c:pt idx="205" formatCode="0.0">
                  <c:v>1920</c:v>
                </c:pt>
                <c:pt idx="206" formatCode="0.0">
                  <c:v>2040</c:v>
                </c:pt>
                <c:pt idx="207" formatCode="0.0">
                  <c:v>2150</c:v>
                </c:pt>
                <c:pt idx="208" formatCode="0.0">
                  <c:v>2160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87-4BCC-86F8-1D778AA762F4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srim181Ta_Epoxy!$D$20:$D$300</c:f>
              <c:numCache>
                <c:formatCode>0.000000</c:formatCode>
                <c:ptCount val="281"/>
                <c:pt idx="0">
                  <c:v>1.1049723756906078E-5</c:v>
                </c:pt>
                <c:pt idx="1">
                  <c:v>1.2430939226519336E-5</c:v>
                </c:pt>
                <c:pt idx="2">
                  <c:v>1.3812154696132597E-5</c:v>
                </c:pt>
                <c:pt idx="3">
                  <c:v>1.5193370165745856E-5</c:v>
                </c:pt>
                <c:pt idx="4">
                  <c:v>1.6574585635359117E-5</c:v>
                </c:pt>
                <c:pt idx="5">
                  <c:v>1.7955801104972374E-5</c:v>
                </c:pt>
                <c:pt idx="6">
                  <c:v>1.9337016574585635E-5</c:v>
                </c:pt>
                <c:pt idx="7">
                  <c:v>2.0718232044198896E-5</c:v>
                </c:pt>
                <c:pt idx="8">
                  <c:v>2.2099447513812157E-5</c:v>
                </c:pt>
                <c:pt idx="9">
                  <c:v>2.4861878453038672E-5</c:v>
                </c:pt>
                <c:pt idx="10">
                  <c:v>2.7624309392265193E-5</c:v>
                </c:pt>
                <c:pt idx="11">
                  <c:v>3.0386740331491712E-5</c:v>
                </c:pt>
                <c:pt idx="12">
                  <c:v>3.3149171270718233E-5</c:v>
                </c:pt>
                <c:pt idx="13">
                  <c:v>3.5911602209944748E-5</c:v>
                </c:pt>
                <c:pt idx="14">
                  <c:v>3.867403314917127E-5</c:v>
                </c:pt>
                <c:pt idx="15">
                  <c:v>4.4198895027624314E-5</c:v>
                </c:pt>
                <c:pt idx="16">
                  <c:v>4.9723756906077343E-5</c:v>
                </c:pt>
                <c:pt idx="17">
                  <c:v>5.5248618784530387E-5</c:v>
                </c:pt>
                <c:pt idx="18">
                  <c:v>6.0773480662983424E-5</c:v>
                </c:pt>
                <c:pt idx="19">
                  <c:v>6.6298342541436467E-5</c:v>
                </c:pt>
                <c:pt idx="20">
                  <c:v>7.1823204419889497E-5</c:v>
                </c:pt>
                <c:pt idx="21">
                  <c:v>7.734806629834254E-5</c:v>
                </c:pt>
                <c:pt idx="22">
                  <c:v>8.2872928176795584E-5</c:v>
                </c:pt>
                <c:pt idx="23">
                  <c:v>8.8397790055248627E-5</c:v>
                </c:pt>
                <c:pt idx="24">
                  <c:v>9.3922651933701671E-5</c:v>
                </c:pt>
                <c:pt idx="25">
                  <c:v>9.9447513812154687E-5</c:v>
                </c:pt>
                <c:pt idx="26">
                  <c:v>1.1049723756906077E-4</c:v>
                </c:pt>
                <c:pt idx="27">
                  <c:v>1.2430939226519336E-4</c:v>
                </c:pt>
                <c:pt idx="28">
                  <c:v>1.3812154696132598E-4</c:v>
                </c:pt>
                <c:pt idx="29">
                  <c:v>1.5193370165745857E-4</c:v>
                </c:pt>
                <c:pt idx="30">
                  <c:v>1.6574585635359117E-4</c:v>
                </c:pt>
                <c:pt idx="31">
                  <c:v>1.7955801104972376E-4</c:v>
                </c:pt>
                <c:pt idx="32">
                  <c:v>1.9337016574585638E-4</c:v>
                </c:pt>
                <c:pt idx="33">
                  <c:v>2.0718232044198895E-4</c:v>
                </c:pt>
                <c:pt idx="34">
                  <c:v>2.2099447513812155E-4</c:v>
                </c:pt>
                <c:pt idx="35">
                  <c:v>2.4861878453038671E-4</c:v>
                </c:pt>
                <c:pt idx="36">
                  <c:v>2.7624309392265195E-4</c:v>
                </c:pt>
                <c:pt idx="37">
                  <c:v>3.0386740331491714E-4</c:v>
                </c:pt>
                <c:pt idx="38">
                  <c:v>3.3149171270718233E-4</c:v>
                </c:pt>
                <c:pt idx="39">
                  <c:v>3.5911602209944752E-4</c:v>
                </c:pt>
                <c:pt idx="40">
                  <c:v>3.8674033149171277E-4</c:v>
                </c:pt>
                <c:pt idx="41">
                  <c:v>4.419889502762431E-4</c:v>
                </c:pt>
                <c:pt idx="42">
                  <c:v>4.9723756906077342E-4</c:v>
                </c:pt>
                <c:pt idx="43">
                  <c:v>5.5248618784530391E-4</c:v>
                </c:pt>
                <c:pt idx="44">
                  <c:v>6.0773480662983429E-4</c:v>
                </c:pt>
                <c:pt idx="45">
                  <c:v>6.6298342541436467E-4</c:v>
                </c:pt>
                <c:pt idx="46">
                  <c:v>7.1823204419889505E-4</c:v>
                </c:pt>
                <c:pt idx="47">
                  <c:v>7.7348066298342554E-4</c:v>
                </c:pt>
                <c:pt idx="48">
                  <c:v>8.2872928176795581E-4</c:v>
                </c:pt>
                <c:pt idx="49">
                  <c:v>8.8397790055248619E-4</c:v>
                </c:pt>
                <c:pt idx="50">
                  <c:v>9.3922651933701668E-4</c:v>
                </c:pt>
                <c:pt idx="51">
                  <c:v>9.9447513812154684E-4</c:v>
                </c:pt>
                <c:pt idx="52">
                  <c:v>1.1049723756906078E-3</c:v>
                </c:pt>
                <c:pt idx="53">
                  <c:v>1.2430939226519338E-3</c:v>
                </c:pt>
                <c:pt idx="54">
                  <c:v>1.3812154696132596E-3</c:v>
                </c:pt>
                <c:pt idx="55">
                  <c:v>1.5193370165745858E-3</c:v>
                </c:pt>
                <c:pt idx="56">
                  <c:v>1.6574585635359116E-3</c:v>
                </c:pt>
                <c:pt idx="57">
                  <c:v>1.7955801104972376E-3</c:v>
                </c:pt>
                <c:pt idx="58">
                  <c:v>1.9337016574585634E-3</c:v>
                </c:pt>
                <c:pt idx="59">
                  <c:v>2.0718232044198894E-3</c:v>
                </c:pt>
                <c:pt idx="60">
                  <c:v>2.2099447513812156E-3</c:v>
                </c:pt>
                <c:pt idx="61">
                  <c:v>2.4861878453038676E-3</c:v>
                </c:pt>
                <c:pt idx="62">
                  <c:v>2.7624309392265192E-3</c:v>
                </c:pt>
                <c:pt idx="63">
                  <c:v>3.0386740331491717E-3</c:v>
                </c:pt>
                <c:pt idx="64">
                  <c:v>3.3149171270718232E-3</c:v>
                </c:pt>
                <c:pt idx="65">
                  <c:v>3.5911602209944752E-3</c:v>
                </c:pt>
                <c:pt idx="66">
                  <c:v>3.8674033149171268E-3</c:v>
                </c:pt>
                <c:pt idx="67">
                  <c:v>4.4198895027624313E-3</c:v>
                </c:pt>
                <c:pt idx="68">
                  <c:v>4.9723756906077353E-3</c:v>
                </c:pt>
                <c:pt idx="69">
                  <c:v>5.5248618784530384E-3</c:v>
                </c:pt>
                <c:pt idx="70">
                  <c:v>6.0773480662983433E-3</c:v>
                </c:pt>
                <c:pt idx="71">
                  <c:v>6.6298342541436465E-3</c:v>
                </c:pt>
                <c:pt idx="72">
                  <c:v>7.1823204419889505E-3</c:v>
                </c:pt>
                <c:pt idx="73">
                  <c:v>7.7348066298342536E-3</c:v>
                </c:pt>
                <c:pt idx="74">
                  <c:v>8.2872928176795577E-3</c:v>
                </c:pt>
                <c:pt idx="75">
                  <c:v>8.8397790055248626E-3</c:v>
                </c:pt>
                <c:pt idx="76">
                  <c:v>9.3922651933701657E-3</c:v>
                </c:pt>
                <c:pt idx="77">
                  <c:v>9.9447513812154706E-3</c:v>
                </c:pt>
                <c:pt idx="78">
                  <c:v>1.1049723756906077E-2</c:v>
                </c:pt>
                <c:pt idx="79">
                  <c:v>1.2430939226519336E-2</c:v>
                </c:pt>
                <c:pt idx="80">
                  <c:v>1.3812154696132596E-2</c:v>
                </c:pt>
                <c:pt idx="81">
                  <c:v>1.5193370165745856E-2</c:v>
                </c:pt>
                <c:pt idx="82">
                  <c:v>1.6574585635359115E-2</c:v>
                </c:pt>
                <c:pt idx="83">
                  <c:v>1.7955801104972375E-2</c:v>
                </c:pt>
                <c:pt idx="84">
                  <c:v>1.9337016574585635E-2</c:v>
                </c:pt>
                <c:pt idx="85">
                  <c:v>2.0718232044198894E-2</c:v>
                </c:pt>
                <c:pt idx="86">
                  <c:v>2.2099447513812154E-2</c:v>
                </c:pt>
                <c:pt idx="87">
                  <c:v>2.4861878453038673E-2</c:v>
                </c:pt>
                <c:pt idx="88">
                  <c:v>2.7624309392265192E-2</c:v>
                </c:pt>
                <c:pt idx="89">
                  <c:v>3.0386740331491711E-2</c:v>
                </c:pt>
                <c:pt idx="90">
                  <c:v>3.3149171270718231E-2</c:v>
                </c:pt>
                <c:pt idx="91">
                  <c:v>3.591160220994475E-2</c:v>
                </c:pt>
                <c:pt idx="92">
                  <c:v>3.8674033149171269E-2</c:v>
                </c:pt>
                <c:pt idx="93">
                  <c:v>4.4198895027624308E-2</c:v>
                </c:pt>
                <c:pt idx="94">
                  <c:v>4.9723756906077346E-2</c:v>
                </c:pt>
                <c:pt idx="95">
                  <c:v>5.5248618784530384E-2</c:v>
                </c:pt>
                <c:pt idx="96">
                  <c:v>6.0773480662983423E-2</c:v>
                </c:pt>
                <c:pt idx="97">
                  <c:v>6.6298342541436461E-2</c:v>
                </c:pt>
                <c:pt idx="98">
                  <c:v>7.18232044198895E-2</c:v>
                </c:pt>
                <c:pt idx="99">
                  <c:v>7.7348066298342538E-2</c:v>
                </c:pt>
                <c:pt idx="100">
                  <c:v>8.2872928176795577E-2</c:v>
                </c:pt>
                <c:pt idx="101">
                  <c:v>8.8397790055248615E-2</c:v>
                </c:pt>
                <c:pt idx="102">
                  <c:v>9.3922651933701654E-2</c:v>
                </c:pt>
                <c:pt idx="103">
                  <c:v>9.9447513812154692E-2</c:v>
                </c:pt>
                <c:pt idx="104">
                  <c:v>0.11049723756906077</c:v>
                </c:pt>
                <c:pt idx="105">
                  <c:v>0.12430939226519337</c:v>
                </c:pt>
                <c:pt idx="106">
                  <c:v>0.13812154696132597</c:v>
                </c:pt>
                <c:pt idx="107">
                  <c:v>0.15193370165745856</c:v>
                </c:pt>
                <c:pt idx="108">
                  <c:v>0.16574585635359115</c:v>
                </c:pt>
                <c:pt idx="109">
                  <c:v>0.17955801104972377</c:v>
                </c:pt>
                <c:pt idx="110">
                  <c:v>0.19337016574585636</c:v>
                </c:pt>
                <c:pt idx="111">
                  <c:v>0.20718232044198895</c:v>
                </c:pt>
                <c:pt idx="112">
                  <c:v>0.22099447513812154</c:v>
                </c:pt>
                <c:pt idx="113">
                  <c:v>0.24861878453038674</c:v>
                </c:pt>
                <c:pt idx="114">
                  <c:v>0.27624309392265195</c:v>
                </c:pt>
                <c:pt idx="115">
                  <c:v>0.30386740331491713</c:v>
                </c:pt>
                <c:pt idx="116">
                  <c:v>0.33149171270718231</c:v>
                </c:pt>
                <c:pt idx="117">
                  <c:v>0.35911602209944754</c:v>
                </c:pt>
                <c:pt idx="118">
                  <c:v>0.38674033149171272</c:v>
                </c:pt>
                <c:pt idx="119">
                  <c:v>0.44198895027624308</c:v>
                </c:pt>
                <c:pt idx="120">
                  <c:v>0.49723756906077349</c:v>
                </c:pt>
                <c:pt idx="121">
                  <c:v>0.5524861878453039</c:v>
                </c:pt>
                <c:pt idx="122">
                  <c:v>0.60773480662983426</c:v>
                </c:pt>
                <c:pt idx="123">
                  <c:v>0.66298342541436461</c:v>
                </c:pt>
                <c:pt idx="124">
                  <c:v>0.71823204419889508</c:v>
                </c:pt>
                <c:pt idx="125">
                  <c:v>0.77348066298342544</c:v>
                </c:pt>
                <c:pt idx="126">
                  <c:v>0.82872928176795579</c:v>
                </c:pt>
                <c:pt idx="127">
                  <c:v>0.88397790055248615</c:v>
                </c:pt>
                <c:pt idx="128">
                  <c:v>0.93922651933701662</c:v>
                </c:pt>
                <c:pt idx="129">
                  <c:v>0.99447513812154698</c:v>
                </c:pt>
                <c:pt idx="130" formatCode="0.00000">
                  <c:v>1.1049723756906078</c:v>
                </c:pt>
                <c:pt idx="131" formatCode="0.00000">
                  <c:v>1.2430939226519337</c:v>
                </c:pt>
                <c:pt idx="132" formatCode="0.00000">
                  <c:v>1.3812154696132597</c:v>
                </c:pt>
                <c:pt idx="133" formatCode="0.00000">
                  <c:v>1.5193370165745856</c:v>
                </c:pt>
                <c:pt idx="134" formatCode="0.00000">
                  <c:v>1.6574585635359116</c:v>
                </c:pt>
                <c:pt idx="135" formatCode="0.00000">
                  <c:v>1.7955801104972375</c:v>
                </c:pt>
                <c:pt idx="136" formatCode="0.00000">
                  <c:v>1.9337016574585635</c:v>
                </c:pt>
                <c:pt idx="137" formatCode="0.00000">
                  <c:v>2.0718232044198897</c:v>
                </c:pt>
                <c:pt idx="138" formatCode="0.00000">
                  <c:v>2.2099447513812156</c:v>
                </c:pt>
                <c:pt idx="139" formatCode="0.00000">
                  <c:v>2.4861878453038675</c:v>
                </c:pt>
                <c:pt idx="140" formatCode="0.00000">
                  <c:v>2.7624309392265194</c:v>
                </c:pt>
                <c:pt idx="141" formatCode="0.00000">
                  <c:v>3.0386740331491713</c:v>
                </c:pt>
                <c:pt idx="142" formatCode="0.00000">
                  <c:v>3.3149171270718232</c:v>
                </c:pt>
                <c:pt idx="143" formatCode="0.00000">
                  <c:v>3.5911602209944751</c:v>
                </c:pt>
                <c:pt idx="144" formatCode="0.00000">
                  <c:v>3.867403314917127</c:v>
                </c:pt>
                <c:pt idx="145" formatCode="0.00000">
                  <c:v>4.4198895027624312</c:v>
                </c:pt>
                <c:pt idx="146" formatCode="0.00000">
                  <c:v>4.972375690607735</c:v>
                </c:pt>
                <c:pt idx="147" formatCode="0.00000">
                  <c:v>5.5248618784530388</c:v>
                </c:pt>
                <c:pt idx="148" formatCode="0.00000">
                  <c:v>6.0773480662983426</c:v>
                </c:pt>
                <c:pt idx="149" formatCode="0.00000">
                  <c:v>6.6298342541436464</c:v>
                </c:pt>
                <c:pt idx="150" formatCode="0.00000">
                  <c:v>7.1823204419889501</c:v>
                </c:pt>
                <c:pt idx="151" formatCode="0.00000">
                  <c:v>7.7348066298342539</c:v>
                </c:pt>
                <c:pt idx="152" formatCode="0.00000">
                  <c:v>8.2872928176795586</c:v>
                </c:pt>
                <c:pt idx="153" formatCode="0.00000">
                  <c:v>8.8397790055248624</c:v>
                </c:pt>
                <c:pt idx="154" formatCode="0.00000">
                  <c:v>9.3922651933701662</c:v>
                </c:pt>
                <c:pt idx="155" formatCode="0.00000">
                  <c:v>9.94475138121547</c:v>
                </c:pt>
                <c:pt idx="156" formatCode="0.00000">
                  <c:v>11.049723756906078</c:v>
                </c:pt>
                <c:pt idx="157" formatCode="0.00000">
                  <c:v>12.430939226519337</c:v>
                </c:pt>
                <c:pt idx="158" formatCode="0.00000">
                  <c:v>13.812154696132596</c:v>
                </c:pt>
                <c:pt idx="159" formatCode="0.00000">
                  <c:v>15.193370165745856</c:v>
                </c:pt>
                <c:pt idx="160" formatCode="0.00000">
                  <c:v>16.574585635359117</c:v>
                </c:pt>
                <c:pt idx="161" formatCode="0.00000">
                  <c:v>17.955801104972377</c:v>
                </c:pt>
                <c:pt idx="162" formatCode="0.00000">
                  <c:v>19.337016574585636</c:v>
                </c:pt>
                <c:pt idx="163" formatCode="0.00000">
                  <c:v>20.718232044198896</c:v>
                </c:pt>
                <c:pt idx="164" formatCode="0.00000">
                  <c:v>22.099447513812155</c:v>
                </c:pt>
                <c:pt idx="165" formatCode="0.00000">
                  <c:v>24.861878453038674</c:v>
                </c:pt>
                <c:pt idx="166" formatCode="0.00000">
                  <c:v>27.624309392265193</c:v>
                </c:pt>
                <c:pt idx="167" formatCode="0.00000">
                  <c:v>30.386740331491712</c:v>
                </c:pt>
                <c:pt idx="168" formatCode="0.00000">
                  <c:v>33.149171270718234</c:v>
                </c:pt>
                <c:pt idx="169" formatCode="0.00000">
                  <c:v>35.911602209944753</c:v>
                </c:pt>
                <c:pt idx="170" formatCode="0.00000">
                  <c:v>38.674033149171272</c:v>
                </c:pt>
                <c:pt idx="171" formatCode="0.00000">
                  <c:v>44.19889502762431</c:v>
                </c:pt>
                <c:pt idx="172" formatCode="0.00000">
                  <c:v>49.723756906077348</c:v>
                </c:pt>
                <c:pt idx="173" formatCode="0.00000">
                  <c:v>55.248618784530386</c:v>
                </c:pt>
                <c:pt idx="174" formatCode="0.00000">
                  <c:v>60.773480662983424</c:v>
                </c:pt>
                <c:pt idx="175" formatCode="0.00000">
                  <c:v>66.298342541436469</c:v>
                </c:pt>
                <c:pt idx="176" formatCode="0.00000">
                  <c:v>71.823204419889507</c:v>
                </c:pt>
                <c:pt idx="177" formatCode="0.00000">
                  <c:v>77.348066298342545</c:v>
                </c:pt>
                <c:pt idx="178" formatCode="0.00000">
                  <c:v>82.872928176795583</c:v>
                </c:pt>
                <c:pt idx="179" formatCode="0.00000">
                  <c:v>88.39779005524862</c:v>
                </c:pt>
                <c:pt idx="180" formatCode="0.00000">
                  <c:v>93.922651933701658</c:v>
                </c:pt>
                <c:pt idx="181" formatCode="0.00000">
                  <c:v>99.447513812154696</c:v>
                </c:pt>
                <c:pt idx="182" formatCode="0.0000">
                  <c:v>110.49723756906077</c:v>
                </c:pt>
                <c:pt idx="183" formatCode="0.0000">
                  <c:v>124.30939226519337</c:v>
                </c:pt>
                <c:pt idx="184" formatCode="0.0000">
                  <c:v>138.12154696132598</c:v>
                </c:pt>
                <c:pt idx="185" formatCode="0.0000">
                  <c:v>151.93370165745856</c:v>
                </c:pt>
                <c:pt idx="186" formatCode="0.0000">
                  <c:v>165.74585635359117</c:v>
                </c:pt>
                <c:pt idx="187" formatCode="0.0000">
                  <c:v>179.55801104972375</c:v>
                </c:pt>
                <c:pt idx="188" formatCode="0.0000">
                  <c:v>193.37016574585635</c:v>
                </c:pt>
                <c:pt idx="189" formatCode="0.0000">
                  <c:v>207.18232044198896</c:v>
                </c:pt>
                <c:pt idx="190" formatCode="0.0000">
                  <c:v>220.99447513812154</c:v>
                </c:pt>
                <c:pt idx="191" formatCode="0.0000">
                  <c:v>248.61878453038673</c:v>
                </c:pt>
                <c:pt idx="192" formatCode="0.0000">
                  <c:v>276.24309392265195</c:v>
                </c:pt>
                <c:pt idx="193" formatCode="0.0000">
                  <c:v>303.86740331491711</c:v>
                </c:pt>
                <c:pt idx="194" formatCode="0.0000">
                  <c:v>331.49171270718233</c:v>
                </c:pt>
                <c:pt idx="195" formatCode="0.0000">
                  <c:v>359.11602209944749</c:v>
                </c:pt>
                <c:pt idx="196" formatCode="0.0000">
                  <c:v>386.74033149171271</c:v>
                </c:pt>
                <c:pt idx="197" formatCode="0.0000">
                  <c:v>441.98895027624309</c:v>
                </c:pt>
                <c:pt idx="198" formatCode="0.0000">
                  <c:v>497.23756906077347</c:v>
                </c:pt>
                <c:pt idx="199" formatCode="0.0000">
                  <c:v>552.4861878453039</c:v>
                </c:pt>
                <c:pt idx="200" formatCode="0.0000">
                  <c:v>607.73480662983422</c:v>
                </c:pt>
                <c:pt idx="201" formatCode="0.0000">
                  <c:v>662.98342541436466</c:v>
                </c:pt>
                <c:pt idx="202" formatCode="0.0000">
                  <c:v>718.23204419889498</c:v>
                </c:pt>
                <c:pt idx="203" formatCode="0.0000">
                  <c:v>773.48066298342542</c:v>
                </c:pt>
                <c:pt idx="204" formatCode="0.0000">
                  <c:v>828.72928176795585</c:v>
                </c:pt>
                <c:pt idx="205" formatCode="0.0000">
                  <c:v>883.97790055248618</c:v>
                </c:pt>
                <c:pt idx="206" formatCode="0.0000">
                  <c:v>939.22651933701661</c:v>
                </c:pt>
                <c:pt idx="207" formatCode="0.0000">
                  <c:v>994.47513812154693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srim181Ta_Epoxy!$P$20:$P$300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8.9999999999999998E-4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1.0999999999999998E-3</c:v>
                </c:pt>
                <c:pt idx="9">
                  <c:v>1.0999999999999998E-3</c:v>
                </c:pt>
                <c:pt idx="10">
                  <c:v>1.2000000000000001E-3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1.8E-3</c:v>
                </c:pt>
                <c:pt idx="21">
                  <c:v>1.9E-3</c:v>
                </c:pt>
                <c:pt idx="22">
                  <c:v>2E-3</c:v>
                </c:pt>
                <c:pt idx="23">
                  <c:v>2E-3</c:v>
                </c:pt>
                <c:pt idx="24">
                  <c:v>2.1000000000000003E-3</c:v>
                </c:pt>
                <c:pt idx="25">
                  <c:v>2.1000000000000003E-3</c:v>
                </c:pt>
                <c:pt idx="26">
                  <c:v>2.3E-3</c:v>
                </c:pt>
                <c:pt idx="27">
                  <c:v>2.4000000000000002E-3</c:v>
                </c:pt>
                <c:pt idx="28">
                  <c:v>2.5000000000000001E-3</c:v>
                </c:pt>
                <c:pt idx="29">
                  <c:v>2.7000000000000001E-3</c:v>
                </c:pt>
                <c:pt idx="30">
                  <c:v>2.8E-3</c:v>
                </c:pt>
                <c:pt idx="31">
                  <c:v>2.9000000000000002E-3</c:v>
                </c:pt>
                <c:pt idx="32">
                  <c:v>3.0000000000000001E-3</c:v>
                </c:pt>
                <c:pt idx="33">
                  <c:v>3.0999999999999999E-3</c:v>
                </c:pt>
                <c:pt idx="34">
                  <c:v>3.3E-3</c:v>
                </c:pt>
                <c:pt idx="35">
                  <c:v>3.5000000000000005E-3</c:v>
                </c:pt>
                <c:pt idx="36">
                  <c:v>3.6999999999999997E-3</c:v>
                </c:pt>
                <c:pt idx="37">
                  <c:v>3.8999999999999998E-3</c:v>
                </c:pt>
                <c:pt idx="38">
                  <c:v>4.1000000000000003E-3</c:v>
                </c:pt>
                <c:pt idx="39">
                  <c:v>4.3E-3</c:v>
                </c:pt>
                <c:pt idx="40">
                  <c:v>4.4999999999999997E-3</c:v>
                </c:pt>
                <c:pt idx="41">
                  <c:v>4.8000000000000004E-3</c:v>
                </c:pt>
                <c:pt idx="42">
                  <c:v>5.1999999999999998E-3</c:v>
                </c:pt>
                <c:pt idx="43">
                  <c:v>5.4999999999999997E-3</c:v>
                </c:pt>
                <c:pt idx="44">
                  <c:v>5.8000000000000005E-3</c:v>
                </c:pt>
                <c:pt idx="45">
                  <c:v>6.1999999999999998E-3</c:v>
                </c:pt>
                <c:pt idx="46">
                  <c:v>6.5000000000000006E-3</c:v>
                </c:pt>
                <c:pt idx="47">
                  <c:v>6.8000000000000005E-3</c:v>
                </c:pt>
                <c:pt idx="48">
                  <c:v>7.0999999999999995E-3</c:v>
                </c:pt>
                <c:pt idx="49">
                  <c:v>7.3999999999999995E-3</c:v>
                </c:pt>
                <c:pt idx="50">
                  <c:v>7.7000000000000002E-3</c:v>
                </c:pt>
                <c:pt idx="51">
                  <c:v>7.9000000000000008E-3</c:v>
                </c:pt>
                <c:pt idx="52">
                  <c:v>8.5000000000000006E-3</c:v>
                </c:pt>
                <c:pt idx="53">
                  <c:v>9.1999999999999998E-3</c:v>
                </c:pt>
                <c:pt idx="54">
                  <c:v>9.7999999999999997E-3</c:v>
                </c:pt>
                <c:pt idx="55">
                  <c:v>1.0499999999999999E-2</c:v>
                </c:pt>
                <c:pt idx="56">
                  <c:v>1.11E-2</c:v>
                </c:pt>
                <c:pt idx="57">
                  <c:v>1.17E-2</c:v>
                </c:pt>
                <c:pt idx="58">
                  <c:v>1.24E-2</c:v>
                </c:pt>
                <c:pt idx="59">
                  <c:v>1.3000000000000001E-2</c:v>
                </c:pt>
                <c:pt idx="60">
                  <c:v>1.3500000000000002E-2</c:v>
                </c:pt>
                <c:pt idx="61">
                  <c:v>1.47E-2</c:v>
                </c:pt>
                <c:pt idx="62">
                  <c:v>1.5800000000000002E-2</c:v>
                </c:pt>
                <c:pt idx="63">
                  <c:v>1.6900000000000002E-2</c:v>
                </c:pt>
                <c:pt idx="64">
                  <c:v>1.8099999999999998E-2</c:v>
                </c:pt>
                <c:pt idx="65">
                  <c:v>1.9099999999999999E-2</c:v>
                </c:pt>
                <c:pt idx="66">
                  <c:v>2.0200000000000003E-2</c:v>
                </c:pt>
                <c:pt idx="67">
                  <c:v>2.24E-2</c:v>
                </c:pt>
                <c:pt idx="68">
                  <c:v>2.4500000000000001E-2</c:v>
                </c:pt>
                <c:pt idx="69">
                  <c:v>2.6600000000000002E-2</c:v>
                </c:pt>
                <c:pt idx="70">
                  <c:v>2.8699999999999996E-2</c:v>
                </c:pt>
                <c:pt idx="71">
                  <c:v>3.0800000000000001E-2</c:v>
                </c:pt>
                <c:pt idx="72">
                  <c:v>3.2800000000000003E-2</c:v>
                </c:pt>
                <c:pt idx="73">
                  <c:v>3.4799999999999998E-2</c:v>
                </c:pt>
                <c:pt idx="74">
                  <c:v>3.6799999999999999E-2</c:v>
                </c:pt>
                <c:pt idx="75">
                  <c:v>3.8699999999999998E-2</c:v>
                </c:pt>
                <c:pt idx="76">
                  <c:v>4.07E-2</c:v>
                </c:pt>
                <c:pt idx="77">
                  <c:v>4.2599999999999999E-2</c:v>
                </c:pt>
                <c:pt idx="78">
                  <c:v>4.6300000000000001E-2</c:v>
                </c:pt>
                <c:pt idx="79">
                  <c:v>5.0900000000000001E-2</c:v>
                </c:pt>
                <c:pt idx="80">
                  <c:v>5.5400000000000005E-2</c:v>
                </c:pt>
                <c:pt idx="81">
                  <c:v>5.9799999999999999E-2</c:v>
                </c:pt>
                <c:pt idx="82">
                  <c:v>6.4200000000000007E-2</c:v>
                </c:pt>
                <c:pt idx="83">
                  <c:v>6.8500000000000005E-2</c:v>
                </c:pt>
                <c:pt idx="84">
                  <c:v>7.2700000000000001E-2</c:v>
                </c:pt>
                <c:pt idx="85">
                  <c:v>7.6899999999999996E-2</c:v>
                </c:pt>
                <c:pt idx="86">
                  <c:v>8.1100000000000005E-2</c:v>
                </c:pt>
                <c:pt idx="87">
                  <c:v>8.9300000000000004E-2</c:v>
                </c:pt>
                <c:pt idx="88">
                  <c:v>9.7299999999999998E-2</c:v>
                </c:pt>
                <c:pt idx="89">
                  <c:v>0.1052</c:v>
                </c:pt>
                <c:pt idx="90">
                  <c:v>0.11299999999999999</c:v>
                </c:pt>
                <c:pt idx="91">
                  <c:v>0.12050000000000001</c:v>
                </c:pt>
                <c:pt idx="92">
                  <c:v>0.128</c:v>
                </c:pt>
                <c:pt idx="93">
                  <c:v>0.14230000000000001</c:v>
                </c:pt>
                <c:pt idx="94">
                  <c:v>0.156</c:v>
                </c:pt>
                <c:pt idx="95">
                  <c:v>0.16889999999999999</c:v>
                </c:pt>
                <c:pt idx="96">
                  <c:v>0.18109999999999998</c:v>
                </c:pt>
                <c:pt idx="97">
                  <c:v>0.19259999999999999</c:v>
                </c:pt>
                <c:pt idx="98">
                  <c:v>0.20329999999999998</c:v>
                </c:pt>
                <c:pt idx="99">
                  <c:v>0.21329999999999999</c:v>
                </c:pt>
                <c:pt idx="100">
                  <c:v>0.22269999999999998</c:v>
                </c:pt>
                <c:pt idx="101">
                  <c:v>0.23149999999999998</c:v>
                </c:pt>
                <c:pt idx="102">
                  <c:v>0.23959999999999998</c:v>
                </c:pt>
                <c:pt idx="103">
                  <c:v>0.24729999999999999</c:v>
                </c:pt>
                <c:pt idx="104">
                  <c:v>0.26119999999999999</c:v>
                </c:pt>
                <c:pt idx="105">
                  <c:v>0.2762</c:v>
                </c:pt>
                <c:pt idx="106">
                  <c:v>0.28900000000000003</c:v>
                </c:pt>
                <c:pt idx="107">
                  <c:v>0.30019999999999997</c:v>
                </c:pt>
                <c:pt idx="108">
                  <c:v>0.31</c:v>
                </c:pt>
                <c:pt idx="109">
                  <c:v>0.31859999999999999</c:v>
                </c:pt>
                <c:pt idx="110">
                  <c:v>0.32619999999999999</c:v>
                </c:pt>
                <c:pt idx="111">
                  <c:v>0.33310000000000001</c:v>
                </c:pt>
                <c:pt idx="112">
                  <c:v>0.33929999999999999</c:v>
                </c:pt>
                <c:pt idx="113">
                  <c:v>0.35009999999999997</c:v>
                </c:pt>
                <c:pt idx="114">
                  <c:v>0.35920000000000002</c:v>
                </c:pt>
                <c:pt idx="115">
                  <c:v>0.36699999999999999</c:v>
                </c:pt>
                <c:pt idx="116">
                  <c:v>0.37380000000000002</c:v>
                </c:pt>
                <c:pt idx="117">
                  <c:v>0.37980000000000003</c:v>
                </c:pt>
                <c:pt idx="118">
                  <c:v>0.3851</c:v>
                </c:pt>
                <c:pt idx="119">
                  <c:v>0.39429999999999998</c:v>
                </c:pt>
                <c:pt idx="120">
                  <c:v>0.40190000000000003</c:v>
                </c:pt>
                <c:pt idx="121">
                  <c:v>0.40839999999999999</c:v>
                </c:pt>
                <c:pt idx="122">
                  <c:v>0.41410000000000002</c:v>
                </c:pt>
                <c:pt idx="123">
                  <c:v>0.41909999999999997</c:v>
                </c:pt>
                <c:pt idx="124">
                  <c:v>0.42370000000000002</c:v>
                </c:pt>
                <c:pt idx="125">
                  <c:v>0.42779999999999996</c:v>
                </c:pt>
                <c:pt idx="126">
                  <c:v>0.43150000000000005</c:v>
                </c:pt>
                <c:pt idx="127">
                  <c:v>0.43499999999999994</c:v>
                </c:pt>
                <c:pt idx="128">
                  <c:v>0.43819999999999998</c:v>
                </c:pt>
                <c:pt idx="129">
                  <c:v>0.44130000000000003</c:v>
                </c:pt>
                <c:pt idx="130">
                  <c:v>0.44679999999999997</c:v>
                </c:pt>
                <c:pt idx="131">
                  <c:v>0.45300000000000001</c:v>
                </c:pt>
                <c:pt idx="132">
                  <c:v>0.45860000000000001</c:v>
                </c:pt>
                <c:pt idx="133">
                  <c:v>0.46369999999999995</c:v>
                </c:pt>
                <c:pt idx="134">
                  <c:v>0.46840000000000004</c:v>
                </c:pt>
                <c:pt idx="135">
                  <c:v>0.4728</c:v>
                </c:pt>
                <c:pt idx="136">
                  <c:v>0.47689999999999999</c:v>
                </c:pt>
                <c:pt idx="137">
                  <c:v>0.48089999999999999</c:v>
                </c:pt>
                <c:pt idx="138">
                  <c:v>0.48460000000000003</c:v>
                </c:pt>
                <c:pt idx="139">
                  <c:v>0.49169999999999997</c:v>
                </c:pt>
                <c:pt idx="140">
                  <c:v>0.49820000000000003</c:v>
                </c:pt>
                <c:pt idx="141">
                  <c:v>0.50449999999999995</c:v>
                </c:pt>
                <c:pt idx="142">
                  <c:v>0.51050000000000006</c:v>
                </c:pt>
                <c:pt idx="143">
                  <c:v>0.51629999999999998</c:v>
                </c:pt>
                <c:pt idx="144">
                  <c:v>0.52190000000000003</c:v>
                </c:pt>
                <c:pt idx="145">
                  <c:v>0.53280000000000005</c:v>
                </c:pt>
                <c:pt idx="146">
                  <c:v>0.54330000000000001</c:v>
                </c:pt>
                <c:pt idx="147">
                  <c:v>0.55359999999999998</c:v>
                </c:pt>
                <c:pt idx="148">
                  <c:v>0.56379999999999997</c:v>
                </c:pt>
                <c:pt idx="149">
                  <c:v>0.57389999999999997</c:v>
                </c:pt>
                <c:pt idx="150">
                  <c:v>0.58390000000000009</c:v>
                </c:pt>
                <c:pt idx="151">
                  <c:v>0.59389999999999998</c:v>
                </c:pt>
                <c:pt idx="152">
                  <c:v>0.60389999999999999</c:v>
                </c:pt>
                <c:pt idx="153">
                  <c:v>0.6139</c:v>
                </c:pt>
                <c:pt idx="154">
                  <c:v>0.624</c:v>
                </c:pt>
                <c:pt idx="155">
                  <c:v>0.6341</c:v>
                </c:pt>
                <c:pt idx="156">
                  <c:v>0.65460000000000007</c:v>
                </c:pt>
                <c:pt idx="157">
                  <c:v>0.68049999999999999</c:v>
                </c:pt>
                <c:pt idx="158">
                  <c:v>0.70709999999999995</c:v>
                </c:pt>
                <c:pt idx="159">
                  <c:v>0.73419999999999996</c:v>
                </c:pt>
                <c:pt idx="160">
                  <c:v>0.76190000000000002</c:v>
                </c:pt>
                <c:pt idx="161">
                  <c:v>0.79020000000000001</c:v>
                </c:pt>
                <c:pt idx="162">
                  <c:v>0.81910000000000005</c:v>
                </c:pt>
                <c:pt idx="163">
                  <c:v>0.84860000000000002</c:v>
                </c:pt>
                <c:pt idx="164">
                  <c:v>0.87870000000000004</c:v>
                </c:pt>
                <c:pt idx="165">
                  <c:v>0.94100000000000006</c:v>
                </c:pt>
                <c:pt idx="166" formatCode="0.000">
                  <c:v>1.01</c:v>
                </c:pt>
                <c:pt idx="167" formatCode="0.000">
                  <c:v>1.07</c:v>
                </c:pt>
                <c:pt idx="168" formatCode="0.000">
                  <c:v>1.1399999999999999</c:v>
                </c:pt>
                <c:pt idx="169" formatCode="0.000">
                  <c:v>1.22</c:v>
                </c:pt>
                <c:pt idx="170" formatCode="0.000">
                  <c:v>1.3</c:v>
                </c:pt>
                <c:pt idx="171" formatCode="0.000">
                  <c:v>1.46</c:v>
                </c:pt>
                <c:pt idx="172" formatCode="0.000">
                  <c:v>1.63</c:v>
                </c:pt>
                <c:pt idx="173" formatCode="0.000">
                  <c:v>1.82</c:v>
                </c:pt>
                <c:pt idx="174" formatCode="0.000">
                  <c:v>2.0099999999999998</c:v>
                </c:pt>
                <c:pt idx="175" formatCode="0.000">
                  <c:v>2.2200000000000002</c:v>
                </c:pt>
                <c:pt idx="176" formatCode="0.000">
                  <c:v>2.44</c:v>
                </c:pt>
                <c:pt idx="177" formatCode="0.000">
                  <c:v>2.66</c:v>
                </c:pt>
                <c:pt idx="178" formatCode="0.000">
                  <c:v>2.9</c:v>
                </c:pt>
                <c:pt idx="179" formatCode="0.000">
                  <c:v>3.14</c:v>
                </c:pt>
                <c:pt idx="180" formatCode="0.000">
                  <c:v>3.4</c:v>
                </c:pt>
                <c:pt idx="181" formatCode="0.000">
                  <c:v>3.66</c:v>
                </c:pt>
                <c:pt idx="182" formatCode="0.000">
                  <c:v>4.2</c:v>
                </c:pt>
                <c:pt idx="183" formatCode="0.000">
                  <c:v>4.93</c:v>
                </c:pt>
                <c:pt idx="184" formatCode="0.000">
                  <c:v>5.69</c:v>
                </c:pt>
                <c:pt idx="185" formatCode="0.000">
                  <c:v>6.5</c:v>
                </c:pt>
                <c:pt idx="186" formatCode="0.000">
                  <c:v>7.35</c:v>
                </c:pt>
                <c:pt idx="187" formatCode="0.000">
                  <c:v>8.23</c:v>
                </c:pt>
                <c:pt idx="188" formatCode="0.000">
                  <c:v>9.14</c:v>
                </c:pt>
                <c:pt idx="189" formatCode="0.000">
                  <c:v>10.08</c:v>
                </c:pt>
                <c:pt idx="190" formatCode="0.000">
                  <c:v>11.05</c:v>
                </c:pt>
                <c:pt idx="191" formatCode="0.000">
                  <c:v>13.07</c:v>
                </c:pt>
                <c:pt idx="192" formatCode="0.000">
                  <c:v>15.18</c:v>
                </c:pt>
                <c:pt idx="193" formatCode="0.000">
                  <c:v>17.38</c:v>
                </c:pt>
                <c:pt idx="194" formatCode="0.000">
                  <c:v>19.649999999999999</c:v>
                </c:pt>
                <c:pt idx="195" formatCode="0.000">
                  <c:v>21.98</c:v>
                </c:pt>
                <c:pt idx="196" formatCode="0.000">
                  <c:v>24.36</c:v>
                </c:pt>
                <c:pt idx="197" formatCode="0.000">
                  <c:v>29.27</c:v>
                </c:pt>
                <c:pt idx="198" formatCode="0.000">
                  <c:v>34.32</c:v>
                </c:pt>
                <c:pt idx="199" formatCode="0.000">
                  <c:v>39.47</c:v>
                </c:pt>
                <c:pt idx="200" formatCode="0.000">
                  <c:v>44.7</c:v>
                </c:pt>
                <c:pt idx="201" formatCode="0.000">
                  <c:v>49.98</c:v>
                </c:pt>
                <c:pt idx="202" formatCode="0.000">
                  <c:v>55.29</c:v>
                </c:pt>
                <c:pt idx="203" formatCode="0.000">
                  <c:v>60.62</c:v>
                </c:pt>
                <c:pt idx="204" formatCode="0.000">
                  <c:v>65.94</c:v>
                </c:pt>
                <c:pt idx="205" formatCode="0.000">
                  <c:v>71.25</c:v>
                </c:pt>
                <c:pt idx="206" formatCode="0.000">
                  <c:v>76.540000000000006</c:v>
                </c:pt>
                <c:pt idx="207" formatCode="0.000">
                  <c:v>81.81</c:v>
                </c:pt>
                <c:pt idx="208" formatCode="0.000">
                  <c:v>82.33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87-4BCC-86F8-1D778AA76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srim197Au_Epoxy!$P$5</c:f>
          <c:strCache>
            <c:ptCount val="1"/>
            <c:pt idx="0">
              <c:v>srim197Au_Epoxy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srim197Au_Epoxy!$D$20:$D$300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srim197Au_Epoxy!$E$20:$E$300</c:f>
              <c:numCache>
                <c:formatCode>0.000E+00</c:formatCode>
                <c:ptCount val="281"/>
                <c:pt idx="0">
                  <c:v>0.51519999999999999</c:v>
                </c:pt>
                <c:pt idx="1">
                  <c:v>0.54649999999999999</c:v>
                </c:pt>
                <c:pt idx="2">
                  <c:v>0.57599999999999996</c:v>
                </c:pt>
                <c:pt idx="3">
                  <c:v>0.60409999999999997</c:v>
                </c:pt>
                <c:pt idx="4">
                  <c:v>0.63100000000000001</c:v>
                </c:pt>
                <c:pt idx="5">
                  <c:v>0.65680000000000005</c:v>
                </c:pt>
                <c:pt idx="6">
                  <c:v>0.68149999999999999</c:v>
                </c:pt>
                <c:pt idx="7">
                  <c:v>0.70550000000000002</c:v>
                </c:pt>
                <c:pt idx="8">
                  <c:v>0.72860000000000003</c:v>
                </c:pt>
                <c:pt idx="9">
                  <c:v>0.77280000000000004</c:v>
                </c:pt>
                <c:pt idx="10">
                  <c:v>0.81459999999999999</c:v>
                </c:pt>
                <c:pt idx="11">
                  <c:v>0.85440000000000005</c:v>
                </c:pt>
                <c:pt idx="12">
                  <c:v>0.89239999999999997</c:v>
                </c:pt>
                <c:pt idx="13">
                  <c:v>0.92879999999999996</c:v>
                </c:pt>
                <c:pt idx="14">
                  <c:v>0.96389999999999998</c:v>
                </c:pt>
                <c:pt idx="15">
                  <c:v>1.03</c:v>
                </c:pt>
                <c:pt idx="16">
                  <c:v>1.093</c:v>
                </c:pt>
                <c:pt idx="17">
                  <c:v>1.1519999999999999</c:v>
                </c:pt>
                <c:pt idx="18">
                  <c:v>1.208</c:v>
                </c:pt>
                <c:pt idx="19">
                  <c:v>1.262</c:v>
                </c:pt>
                <c:pt idx="20">
                  <c:v>1.3140000000000001</c:v>
                </c:pt>
                <c:pt idx="21">
                  <c:v>1.363</c:v>
                </c:pt>
                <c:pt idx="22">
                  <c:v>1.411</c:v>
                </c:pt>
                <c:pt idx="23">
                  <c:v>1.4570000000000001</c:v>
                </c:pt>
                <c:pt idx="24">
                  <c:v>1.502</c:v>
                </c:pt>
                <c:pt idx="25">
                  <c:v>1.546</c:v>
                </c:pt>
                <c:pt idx="26">
                  <c:v>1.629</c:v>
                </c:pt>
                <c:pt idx="27">
                  <c:v>1.728</c:v>
                </c:pt>
                <c:pt idx="28">
                  <c:v>1.8220000000000001</c:v>
                </c:pt>
                <c:pt idx="29">
                  <c:v>1.91</c:v>
                </c:pt>
                <c:pt idx="30">
                  <c:v>1.9950000000000001</c:v>
                </c:pt>
                <c:pt idx="31">
                  <c:v>2.077</c:v>
                </c:pt>
                <c:pt idx="32">
                  <c:v>2.1549999999999998</c:v>
                </c:pt>
                <c:pt idx="33">
                  <c:v>2.2309999999999999</c:v>
                </c:pt>
                <c:pt idx="34">
                  <c:v>2.3039999999999998</c:v>
                </c:pt>
                <c:pt idx="35">
                  <c:v>2.444</c:v>
                </c:pt>
                <c:pt idx="36">
                  <c:v>2.5760000000000001</c:v>
                </c:pt>
                <c:pt idx="37">
                  <c:v>2.702</c:v>
                </c:pt>
                <c:pt idx="38">
                  <c:v>2.8220000000000001</c:v>
                </c:pt>
                <c:pt idx="39">
                  <c:v>2.9369999999999998</c:v>
                </c:pt>
                <c:pt idx="40">
                  <c:v>3.048</c:v>
                </c:pt>
                <c:pt idx="41">
                  <c:v>3.2589999999999999</c:v>
                </c:pt>
                <c:pt idx="42">
                  <c:v>3.456</c:v>
                </c:pt>
                <c:pt idx="43">
                  <c:v>3.6429999999999998</c:v>
                </c:pt>
                <c:pt idx="44">
                  <c:v>3.8210000000000002</c:v>
                </c:pt>
                <c:pt idx="45">
                  <c:v>3.9910000000000001</c:v>
                </c:pt>
                <c:pt idx="46">
                  <c:v>4.1539999999999999</c:v>
                </c:pt>
                <c:pt idx="47">
                  <c:v>4.3109999999999999</c:v>
                </c:pt>
                <c:pt idx="48">
                  <c:v>4.4619999999999997</c:v>
                </c:pt>
                <c:pt idx="49">
                  <c:v>4.6079999999999997</c:v>
                </c:pt>
                <c:pt idx="50">
                  <c:v>4.75</c:v>
                </c:pt>
                <c:pt idx="51">
                  <c:v>4.8879999999999999</c:v>
                </c:pt>
                <c:pt idx="52">
                  <c:v>5.1520000000000001</c:v>
                </c:pt>
                <c:pt idx="53">
                  <c:v>5.4649999999999999</c:v>
                </c:pt>
                <c:pt idx="54">
                  <c:v>5.7610000000000001</c:v>
                </c:pt>
                <c:pt idx="55">
                  <c:v>6.0419999999999998</c:v>
                </c:pt>
                <c:pt idx="56">
                  <c:v>6.31</c:v>
                </c:pt>
                <c:pt idx="57">
                  <c:v>6.5679999999999996</c:v>
                </c:pt>
                <c:pt idx="58">
                  <c:v>6.8159999999999998</c:v>
                </c:pt>
                <c:pt idx="59">
                  <c:v>7.0549999999999997</c:v>
                </c:pt>
                <c:pt idx="60">
                  <c:v>7.3220000000000001</c:v>
                </c:pt>
                <c:pt idx="61">
                  <c:v>7.9390000000000001</c:v>
                </c:pt>
                <c:pt idx="62">
                  <c:v>8.3919999999999995</c:v>
                </c:pt>
                <c:pt idx="63">
                  <c:v>8.7460000000000004</c:v>
                </c:pt>
                <c:pt idx="64">
                  <c:v>9.0370000000000008</c:v>
                </c:pt>
                <c:pt idx="65">
                  <c:v>9.2840000000000007</c:v>
                </c:pt>
                <c:pt idx="66">
                  <c:v>9.5020000000000007</c:v>
                </c:pt>
                <c:pt idx="67">
                  <c:v>9.8810000000000002</c:v>
                </c:pt>
                <c:pt idx="68">
                  <c:v>10.210000000000001</c:v>
                </c:pt>
                <c:pt idx="69">
                  <c:v>10.52</c:v>
                </c:pt>
                <c:pt idx="70">
                  <c:v>10.8</c:v>
                </c:pt>
                <c:pt idx="71">
                  <c:v>11.06</c:v>
                </c:pt>
                <c:pt idx="72">
                  <c:v>11.32</c:v>
                </c:pt>
                <c:pt idx="73">
                  <c:v>11.56</c:v>
                </c:pt>
                <c:pt idx="74">
                  <c:v>11.78</c:v>
                </c:pt>
                <c:pt idx="75">
                  <c:v>11.99</c:v>
                </c:pt>
                <c:pt idx="76">
                  <c:v>12.19</c:v>
                </c:pt>
                <c:pt idx="77">
                  <c:v>12.38</c:v>
                </c:pt>
                <c:pt idx="78">
                  <c:v>12.71</c:v>
                </c:pt>
                <c:pt idx="79">
                  <c:v>13.06</c:v>
                </c:pt>
                <c:pt idx="80">
                  <c:v>13.34</c:v>
                </c:pt>
                <c:pt idx="81">
                  <c:v>13.58</c:v>
                </c:pt>
                <c:pt idx="82">
                  <c:v>13.77</c:v>
                </c:pt>
                <c:pt idx="83">
                  <c:v>13.94</c:v>
                </c:pt>
                <c:pt idx="84">
                  <c:v>14.09</c:v>
                </c:pt>
                <c:pt idx="85">
                  <c:v>14.22</c:v>
                </c:pt>
                <c:pt idx="86">
                  <c:v>14.33</c:v>
                </c:pt>
                <c:pt idx="87">
                  <c:v>14.53</c:v>
                </c:pt>
                <c:pt idx="88">
                  <c:v>14.69</c:v>
                </c:pt>
                <c:pt idx="89">
                  <c:v>14.82</c:v>
                </c:pt>
                <c:pt idx="90">
                  <c:v>14.92</c:v>
                </c:pt>
                <c:pt idx="91">
                  <c:v>15.02</c:v>
                </c:pt>
                <c:pt idx="92">
                  <c:v>15.1</c:v>
                </c:pt>
                <c:pt idx="93">
                  <c:v>15.27</c:v>
                </c:pt>
                <c:pt idx="94">
                  <c:v>15.45</c:v>
                </c:pt>
                <c:pt idx="95">
                  <c:v>15.66</c:v>
                </c:pt>
                <c:pt idx="96">
                  <c:v>15.92</c:v>
                </c:pt>
                <c:pt idx="97">
                  <c:v>16.239999999999998</c:v>
                </c:pt>
                <c:pt idx="98">
                  <c:v>16.61</c:v>
                </c:pt>
                <c:pt idx="99">
                  <c:v>17.04</c:v>
                </c:pt>
                <c:pt idx="100">
                  <c:v>17.54</c:v>
                </c:pt>
                <c:pt idx="101">
                  <c:v>18.09</c:v>
                </c:pt>
                <c:pt idx="102">
                  <c:v>18.690000000000001</c:v>
                </c:pt>
                <c:pt idx="103">
                  <c:v>19.350000000000001</c:v>
                </c:pt>
                <c:pt idx="104">
                  <c:v>20.8</c:v>
                </c:pt>
                <c:pt idx="105">
                  <c:v>22.85</c:v>
                </c:pt>
                <c:pt idx="106">
                  <c:v>25.1</c:v>
                </c:pt>
                <c:pt idx="107">
                  <c:v>27.49</c:v>
                </c:pt>
                <c:pt idx="108">
                  <c:v>29.99</c:v>
                </c:pt>
                <c:pt idx="109">
                  <c:v>32.549999999999997</c:v>
                </c:pt>
                <c:pt idx="110">
                  <c:v>35.15</c:v>
                </c:pt>
                <c:pt idx="111">
                  <c:v>37.75</c:v>
                </c:pt>
                <c:pt idx="112">
                  <c:v>40.35</c:v>
                </c:pt>
                <c:pt idx="113">
                  <c:v>45.44</c:v>
                </c:pt>
                <c:pt idx="114">
                  <c:v>50.34</c:v>
                </c:pt>
                <c:pt idx="115">
                  <c:v>55.02</c:v>
                </c:pt>
                <c:pt idx="116">
                  <c:v>59.46</c:v>
                </c:pt>
                <c:pt idx="117">
                  <c:v>63.64</c:v>
                </c:pt>
                <c:pt idx="118">
                  <c:v>67.58</c:v>
                </c:pt>
                <c:pt idx="119">
                  <c:v>74.77</c:v>
                </c:pt>
                <c:pt idx="120">
                  <c:v>81.08</c:v>
                </c:pt>
                <c:pt idx="121">
                  <c:v>86.6</c:v>
                </c:pt>
                <c:pt idx="122">
                  <c:v>91.41</c:v>
                </c:pt>
                <c:pt idx="123">
                  <c:v>95.59</c:v>
                </c:pt>
                <c:pt idx="124">
                  <c:v>99.22</c:v>
                </c:pt>
                <c:pt idx="125">
                  <c:v>102.4</c:v>
                </c:pt>
                <c:pt idx="126">
                  <c:v>105.1</c:v>
                </c:pt>
                <c:pt idx="127">
                  <c:v>107.5</c:v>
                </c:pt>
                <c:pt idx="128">
                  <c:v>109.6</c:v>
                </c:pt>
                <c:pt idx="129">
                  <c:v>111.4</c:v>
                </c:pt>
                <c:pt idx="130">
                  <c:v>114.4</c:v>
                </c:pt>
                <c:pt idx="131">
                  <c:v>117.3</c:v>
                </c:pt>
                <c:pt idx="132">
                  <c:v>119.4</c:v>
                </c:pt>
                <c:pt idx="133">
                  <c:v>120.9</c:v>
                </c:pt>
                <c:pt idx="134">
                  <c:v>122.1</c:v>
                </c:pt>
                <c:pt idx="135">
                  <c:v>122.9</c:v>
                </c:pt>
                <c:pt idx="136">
                  <c:v>123.5</c:v>
                </c:pt>
                <c:pt idx="137">
                  <c:v>123.9</c:v>
                </c:pt>
                <c:pt idx="138">
                  <c:v>124.5</c:v>
                </c:pt>
                <c:pt idx="139">
                  <c:v>126.6</c:v>
                </c:pt>
                <c:pt idx="140">
                  <c:v>126.8</c:v>
                </c:pt>
                <c:pt idx="141">
                  <c:v>126.6</c:v>
                </c:pt>
                <c:pt idx="142">
                  <c:v>126.3</c:v>
                </c:pt>
                <c:pt idx="143">
                  <c:v>126</c:v>
                </c:pt>
                <c:pt idx="144">
                  <c:v>125.6</c:v>
                </c:pt>
                <c:pt idx="145">
                  <c:v>124.6</c:v>
                </c:pt>
                <c:pt idx="146">
                  <c:v>123.6</c:v>
                </c:pt>
                <c:pt idx="147">
                  <c:v>122.4</c:v>
                </c:pt>
                <c:pt idx="148">
                  <c:v>121.2</c:v>
                </c:pt>
                <c:pt idx="149">
                  <c:v>120</c:v>
                </c:pt>
                <c:pt idx="150">
                  <c:v>118.7</c:v>
                </c:pt>
                <c:pt idx="151">
                  <c:v>117.5</c:v>
                </c:pt>
                <c:pt idx="152">
                  <c:v>116.2</c:v>
                </c:pt>
                <c:pt idx="153">
                  <c:v>114.9</c:v>
                </c:pt>
                <c:pt idx="154">
                  <c:v>113.7</c:v>
                </c:pt>
                <c:pt idx="155">
                  <c:v>112.4</c:v>
                </c:pt>
                <c:pt idx="156">
                  <c:v>110</c:v>
                </c:pt>
                <c:pt idx="157">
                  <c:v>107</c:v>
                </c:pt>
                <c:pt idx="158">
                  <c:v>104.1</c:v>
                </c:pt>
                <c:pt idx="159">
                  <c:v>101.4</c:v>
                </c:pt>
                <c:pt idx="160">
                  <c:v>98.73</c:v>
                </c:pt>
                <c:pt idx="161">
                  <c:v>96.21</c:v>
                </c:pt>
                <c:pt idx="162">
                  <c:v>93.81</c:v>
                </c:pt>
                <c:pt idx="163">
                  <c:v>91.5</c:v>
                </c:pt>
                <c:pt idx="164">
                  <c:v>89.29</c:v>
                </c:pt>
                <c:pt idx="165">
                  <c:v>85.12</c:v>
                </c:pt>
                <c:pt idx="166">
                  <c:v>81.22</c:v>
                </c:pt>
                <c:pt idx="167">
                  <c:v>77.540000000000006</c:v>
                </c:pt>
                <c:pt idx="168">
                  <c:v>74.150000000000006</c:v>
                </c:pt>
                <c:pt idx="169">
                  <c:v>71.5</c:v>
                </c:pt>
                <c:pt idx="170">
                  <c:v>69.040000000000006</c:v>
                </c:pt>
                <c:pt idx="171">
                  <c:v>64.64</c:v>
                </c:pt>
                <c:pt idx="172">
                  <c:v>60.81</c:v>
                </c:pt>
                <c:pt idx="173">
                  <c:v>57.47</c:v>
                </c:pt>
                <c:pt idx="174">
                  <c:v>54.52</c:v>
                </c:pt>
                <c:pt idx="175">
                  <c:v>51.91</c:v>
                </c:pt>
                <c:pt idx="176">
                  <c:v>49.57</c:v>
                </c:pt>
                <c:pt idx="177">
                  <c:v>47.48</c:v>
                </c:pt>
                <c:pt idx="178">
                  <c:v>45.59</c:v>
                </c:pt>
                <c:pt idx="179">
                  <c:v>43.87</c:v>
                </c:pt>
                <c:pt idx="180">
                  <c:v>42.31</c:v>
                </c:pt>
                <c:pt idx="181">
                  <c:v>40.880000000000003</c:v>
                </c:pt>
                <c:pt idx="182">
                  <c:v>38.36</c:v>
                </c:pt>
                <c:pt idx="183">
                  <c:v>35.71</c:v>
                </c:pt>
                <c:pt idx="184">
                  <c:v>33.5</c:v>
                </c:pt>
                <c:pt idx="185">
                  <c:v>31.63</c:v>
                </c:pt>
                <c:pt idx="186">
                  <c:v>30.02</c:v>
                </c:pt>
                <c:pt idx="187">
                  <c:v>28.63</c:v>
                </c:pt>
                <c:pt idx="188">
                  <c:v>27.41</c:v>
                </c:pt>
                <c:pt idx="189">
                  <c:v>26.33</c:v>
                </c:pt>
                <c:pt idx="190">
                  <c:v>25.37</c:v>
                </c:pt>
                <c:pt idx="191">
                  <c:v>23.74</c:v>
                </c:pt>
                <c:pt idx="192">
                  <c:v>22.41</c:v>
                </c:pt>
                <c:pt idx="193">
                  <c:v>21.31</c:v>
                </c:pt>
                <c:pt idx="194">
                  <c:v>20.38</c:v>
                </c:pt>
                <c:pt idx="195">
                  <c:v>19.579999999999998</c:v>
                </c:pt>
                <c:pt idx="196">
                  <c:v>18.89</c:v>
                </c:pt>
                <c:pt idx="197">
                  <c:v>17.75</c:v>
                </c:pt>
                <c:pt idx="198">
                  <c:v>16.86</c:v>
                </c:pt>
                <c:pt idx="199">
                  <c:v>16.149999999999999</c:v>
                </c:pt>
                <c:pt idx="200">
                  <c:v>15.57</c:v>
                </c:pt>
                <c:pt idx="201">
                  <c:v>15.1</c:v>
                </c:pt>
                <c:pt idx="202">
                  <c:v>14.7</c:v>
                </c:pt>
                <c:pt idx="203">
                  <c:v>14.36</c:v>
                </c:pt>
                <c:pt idx="204">
                  <c:v>14.08</c:v>
                </c:pt>
                <c:pt idx="205">
                  <c:v>13.83</c:v>
                </c:pt>
                <c:pt idx="206">
                  <c:v>13.62</c:v>
                </c:pt>
                <c:pt idx="207">
                  <c:v>13.43</c:v>
                </c:pt>
                <c:pt idx="208">
                  <c:v>13.18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FB-4044-9A6E-F3BB78934C8E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srim197Au_Epoxy!$D$20:$D$300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srim197Au_Epoxy!$F$20:$F$300</c:f>
              <c:numCache>
                <c:formatCode>0.000E+00</c:formatCode>
                <c:ptCount val="281"/>
                <c:pt idx="0">
                  <c:v>3.5920000000000001</c:v>
                </c:pt>
                <c:pt idx="1">
                  <c:v>3.8109999999999999</c:v>
                </c:pt>
                <c:pt idx="2">
                  <c:v>4.0170000000000003</c:v>
                </c:pt>
                <c:pt idx="3">
                  <c:v>4.21</c:v>
                </c:pt>
                <c:pt idx="4">
                  <c:v>4.3920000000000003</c:v>
                </c:pt>
                <c:pt idx="5">
                  <c:v>4.5650000000000004</c:v>
                </c:pt>
                <c:pt idx="6">
                  <c:v>4.7290000000000001</c:v>
                </c:pt>
                <c:pt idx="7">
                  <c:v>4.8860000000000001</c:v>
                </c:pt>
                <c:pt idx="8">
                  <c:v>5.0359999999999996</c:v>
                </c:pt>
                <c:pt idx="9">
                  <c:v>5.3179999999999996</c:v>
                </c:pt>
                <c:pt idx="10">
                  <c:v>5.5789999999999997</c:v>
                </c:pt>
                <c:pt idx="11">
                  <c:v>5.8230000000000004</c:v>
                </c:pt>
                <c:pt idx="12">
                  <c:v>6.0510000000000002</c:v>
                </c:pt>
                <c:pt idx="13">
                  <c:v>6.2670000000000003</c:v>
                </c:pt>
                <c:pt idx="14">
                  <c:v>6.47</c:v>
                </c:pt>
                <c:pt idx="15">
                  <c:v>6.8470000000000004</c:v>
                </c:pt>
                <c:pt idx="16">
                  <c:v>7.1890000000000001</c:v>
                </c:pt>
                <c:pt idx="17">
                  <c:v>7.5030000000000001</c:v>
                </c:pt>
                <c:pt idx="18">
                  <c:v>7.7939999999999996</c:v>
                </c:pt>
                <c:pt idx="19">
                  <c:v>8.0630000000000006</c:v>
                </c:pt>
                <c:pt idx="20">
                  <c:v>8.3149999999999995</c:v>
                </c:pt>
                <c:pt idx="21">
                  <c:v>8.5519999999999996</c:v>
                </c:pt>
                <c:pt idx="22">
                  <c:v>8.7739999999999991</c:v>
                </c:pt>
                <c:pt idx="23">
                  <c:v>8.9849999999999994</c:v>
                </c:pt>
                <c:pt idx="24">
                  <c:v>9.1839999999999993</c:v>
                </c:pt>
                <c:pt idx="25">
                  <c:v>9.3729999999999993</c:v>
                </c:pt>
                <c:pt idx="26">
                  <c:v>9.7249999999999996</c:v>
                </c:pt>
                <c:pt idx="27">
                  <c:v>10.119999999999999</c:v>
                </c:pt>
                <c:pt idx="28">
                  <c:v>10.48</c:v>
                </c:pt>
                <c:pt idx="29">
                  <c:v>10.81</c:v>
                </c:pt>
                <c:pt idx="30">
                  <c:v>11.1</c:v>
                </c:pt>
                <c:pt idx="31">
                  <c:v>11.38</c:v>
                </c:pt>
                <c:pt idx="32">
                  <c:v>11.63</c:v>
                </c:pt>
                <c:pt idx="33">
                  <c:v>11.87</c:v>
                </c:pt>
                <c:pt idx="34">
                  <c:v>12.09</c:v>
                </c:pt>
                <c:pt idx="35">
                  <c:v>12.49</c:v>
                </c:pt>
                <c:pt idx="36">
                  <c:v>12.84</c:v>
                </c:pt>
                <c:pt idx="37">
                  <c:v>13.16</c:v>
                </c:pt>
                <c:pt idx="38">
                  <c:v>13.44</c:v>
                </c:pt>
                <c:pt idx="39">
                  <c:v>13.7</c:v>
                </c:pt>
                <c:pt idx="40">
                  <c:v>13.93</c:v>
                </c:pt>
                <c:pt idx="41">
                  <c:v>14.34</c:v>
                </c:pt>
                <c:pt idx="42">
                  <c:v>14.69</c:v>
                </c:pt>
                <c:pt idx="43">
                  <c:v>14.99</c:v>
                </c:pt>
                <c:pt idx="44">
                  <c:v>15.25</c:v>
                </c:pt>
                <c:pt idx="45">
                  <c:v>15.47</c:v>
                </c:pt>
                <c:pt idx="46">
                  <c:v>15.67</c:v>
                </c:pt>
                <c:pt idx="47">
                  <c:v>15.84</c:v>
                </c:pt>
                <c:pt idx="48">
                  <c:v>16</c:v>
                </c:pt>
                <c:pt idx="49">
                  <c:v>16.13</c:v>
                </c:pt>
                <c:pt idx="50">
                  <c:v>16.25</c:v>
                </c:pt>
                <c:pt idx="51">
                  <c:v>16.36</c:v>
                </c:pt>
                <c:pt idx="52">
                  <c:v>16.54</c:v>
                </c:pt>
                <c:pt idx="53">
                  <c:v>16.72</c:v>
                </c:pt>
                <c:pt idx="54">
                  <c:v>16.850000000000001</c:v>
                </c:pt>
                <c:pt idx="55">
                  <c:v>16.940000000000001</c:v>
                </c:pt>
                <c:pt idx="56">
                  <c:v>17</c:v>
                </c:pt>
                <c:pt idx="57">
                  <c:v>17.05</c:v>
                </c:pt>
                <c:pt idx="58">
                  <c:v>17.07</c:v>
                </c:pt>
                <c:pt idx="59">
                  <c:v>17.079999999999998</c:v>
                </c:pt>
                <c:pt idx="60">
                  <c:v>17.079999999999998</c:v>
                </c:pt>
                <c:pt idx="61">
                  <c:v>17.04</c:v>
                </c:pt>
                <c:pt idx="62">
                  <c:v>16.97</c:v>
                </c:pt>
                <c:pt idx="63">
                  <c:v>16.88</c:v>
                </c:pt>
                <c:pt idx="64">
                  <c:v>16.78</c:v>
                </c:pt>
                <c:pt idx="65">
                  <c:v>16.66</c:v>
                </c:pt>
                <c:pt idx="66">
                  <c:v>16.53</c:v>
                </c:pt>
                <c:pt idx="67">
                  <c:v>16.27</c:v>
                </c:pt>
                <c:pt idx="68">
                  <c:v>15.99</c:v>
                </c:pt>
                <c:pt idx="69">
                  <c:v>15.71</c:v>
                </c:pt>
                <c:pt idx="70">
                  <c:v>15.43</c:v>
                </c:pt>
                <c:pt idx="71">
                  <c:v>15.16</c:v>
                </c:pt>
                <c:pt idx="72">
                  <c:v>14.89</c:v>
                </c:pt>
                <c:pt idx="73">
                  <c:v>14.63</c:v>
                </c:pt>
                <c:pt idx="74">
                  <c:v>14.38</c:v>
                </c:pt>
                <c:pt idx="75">
                  <c:v>14.13</c:v>
                </c:pt>
                <c:pt idx="76">
                  <c:v>13.89</c:v>
                </c:pt>
                <c:pt idx="77">
                  <c:v>13.67</c:v>
                </c:pt>
                <c:pt idx="78">
                  <c:v>13.23</c:v>
                </c:pt>
                <c:pt idx="79">
                  <c:v>12.73</c:v>
                </c:pt>
                <c:pt idx="80">
                  <c:v>12.27</c:v>
                </c:pt>
                <c:pt idx="81">
                  <c:v>11.85</c:v>
                </c:pt>
                <c:pt idx="82">
                  <c:v>11.46</c:v>
                </c:pt>
                <c:pt idx="83">
                  <c:v>11.09</c:v>
                </c:pt>
                <c:pt idx="84">
                  <c:v>10.76</c:v>
                </c:pt>
                <c:pt idx="85">
                  <c:v>10.45</c:v>
                </c:pt>
                <c:pt idx="86">
                  <c:v>10.15</c:v>
                </c:pt>
                <c:pt idx="87">
                  <c:v>9.6240000000000006</c:v>
                </c:pt>
                <c:pt idx="88">
                  <c:v>9.1549999999999994</c:v>
                </c:pt>
                <c:pt idx="89">
                  <c:v>8.7379999999999995</c:v>
                </c:pt>
                <c:pt idx="90">
                  <c:v>8.3629999999999995</c:v>
                </c:pt>
                <c:pt idx="91">
                  <c:v>8.0239999999999991</c:v>
                </c:pt>
                <c:pt idx="92">
                  <c:v>7.7160000000000002</c:v>
                </c:pt>
                <c:pt idx="93">
                  <c:v>7.1769999999999996</c:v>
                </c:pt>
                <c:pt idx="94">
                  <c:v>6.7190000000000003</c:v>
                </c:pt>
                <c:pt idx="95">
                  <c:v>6.3239999999999998</c:v>
                </c:pt>
                <c:pt idx="96">
                  <c:v>5.9790000000000001</c:v>
                </c:pt>
                <c:pt idx="97">
                  <c:v>5.6760000000000002</c:v>
                </c:pt>
                <c:pt idx="98">
                  <c:v>5.4059999999999997</c:v>
                </c:pt>
                <c:pt idx="99">
                  <c:v>5.1639999999999997</c:v>
                </c:pt>
                <c:pt idx="100">
                  <c:v>4.9459999999999997</c:v>
                </c:pt>
                <c:pt idx="101">
                  <c:v>4.7480000000000002</c:v>
                </c:pt>
                <c:pt idx="102">
                  <c:v>4.5670000000000002</c:v>
                </c:pt>
                <c:pt idx="103">
                  <c:v>4.4020000000000001</c:v>
                </c:pt>
                <c:pt idx="104">
                  <c:v>4.109</c:v>
                </c:pt>
                <c:pt idx="105">
                  <c:v>3.8</c:v>
                </c:pt>
                <c:pt idx="106">
                  <c:v>3.5390000000000001</c:v>
                </c:pt>
                <c:pt idx="107">
                  <c:v>3.3159999999999998</c:v>
                </c:pt>
                <c:pt idx="108">
                  <c:v>3.1230000000000002</c:v>
                </c:pt>
                <c:pt idx="109">
                  <c:v>2.9529999999999998</c:v>
                </c:pt>
                <c:pt idx="110">
                  <c:v>2.8029999999999999</c:v>
                </c:pt>
                <c:pt idx="111">
                  <c:v>2.669</c:v>
                </c:pt>
                <c:pt idx="112">
                  <c:v>2.5489999999999999</c:v>
                </c:pt>
                <c:pt idx="113">
                  <c:v>2.3410000000000002</c:v>
                </c:pt>
                <c:pt idx="114">
                  <c:v>2.169</c:v>
                </c:pt>
                <c:pt idx="115">
                  <c:v>2.0219999999999998</c:v>
                </c:pt>
                <c:pt idx="116">
                  <c:v>1.8959999999999999</c:v>
                </c:pt>
                <c:pt idx="117">
                  <c:v>1.786</c:v>
                </c:pt>
                <c:pt idx="118">
                  <c:v>1.6890000000000001</c:v>
                </c:pt>
                <c:pt idx="119">
                  <c:v>1.5269999999999999</c:v>
                </c:pt>
                <c:pt idx="120">
                  <c:v>1.395</c:v>
                </c:pt>
                <c:pt idx="121">
                  <c:v>1.2869999999999999</c:v>
                </c:pt>
                <c:pt idx="122">
                  <c:v>1.1950000000000001</c:v>
                </c:pt>
                <c:pt idx="123">
                  <c:v>1.117</c:v>
                </c:pt>
                <c:pt idx="124">
                  <c:v>1.0489999999999999</c:v>
                </c:pt>
                <c:pt idx="125">
                  <c:v>0.98980000000000001</c:v>
                </c:pt>
                <c:pt idx="126">
                  <c:v>0.93730000000000002</c:v>
                </c:pt>
                <c:pt idx="127">
                  <c:v>0.89059999999999995</c:v>
                </c:pt>
                <c:pt idx="128">
                  <c:v>0.84870000000000001</c:v>
                </c:pt>
                <c:pt idx="129">
                  <c:v>0.81089999999999995</c:v>
                </c:pt>
                <c:pt idx="130">
                  <c:v>0.74529999999999996</c:v>
                </c:pt>
                <c:pt idx="131">
                  <c:v>0.67789999999999995</c:v>
                </c:pt>
                <c:pt idx="132">
                  <c:v>0.62250000000000005</c:v>
                </c:pt>
                <c:pt idx="133">
                  <c:v>0.57609999999999995</c:v>
                </c:pt>
                <c:pt idx="134">
                  <c:v>0.53659999999999997</c:v>
                </c:pt>
                <c:pt idx="135">
                  <c:v>0.50260000000000005</c:v>
                </c:pt>
                <c:pt idx="136">
                  <c:v>0.47289999999999999</c:v>
                </c:pt>
                <c:pt idx="137">
                  <c:v>0.44679999999999997</c:v>
                </c:pt>
                <c:pt idx="138">
                  <c:v>0.42359999999999998</c:v>
                </c:pt>
                <c:pt idx="139">
                  <c:v>0.38429999999999997</c:v>
                </c:pt>
                <c:pt idx="140">
                  <c:v>0.35199999999999998</c:v>
                </c:pt>
                <c:pt idx="141">
                  <c:v>0.3251</c:v>
                </c:pt>
                <c:pt idx="142">
                  <c:v>0.30230000000000001</c:v>
                </c:pt>
                <c:pt idx="143">
                  <c:v>0.28260000000000002</c:v>
                </c:pt>
                <c:pt idx="144">
                  <c:v>0.2656</c:v>
                </c:pt>
                <c:pt idx="145">
                  <c:v>0.23730000000000001</c:v>
                </c:pt>
                <c:pt idx="146">
                  <c:v>0.2147</c:v>
                </c:pt>
                <c:pt idx="147">
                  <c:v>0.19639999999999999</c:v>
                </c:pt>
                <c:pt idx="148">
                  <c:v>0.18099999999999999</c:v>
                </c:pt>
                <c:pt idx="149">
                  <c:v>0.1681</c:v>
                </c:pt>
                <c:pt idx="150">
                  <c:v>0.157</c:v>
                </c:pt>
                <c:pt idx="151">
                  <c:v>0.14729999999999999</c:v>
                </c:pt>
                <c:pt idx="152">
                  <c:v>0.13880000000000001</c:v>
                </c:pt>
                <c:pt idx="153">
                  <c:v>0.1313</c:v>
                </c:pt>
                <c:pt idx="154">
                  <c:v>0.1246</c:v>
                </c:pt>
                <c:pt idx="155">
                  <c:v>0.1187</c:v>
                </c:pt>
                <c:pt idx="156">
                  <c:v>0.10829999999999999</c:v>
                </c:pt>
                <c:pt idx="157">
                  <c:v>9.7820000000000004E-2</c:v>
                </c:pt>
                <c:pt idx="158">
                  <c:v>8.9270000000000002E-2</c:v>
                </c:pt>
                <c:pt idx="159">
                  <c:v>8.2170000000000007E-2</c:v>
                </c:pt>
                <c:pt idx="160">
                  <c:v>7.6170000000000002E-2</c:v>
                </c:pt>
                <c:pt idx="161">
                  <c:v>7.1029999999999996E-2</c:v>
                </c:pt>
                <c:pt idx="162">
                  <c:v>6.6570000000000004E-2</c:v>
                </c:pt>
                <c:pt idx="163">
                  <c:v>6.2670000000000003E-2</c:v>
                </c:pt>
                <c:pt idx="164">
                  <c:v>5.9229999999999998E-2</c:v>
                </c:pt>
                <c:pt idx="165">
                  <c:v>5.3409999999999999E-2</c:v>
                </c:pt>
                <c:pt idx="166">
                  <c:v>4.8680000000000001E-2</c:v>
                </c:pt>
                <c:pt idx="167">
                  <c:v>4.4760000000000001E-2</c:v>
                </c:pt>
                <c:pt idx="168">
                  <c:v>4.1450000000000001E-2</c:v>
                </c:pt>
                <c:pt idx="169">
                  <c:v>3.8620000000000002E-2</c:v>
                </c:pt>
                <c:pt idx="170">
                  <c:v>3.6170000000000001E-2</c:v>
                </c:pt>
                <c:pt idx="171">
                  <c:v>3.2140000000000002E-2</c:v>
                </c:pt>
                <c:pt idx="172">
                  <c:v>2.895E-2</c:v>
                </c:pt>
                <c:pt idx="173">
                  <c:v>2.6360000000000001E-2</c:v>
                </c:pt>
                <c:pt idx="174">
                  <c:v>2.4219999999999998E-2</c:v>
                </c:pt>
                <c:pt idx="175">
                  <c:v>2.2409999999999999E-2</c:v>
                </c:pt>
                <c:pt idx="176">
                  <c:v>2.086E-2</c:v>
                </c:pt>
                <c:pt idx="177">
                  <c:v>1.9529999999999999E-2</c:v>
                </c:pt>
                <c:pt idx="178">
                  <c:v>1.8360000000000001E-2</c:v>
                </c:pt>
                <c:pt idx="179">
                  <c:v>1.7330000000000002E-2</c:v>
                </c:pt>
                <c:pt idx="180">
                  <c:v>1.6410000000000001E-2</c:v>
                </c:pt>
                <c:pt idx="181">
                  <c:v>1.559E-2</c:v>
                </c:pt>
                <c:pt idx="182">
                  <c:v>1.4189999999999999E-2</c:v>
                </c:pt>
                <c:pt idx="183">
                  <c:v>1.2760000000000001E-2</c:v>
                </c:pt>
                <c:pt idx="184">
                  <c:v>1.1610000000000001E-2</c:v>
                </c:pt>
                <c:pt idx="185">
                  <c:v>1.065E-2</c:v>
                </c:pt>
                <c:pt idx="186">
                  <c:v>9.8510000000000004E-3</c:v>
                </c:pt>
                <c:pt idx="187">
                  <c:v>9.1640000000000003E-3</c:v>
                </c:pt>
                <c:pt idx="188">
                  <c:v>8.5710000000000005E-3</c:v>
                </c:pt>
                <c:pt idx="189">
                  <c:v>8.0529999999999994E-3</c:v>
                </c:pt>
                <c:pt idx="190">
                  <c:v>7.5969999999999996E-3</c:v>
                </c:pt>
                <c:pt idx="191">
                  <c:v>6.829E-3</c:v>
                </c:pt>
                <c:pt idx="192">
                  <c:v>6.2069999999999998E-3</c:v>
                </c:pt>
                <c:pt idx="193">
                  <c:v>5.6930000000000001E-3</c:v>
                </c:pt>
                <c:pt idx="194">
                  <c:v>5.2599999999999999E-3</c:v>
                </c:pt>
                <c:pt idx="195">
                  <c:v>4.8910000000000004E-3</c:v>
                </c:pt>
                <c:pt idx="196">
                  <c:v>4.5729999999999998E-3</c:v>
                </c:pt>
                <c:pt idx="197">
                  <c:v>4.0499999999999998E-3</c:v>
                </c:pt>
                <c:pt idx="198">
                  <c:v>3.6380000000000002E-3</c:v>
                </c:pt>
                <c:pt idx="199">
                  <c:v>3.3040000000000001E-3</c:v>
                </c:pt>
                <c:pt idx="200">
                  <c:v>3.029E-3</c:v>
                </c:pt>
                <c:pt idx="201">
                  <c:v>2.7980000000000001E-3</c:v>
                </c:pt>
                <c:pt idx="202">
                  <c:v>2.5999999999999999E-3</c:v>
                </c:pt>
                <c:pt idx="203">
                  <c:v>2.4299999999999999E-3</c:v>
                </c:pt>
                <c:pt idx="204">
                  <c:v>2.281E-3</c:v>
                </c:pt>
                <c:pt idx="205">
                  <c:v>2.15E-3</c:v>
                </c:pt>
                <c:pt idx="206">
                  <c:v>2.0339999999999998E-3</c:v>
                </c:pt>
                <c:pt idx="207">
                  <c:v>1.9300000000000001E-3</c:v>
                </c:pt>
                <c:pt idx="208">
                  <c:v>1.7769999999999999E-3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FB-4044-9A6E-F3BB78934C8E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srim197Au_Epoxy!$D$20:$D$300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srim197Au_Epoxy!$G$20:$G$300</c:f>
              <c:numCache>
                <c:formatCode>0.000E+00</c:formatCode>
                <c:ptCount val="281"/>
                <c:pt idx="0">
                  <c:v>4.1071999999999997</c:v>
                </c:pt>
                <c:pt idx="1">
                  <c:v>4.3574999999999999</c:v>
                </c:pt>
                <c:pt idx="2">
                  <c:v>4.593</c:v>
                </c:pt>
                <c:pt idx="3">
                  <c:v>4.8140999999999998</c:v>
                </c:pt>
                <c:pt idx="4">
                  <c:v>5.0230000000000006</c:v>
                </c:pt>
                <c:pt idx="5">
                  <c:v>5.2218</c:v>
                </c:pt>
                <c:pt idx="6">
                  <c:v>5.4104999999999999</c:v>
                </c:pt>
                <c:pt idx="7">
                  <c:v>5.5914999999999999</c:v>
                </c:pt>
                <c:pt idx="8">
                  <c:v>5.7645999999999997</c:v>
                </c:pt>
                <c:pt idx="9">
                  <c:v>6.0907999999999998</c:v>
                </c:pt>
                <c:pt idx="10">
                  <c:v>6.3935999999999993</c:v>
                </c:pt>
                <c:pt idx="11">
                  <c:v>6.6774000000000004</c:v>
                </c:pt>
                <c:pt idx="12">
                  <c:v>6.9434000000000005</c:v>
                </c:pt>
                <c:pt idx="13">
                  <c:v>7.1958000000000002</c:v>
                </c:pt>
                <c:pt idx="14">
                  <c:v>7.4338999999999995</c:v>
                </c:pt>
                <c:pt idx="15">
                  <c:v>7.8770000000000007</c:v>
                </c:pt>
                <c:pt idx="16">
                  <c:v>8.282</c:v>
                </c:pt>
                <c:pt idx="17">
                  <c:v>8.6549999999999994</c:v>
                </c:pt>
                <c:pt idx="18">
                  <c:v>9.0019999999999989</c:v>
                </c:pt>
                <c:pt idx="19">
                  <c:v>9.3250000000000011</c:v>
                </c:pt>
                <c:pt idx="20">
                  <c:v>9.6289999999999996</c:v>
                </c:pt>
                <c:pt idx="21">
                  <c:v>9.9149999999999991</c:v>
                </c:pt>
                <c:pt idx="22">
                  <c:v>10.184999999999999</c:v>
                </c:pt>
                <c:pt idx="23">
                  <c:v>10.442</c:v>
                </c:pt>
                <c:pt idx="24">
                  <c:v>10.686</c:v>
                </c:pt>
                <c:pt idx="25">
                  <c:v>10.918999999999999</c:v>
                </c:pt>
                <c:pt idx="26">
                  <c:v>11.353999999999999</c:v>
                </c:pt>
                <c:pt idx="27">
                  <c:v>11.847999999999999</c:v>
                </c:pt>
                <c:pt idx="28">
                  <c:v>12.302</c:v>
                </c:pt>
                <c:pt idx="29">
                  <c:v>12.72</c:v>
                </c:pt>
                <c:pt idx="30">
                  <c:v>13.094999999999999</c:v>
                </c:pt>
                <c:pt idx="31">
                  <c:v>13.457000000000001</c:v>
                </c:pt>
                <c:pt idx="32">
                  <c:v>13.785</c:v>
                </c:pt>
                <c:pt idx="33">
                  <c:v>14.100999999999999</c:v>
                </c:pt>
                <c:pt idx="34">
                  <c:v>14.394</c:v>
                </c:pt>
                <c:pt idx="35">
                  <c:v>14.934000000000001</c:v>
                </c:pt>
                <c:pt idx="36">
                  <c:v>15.416</c:v>
                </c:pt>
                <c:pt idx="37">
                  <c:v>15.862</c:v>
                </c:pt>
                <c:pt idx="38">
                  <c:v>16.262</c:v>
                </c:pt>
                <c:pt idx="39">
                  <c:v>16.637</c:v>
                </c:pt>
                <c:pt idx="40">
                  <c:v>16.978000000000002</c:v>
                </c:pt>
                <c:pt idx="41">
                  <c:v>17.599</c:v>
                </c:pt>
                <c:pt idx="42">
                  <c:v>18.146000000000001</c:v>
                </c:pt>
                <c:pt idx="43">
                  <c:v>18.632999999999999</c:v>
                </c:pt>
                <c:pt idx="44">
                  <c:v>19.071000000000002</c:v>
                </c:pt>
                <c:pt idx="45">
                  <c:v>19.461000000000002</c:v>
                </c:pt>
                <c:pt idx="46">
                  <c:v>19.823999999999998</c:v>
                </c:pt>
                <c:pt idx="47">
                  <c:v>20.151</c:v>
                </c:pt>
                <c:pt idx="48">
                  <c:v>20.462</c:v>
                </c:pt>
                <c:pt idx="49">
                  <c:v>20.738</c:v>
                </c:pt>
                <c:pt idx="50">
                  <c:v>21</c:v>
                </c:pt>
                <c:pt idx="51">
                  <c:v>21.247999999999998</c:v>
                </c:pt>
                <c:pt idx="52">
                  <c:v>21.692</c:v>
                </c:pt>
                <c:pt idx="53">
                  <c:v>22.184999999999999</c:v>
                </c:pt>
                <c:pt idx="54">
                  <c:v>22.611000000000001</c:v>
                </c:pt>
                <c:pt idx="55">
                  <c:v>22.981999999999999</c:v>
                </c:pt>
                <c:pt idx="56">
                  <c:v>23.31</c:v>
                </c:pt>
                <c:pt idx="57">
                  <c:v>23.618000000000002</c:v>
                </c:pt>
                <c:pt idx="58">
                  <c:v>23.885999999999999</c:v>
                </c:pt>
                <c:pt idx="59">
                  <c:v>24.134999999999998</c:v>
                </c:pt>
                <c:pt idx="60">
                  <c:v>24.401999999999997</c:v>
                </c:pt>
                <c:pt idx="61">
                  <c:v>24.978999999999999</c:v>
                </c:pt>
                <c:pt idx="62">
                  <c:v>25.361999999999998</c:v>
                </c:pt>
                <c:pt idx="63">
                  <c:v>25.625999999999998</c:v>
                </c:pt>
                <c:pt idx="64">
                  <c:v>25.817</c:v>
                </c:pt>
                <c:pt idx="65">
                  <c:v>25.944000000000003</c:v>
                </c:pt>
                <c:pt idx="66">
                  <c:v>26.032000000000004</c:v>
                </c:pt>
                <c:pt idx="67">
                  <c:v>26.151</c:v>
                </c:pt>
                <c:pt idx="68">
                  <c:v>26.200000000000003</c:v>
                </c:pt>
                <c:pt idx="69">
                  <c:v>26.23</c:v>
                </c:pt>
                <c:pt idx="70">
                  <c:v>26.23</c:v>
                </c:pt>
                <c:pt idx="71">
                  <c:v>26.22</c:v>
                </c:pt>
                <c:pt idx="72">
                  <c:v>26.21</c:v>
                </c:pt>
                <c:pt idx="73">
                  <c:v>26.19</c:v>
                </c:pt>
                <c:pt idx="74">
                  <c:v>26.16</c:v>
                </c:pt>
                <c:pt idx="75">
                  <c:v>26.12</c:v>
                </c:pt>
                <c:pt idx="76">
                  <c:v>26.08</c:v>
                </c:pt>
                <c:pt idx="77">
                  <c:v>26.05</c:v>
                </c:pt>
                <c:pt idx="78">
                  <c:v>25.94</c:v>
                </c:pt>
                <c:pt idx="79">
                  <c:v>25.79</c:v>
                </c:pt>
                <c:pt idx="80">
                  <c:v>25.61</c:v>
                </c:pt>
                <c:pt idx="81">
                  <c:v>25.43</c:v>
                </c:pt>
                <c:pt idx="82">
                  <c:v>25.23</c:v>
                </c:pt>
                <c:pt idx="83">
                  <c:v>25.03</c:v>
                </c:pt>
                <c:pt idx="84">
                  <c:v>24.85</c:v>
                </c:pt>
                <c:pt idx="85">
                  <c:v>24.67</c:v>
                </c:pt>
                <c:pt idx="86">
                  <c:v>24.48</c:v>
                </c:pt>
                <c:pt idx="87">
                  <c:v>24.154</c:v>
                </c:pt>
                <c:pt idx="88">
                  <c:v>23.844999999999999</c:v>
                </c:pt>
                <c:pt idx="89">
                  <c:v>23.558</c:v>
                </c:pt>
                <c:pt idx="90">
                  <c:v>23.283000000000001</c:v>
                </c:pt>
                <c:pt idx="91">
                  <c:v>23.043999999999997</c:v>
                </c:pt>
                <c:pt idx="92">
                  <c:v>22.815999999999999</c:v>
                </c:pt>
                <c:pt idx="93">
                  <c:v>22.446999999999999</c:v>
                </c:pt>
                <c:pt idx="94">
                  <c:v>22.169</c:v>
                </c:pt>
                <c:pt idx="95">
                  <c:v>21.984000000000002</c:v>
                </c:pt>
                <c:pt idx="96">
                  <c:v>21.899000000000001</c:v>
                </c:pt>
                <c:pt idx="97">
                  <c:v>21.915999999999997</c:v>
                </c:pt>
                <c:pt idx="98">
                  <c:v>22.015999999999998</c:v>
                </c:pt>
                <c:pt idx="99">
                  <c:v>22.204000000000001</c:v>
                </c:pt>
                <c:pt idx="100">
                  <c:v>22.485999999999997</c:v>
                </c:pt>
                <c:pt idx="101">
                  <c:v>22.838000000000001</c:v>
                </c:pt>
                <c:pt idx="102">
                  <c:v>23.257000000000001</c:v>
                </c:pt>
                <c:pt idx="103">
                  <c:v>23.752000000000002</c:v>
                </c:pt>
                <c:pt idx="104">
                  <c:v>24.908999999999999</c:v>
                </c:pt>
                <c:pt idx="105">
                  <c:v>26.650000000000002</c:v>
                </c:pt>
                <c:pt idx="106">
                  <c:v>28.639000000000003</c:v>
                </c:pt>
                <c:pt idx="107">
                  <c:v>30.805999999999997</c:v>
                </c:pt>
                <c:pt idx="108">
                  <c:v>33.113</c:v>
                </c:pt>
                <c:pt idx="109">
                  <c:v>35.503</c:v>
                </c:pt>
                <c:pt idx="110">
                  <c:v>37.952999999999996</c:v>
                </c:pt>
                <c:pt idx="111">
                  <c:v>40.418999999999997</c:v>
                </c:pt>
                <c:pt idx="112">
                  <c:v>42.899000000000001</c:v>
                </c:pt>
                <c:pt idx="113">
                  <c:v>47.780999999999999</c:v>
                </c:pt>
                <c:pt idx="114">
                  <c:v>52.509</c:v>
                </c:pt>
                <c:pt idx="115">
                  <c:v>57.042000000000002</c:v>
                </c:pt>
                <c:pt idx="116">
                  <c:v>61.356000000000002</c:v>
                </c:pt>
                <c:pt idx="117">
                  <c:v>65.426000000000002</c:v>
                </c:pt>
                <c:pt idx="118">
                  <c:v>69.269000000000005</c:v>
                </c:pt>
                <c:pt idx="119">
                  <c:v>76.296999999999997</c:v>
                </c:pt>
                <c:pt idx="120">
                  <c:v>82.474999999999994</c:v>
                </c:pt>
                <c:pt idx="121">
                  <c:v>87.887</c:v>
                </c:pt>
                <c:pt idx="122">
                  <c:v>92.60499999999999</c:v>
                </c:pt>
                <c:pt idx="123">
                  <c:v>96.707000000000008</c:v>
                </c:pt>
                <c:pt idx="124">
                  <c:v>100.26900000000001</c:v>
                </c:pt>
                <c:pt idx="125">
                  <c:v>103.38980000000001</c:v>
                </c:pt>
                <c:pt idx="126">
                  <c:v>106.03729999999999</c:v>
                </c:pt>
                <c:pt idx="127">
                  <c:v>108.39060000000001</c:v>
                </c:pt>
                <c:pt idx="128">
                  <c:v>110.44869999999999</c:v>
                </c:pt>
                <c:pt idx="129">
                  <c:v>112.21090000000001</c:v>
                </c:pt>
                <c:pt idx="130">
                  <c:v>115.14530000000001</c:v>
                </c:pt>
                <c:pt idx="131">
                  <c:v>117.97789999999999</c:v>
                </c:pt>
                <c:pt idx="132">
                  <c:v>120.02250000000001</c:v>
                </c:pt>
                <c:pt idx="133">
                  <c:v>121.4761</c:v>
                </c:pt>
                <c:pt idx="134">
                  <c:v>122.63659999999999</c:v>
                </c:pt>
                <c:pt idx="135">
                  <c:v>123.40260000000001</c:v>
                </c:pt>
                <c:pt idx="136">
                  <c:v>123.9729</c:v>
                </c:pt>
                <c:pt idx="137">
                  <c:v>124.3468</c:v>
                </c:pt>
                <c:pt idx="138">
                  <c:v>124.92359999999999</c:v>
                </c:pt>
                <c:pt idx="139">
                  <c:v>126.98429999999999</c:v>
                </c:pt>
                <c:pt idx="140">
                  <c:v>127.152</c:v>
                </c:pt>
                <c:pt idx="141">
                  <c:v>126.9251</c:v>
                </c:pt>
                <c:pt idx="142">
                  <c:v>126.6023</c:v>
                </c:pt>
                <c:pt idx="143">
                  <c:v>126.2826</c:v>
                </c:pt>
                <c:pt idx="144">
                  <c:v>125.8656</c:v>
                </c:pt>
                <c:pt idx="145">
                  <c:v>124.8373</c:v>
                </c:pt>
                <c:pt idx="146">
                  <c:v>123.81469999999999</c:v>
                </c:pt>
                <c:pt idx="147">
                  <c:v>122.5964</c:v>
                </c:pt>
                <c:pt idx="148">
                  <c:v>121.381</c:v>
                </c:pt>
                <c:pt idx="149">
                  <c:v>120.1681</c:v>
                </c:pt>
                <c:pt idx="150">
                  <c:v>118.857</c:v>
                </c:pt>
                <c:pt idx="151">
                  <c:v>117.6473</c:v>
                </c:pt>
                <c:pt idx="152">
                  <c:v>116.33880000000001</c:v>
                </c:pt>
                <c:pt idx="153">
                  <c:v>115.0313</c:v>
                </c:pt>
                <c:pt idx="154">
                  <c:v>113.8246</c:v>
                </c:pt>
                <c:pt idx="155">
                  <c:v>112.51870000000001</c:v>
                </c:pt>
                <c:pt idx="156">
                  <c:v>110.1083</c:v>
                </c:pt>
                <c:pt idx="157">
                  <c:v>107.09782</c:v>
                </c:pt>
                <c:pt idx="158">
                  <c:v>104.18926999999999</c:v>
                </c:pt>
                <c:pt idx="159">
                  <c:v>101.48217000000001</c:v>
                </c:pt>
                <c:pt idx="160">
                  <c:v>98.806170000000009</c:v>
                </c:pt>
                <c:pt idx="161">
                  <c:v>96.281029999999987</c:v>
                </c:pt>
                <c:pt idx="162">
                  <c:v>93.876570000000001</c:v>
                </c:pt>
                <c:pt idx="163">
                  <c:v>91.562669999999997</c:v>
                </c:pt>
                <c:pt idx="164">
                  <c:v>89.349230000000006</c:v>
                </c:pt>
                <c:pt idx="165">
                  <c:v>85.173410000000004</c:v>
                </c:pt>
                <c:pt idx="166">
                  <c:v>81.268680000000003</c:v>
                </c:pt>
                <c:pt idx="167">
                  <c:v>77.584760000000003</c:v>
                </c:pt>
                <c:pt idx="168">
                  <c:v>74.191450000000003</c:v>
                </c:pt>
                <c:pt idx="169">
                  <c:v>71.538619999999995</c:v>
                </c:pt>
                <c:pt idx="170">
                  <c:v>69.076170000000005</c:v>
                </c:pt>
                <c:pt idx="171">
                  <c:v>64.672139999999999</c:v>
                </c:pt>
                <c:pt idx="172">
                  <c:v>60.838950000000004</c:v>
                </c:pt>
                <c:pt idx="173">
                  <c:v>57.496359999999996</c:v>
                </c:pt>
                <c:pt idx="174">
                  <c:v>54.544220000000003</c:v>
                </c:pt>
                <c:pt idx="175">
                  <c:v>51.932409999999997</c:v>
                </c:pt>
                <c:pt idx="176">
                  <c:v>49.590859999999999</c:v>
                </c:pt>
                <c:pt idx="177">
                  <c:v>47.49953</c:v>
                </c:pt>
                <c:pt idx="178">
                  <c:v>45.608360000000005</c:v>
                </c:pt>
                <c:pt idx="179">
                  <c:v>43.887329999999999</c:v>
                </c:pt>
                <c:pt idx="180">
                  <c:v>42.326410000000003</c:v>
                </c:pt>
                <c:pt idx="181">
                  <c:v>40.895590000000006</c:v>
                </c:pt>
                <c:pt idx="182">
                  <c:v>38.374189999999999</c:v>
                </c:pt>
                <c:pt idx="183">
                  <c:v>35.722760000000001</c:v>
                </c:pt>
                <c:pt idx="184">
                  <c:v>33.511609999999997</c:v>
                </c:pt>
                <c:pt idx="185">
                  <c:v>31.640649999999997</c:v>
                </c:pt>
                <c:pt idx="186">
                  <c:v>30.029851000000001</c:v>
                </c:pt>
                <c:pt idx="187">
                  <c:v>28.639163999999997</c:v>
                </c:pt>
                <c:pt idx="188">
                  <c:v>27.418571</c:v>
                </c:pt>
                <c:pt idx="189">
                  <c:v>26.338052999999999</c:v>
                </c:pt>
                <c:pt idx="190">
                  <c:v>25.377597000000002</c:v>
                </c:pt>
                <c:pt idx="191">
                  <c:v>23.746828999999998</c:v>
                </c:pt>
                <c:pt idx="192">
                  <c:v>22.416207</c:v>
                </c:pt>
                <c:pt idx="193">
                  <c:v>21.315693</c:v>
                </c:pt>
                <c:pt idx="194">
                  <c:v>20.385259999999999</c:v>
                </c:pt>
                <c:pt idx="195">
                  <c:v>19.584890999999999</c:v>
                </c:pt>
                <c:pt idx="196">
                  <c:v>18.894573000000001</c:v>
                </c:pt>
                <c:pt idx="197">
                  <c:v>17.754049999999999</c:v>
                </c:pt>
                <c:pt idx="198">
                  <c:v>16.863637999999998</c:v>
                </c:pt>
                <c:pt idx="199">
                  <c:v>16.153303999999999</c:v>
                </c:pt>
                <c:pt idx="200">
                  <c:v>15.573029</c:v>
                </c:pt>
                <c:pt idx="201">
                  <c:v>15.102798</c:v>
                </c:pt>
                <c:pt idx="202">
                  <c:v>14.702599999999999</c:v>
                </c:pt>
                <c:pt idx="203">
                  <c:v>14.36243</c:v>
                </c:pt>
                <c:pt idx="204">
                  <c:v>14.082281</c:v>
                </c:pt>
                <c:pt idx="205">
                  <c:v>13.83215</c:v>
                </c:pt>
                <c:pt idx="206">
                  <c:v>13.622033999999999</c:v>
                </c:pt>
                <c:pt idx="207">
                  <c:v>13.431929999999999</c:v>
                </c:pt>
                <c:pt idx="208">
                  <c:v>13.181777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FB-4044-9A6E-F3BB78934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srim197Au_Epoxy!$P$5</c:f>
          <c:strCache>
            <c:ptCount val="1"/>
            <c:pt idx="0">
              <c:v>srim197Au_Epoxy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srim197Au_Epoxy!$D$20:$D$300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srim197Au_Epoxy!$J$20:$J$300</c:f>
              <c:numCache>
                <c:formatCode>0.00000</c:formatCode>
                <c:ptCount val="281"/>
                <c:pt idx="0">
                  <c:v>5.8000000000000005E-3</c:v>
                </c:pt>
                <c:pt idx="1">
                  <c:v>6.0999999999999995E-3</c:v>
                </c:pt>
                <c:pt idx="2">
                  <c:v>6.4000000000000003E-3</c:v>
                </c:pt>
                <c:pt idx="3">
                  <c:v>6.6E-3</c:v>
                </c:pt>
                <c:pt idx="4">
                  <c:v>6.9000000000000008E-3</c:v>
                </c:pt>
                <c:pt idx="5">
                  <c:v>7.1999999999999998E-3</c:v>
                </c:pt>
                <c:pt idx="6">
                  <c:v>7.3999999999999995E-3</c:v>
                </c:pt>
                <c:pt idx="7">
                  <c:v>7.6E-3</c:v>
                </c:pt>
                <c:pt idx="8">
                  <c:v>7.9000000000000008E-3</c:v>
                </c:pt>
                <c:pt idx="9">
                  <c:v>8.3000000000000001E-3</c:v>
                </c:pt>
                <c:pt idx="10">
                  <c:v>8.6999999999999994E-3</c:v>
                </c:pt>
                <c:pt idx="11">
                  <c:v>9.1000000000000004E-3</c:v>
                </c:pt>
                <c:pt idx="12">
                  <c:v>9.4999999999999998E-3</c:v>
                </c:pt>
                <c:pt idx="13">
                  <c:v>9.7999999999999997E-3</c:v>
                </c:pt>
                <c:pt idx="14">
                  <c:v>1.0199999999999999E-2</c:v>
                </c:pt>
                <c:pt idx="15">
                  <c:v>1.09E-2</c:v>
                </c:pt>
                <c:pt idx="16">
                  <c:v>1.15E-2</c:v>
                </c:pt>
                <c:pt idx="17">
                  <c:v>1.21E-2</c:v>
                </c:pt>
                <c:pt idx="18">
                  <c:v>1.2699999999999999E-2</c:v>
                </c:pt>
                <c:pt idx="19">
                  <c:v>1.32E-2</c:v>
                </c:pt>
                <c:pt idx="20">
                  <c:v>1.3800000000000002E-2</c:v>
                </c:pt>
                <c:pt idx="21">
                  <c:v>1.4299999999999998E-2</c:v>
                </c:pt>
                <c:pt idx="22">
                  <c:v>1.4799999999999999E-2</c:v>
                </c:pt>
                <c:pt idx="23">
                  <c:v>1.5299999999999999E-2</c:v>
                </c:pt>
                <c:pt idx="24">
                  <c:v>1.5800000000000002E-2</c:v>
                </c:pt>
                <c:pt idx="25">
                  <c:v>1.6300000000000002E-2</c:v>
                </c:pt>
                <c:pt idx="26">
                  <c:v>1.72E-2</c:v>
                </c:pt>
                <c:pt idx="27">
                  <c:v>1.83E-2</c:v>
                </c:pt>
                <c:pt idx="28">
                  <c:v>1.9400000000000001E-2</c:v>
                </c:pt>
                <c:pt idx="29">
                  <c:v>2.0399999999999998E-2</c:v>
                </c:pt>
                <c:pt idx="30">
                  <c:v>2.1399999999999999E-2</c:v>
                </c:pt>
                <c:pt idx="31">
                  <c:v>2.24E-2</c:v>
                </c:pt>
                <c:pt idx="32">
                  <c:v>2.3400000000000001E-2</c:v>
                </c:pt>
                <c:pt idx="33">
                  <c:v>2.4299999999999999E-2</c:v>
                </c:pt>
                <c:pt idx="34">
                  <c:v>2.52E-2</c:v>
                </c:pt>
                <c:pt idx="35">
                  <c:v>2.7000000000000003E-2</c:v>
                </c:pt>
                <c:pt idx="36">
                  <c:v>2.8699999999999996E-2</c:v>
                </c:pt>
                <c:pt idx="37">
                  <c:v>3.0300000000000001E-2</c:v>
                </c:pt>
                <c:pt idx="38">
                  <c:v>3.2000000000000001E-2</c:v>
                </c:pt>
                <c:pt idx="39">
                  <c:v>3.3500000000000002E-2</c:v>
                </c:pt>
                <c:pt idx="40">
                  <c:v>3.5099999999999999E-2</c:v>
                </c:pt>
                <c:pt idx="41">
                  <c:v>3.8100000000000002E-2</c:v>
                </c:pt>
                <c:pt idx="42">
                  <c:v>4.0999999999999995E-2</c:v>
                </c:pt>
                <c:pt idx="43">
                  <c:v>4.3900000000000002E-2</c:v>
                </c:pt>
                <c:pt idx="44">
                  <c:v>4.6600000000000003E-2</c:v>
                </c:pt>
                <c:pt idx="45">
                  <c:v>4.9299999999999997E-2</c:v>
                </c:pt>
                <c:pt idx="46">
                  <c:v>5.2000000000000005E-2</c:v>
                </c:pt>
                <c:pt idx="47">
                  <c:v>5.4600000000000003E-2</c:v>
                </c:pt>
                <c:pt idx="48">
                  <c:v>5.7199999999999994E-2</c:v>
                </c:pt>
                <c:pt idx="49">
                  <c:v>5.9699999999999996E-2</c:v>
                </c:pt>
                <c:pt idx="50">
                  <c:v>6.2300000000000001E-2</c:v>
                </c:pt>
                <c:pt idx="51">
                  <c:v>6.4700000000000008E-2</c:v>
                </c:pt>
                <c:pt idx="52">
                  <c:v>6.9599999999999995E-2</c:v>
                </c:pt>
                <c:pt idx="53">
                  <c:v>7.5600000000000001E-2</c:v>
                </c:pt>
                <c:pt idx="54">
                  <c:v>8.1499999999999989E-2</c:v>
                </c:pt>
                <c:pt idx="55">
                  <c:v>8.72E-2</c:v>
                </c:pt>
                <c:pt idx="56">
                  <c:v>9.290000000000001E-2</c:v>
                </c:pt>
                <c:pt idx="57">
                  <c:v>9.8500000000000004E-2</c:v>
                </c:pt>
                <c:pt idx="58">
                  <c:v>0.1041</c:v>
                </c:pt>
                <c:pt idx="59">
                  <c:v>0.1095</c:v>
                </c:pt>
                <c:pt idx="60">
                  <c:v>0.11499999999999999</c:v>
                </c:pt>
                <c:pt idx="61">
                  <c:v>0.12559999999999999</c:v>
                </c:pt>
                <c:pt idx="62">
                  <c:v>0.1361</c:v>
                </c:pt>
                <c:pt idx="63">
                  <c:v>0.14650000000000002</c:v>
                </c:pt>
                <c:pt idx="64">
                  <c:v>0.15670000000000001</c:v>
                </c:pt>
                <c:pt idx="65">
                  <c:v>0.16699999999999998</c:v>
                </c:pt>
                <c:pt idx="66">
                  <c:v>0.17709999999999998</c:v>
                </c:pt>
                <c:pt idx="67">
                  <c:v>0.19739999999999999</c:v>
                </c:pt>
                <c:pt idx="68">
                  <c:v>0.2177</c:v>
                </c:pt>
                <c:pt idx="69">
                  <c:v>0.2379</c:v>
                </c:pt>
                <c:pt idx="70">
                  <c:v>0.2581</c:v>
                </c:pt>
                <c:pt idx="71">
                  <c:v>0.27839999999999998</c:v>
                </c:pt>
                <c:pt idx="72">
                  <c:v>0.29860000000000003</c:v>
                </c:pt>
                <c:pt idx="73">
                  <c:v>0.31890000000000002</c:v>
                </c:pt>
                <c:pt idx="74">
                  <c:v>0.33929999999999999</c:v>
                </c:pt>
                <c:pt idx="75">
                  <c:v>0.35960000000000003</c:v>
                </c:pt>
                <c:pt idx="76">
                  <c:v>0.38</c:v>
                </c:pt>
                <c:pt idx="77">
                  <c:v>0.40039999999999998</c:v>
                </c:pt>
                <c:pt idx="78">
                  <c:v>0.44139999999999996</c:v>
                </c:pt>
                <c:pt idx="79">
                  <c:v>0.4929</c:v>
                </c:pt>
                <c:pt idx="80">
                  <c:v>0.54480000000000006</c:v>
                </c:pt>
                <c:pt idx="81">
                  <c:v>0.59709999999999996</c:v>
                </c:pt>
                <c:pt idx="82">
                  <c:v>0.64980000000000004</c:v>
                </c:pt>
                <c:pt idx="83">
                  <c:v>0.70289999999999997</c:v>
                </c:pt>
                <c:pt idx="84">
                  <c:v>0.75650000000000006</c:v>
                </c:pt>
                <c:pt idx="85">
                  <c:v>0.8105</c:v>
                </c:pt>
                <c:pt idx="86">
                  <c:v>0.86489999999999989</c:v>
                </c:pt>
                <c:pt idx="87">
                  <c:v>0.9749000000000001</c:v>
                </c:pt>
                <c:pt idx="88" formatCode="0.000">
                  <c:v>1.0900000000000001</c:v>
                </c:pt>
                <c:pt idx="89" formatCode="0.000">
                  <c:v>1.2</c:v>
                </c:pt>
                <c:pt idx="90" formatCode="0.000">
                  <c:v>1.31</c:v>
                </c:pt>
                <c:pt idx="91" formatCode="0.000">
                  <c:v>1.43</c:v>
                </c:pt>
                <c:pt idx="92" formatCode="0.000">
                  <c:v>1.55</c:v>
                </c:pt>
                <c:pt idx="93" formatCode="0.000">
                  <c:v>1.78</c:v>
                </c:pt>
                <c:pt idx="94" formatCode="0.000">
                  <c:v>2.02</c:v>
                </c:pt>
                <c:pt idx="95" formatCode="0.000">
                  <c:v>2.27</c:v>
                </c:pt>
                <c:pt idx="96" formatCode="0.000">
                  <c:v>2.5099999999999998</c:v>
                </c:pt>
                <c:pt idx="97" formatCode="0.000">
                  <c:v>2.76</c:v>
                </c:pt>
                <c:pt idx="98" formatCode="0.000">
                  <c:v>3</c:v>
                </c:pt>
                <c:pt idx="99" formatCode="0.000">
                  <c:v>3.24</c:v>
                </c:pt>
                <c:pt idx="100" formatCode="0.000">
                  <c:v>3.49</c:v>
                </c:pt>
                <c:pt idx="101" formatCode="0.000">
                  <c:v>3.72</c:v>
                </c:pt>
                <c:pt idx="102" formatCode="0.000">
                  <c:v>3.96</c:v>
                </c:pt>
                <c:pt idx="103" formatCode="0.000">
                  <c:v>4.18</c:v>
                </c:pt>
                <c:pt idx="104" formatCode="0.000">
                  <c:v>4.63</c:v>
                </c:pt>
                <c:pt idx="105" formatCode="0.000">
                  <c:v>5.15</c:v>
                </c:pt>
                <c:pt idx="106" formatCode="0.000">
                  <c:v>5.64</c:v>
                </c:pt>
                <c:pt idx="107" formatCode="0.000">
                  <c:v>6.09</c:v>
                </c:pt>
                <c:pt idx="108" formatCode="0.000">
                  <c:v>6.51</c:v>
                </c:pt>
                <c:pt idx="109" formatCode="0.000">
                  <c:v>6.9</c:v>
                </c:pt>
                <c:pt idx="110" formatCode="0.000">
                  <c:v>7.27</c:v>
                </c:pt>
                <c:pt idx="111" formatCode="0.000">
                  <c:v>7.61</c:v>
                </c:pt>
                <c:pt idx="112" formatCode="0.000">
                  <c:v>7.94</c:v>
                </c:pt>
                <c:pt idx="113" formatCode="0.000">
                  <c:v>8.5299999999999994</c:v>
                </c:pt>
                <c:pt idx="114" formatCode="0.000">
                  <c:v>9.07</c:v>
                </c:pt>
                <c:pt idx="115" formatCode="0.000">
                  <c:v>9.56</c:v>
                </c:pt>
                <c:pt idx="116" formatCode="0.000">
                  <c:v>10.02</c:v>
                </c:pt>
                <c:pt idx="117" formatCode="0.000">
                  <c:v>10.44</c:v>
                </c:pt>
                <c:pt idx="118" formatCode="0.000">
                  <c:v>10.84</c:v>
                </c:pt>
                <c:pt idx="119" formatCode="0.000">
                  <c:v>11.58</c:v>
                </c:pt>
                <c:pt idx="120" formatCode="0.000">
                  <c:v>12.26</c:v>
                </c:pt>
                <c:pt idx="121" formatCode="0.000">
                  <c:v>12.9</c:v>
                </c:pt>
                <c:pt idx="122" formatCode="0.000">
                  <c:v>13.5</c:v>
                </c:pt>
                <c:pt idx="123" formatCode="0.000">
                  <c:v>14.07</c:v>
                </c:pt>
                <c:pt idx="124" formatCode="0.000">
                  <c:v>14.62</c:v>
                </c:pt>
                <c:pt idx="125" formatCode="0.000">
                  <c:v>15.15</c:v>
                </c:pt>
                <c:pt idx="126" formatCode="0.000">
                  <c:v>15.66</c:v>
                </c:pt>
                <c:pt idx="127" formatCode="0.000">
                  <c:v>16.170000000000002</c:v>
                </c:pt>
                <c:pt idx="128" formatCode="0.000">
                  <c:v>16.66</c:v>
                </c:pt>
                <c:pt idx="129" formatCode="0.000">
                  <c:v>17.14</c:v>
                </c:pt>
                <c:pt idx="130" formatCode="0.000">
                  <c:v>18.100000000000001</c:v>
                </c:pt>
                <c:pt idx="131" formatCode="0.000">
                  <c:v>19.25</c:v>
                </c:pt>
                <c:pt idx="132" formatCode="0.000">
                  <c:v>20.39</c:v>
                </c:pt>
                <c:pt idx="133" formatCode="0.000">
                  <c:v>21.51</c:v>
                </c:pt>
                <c:pt idx="134" formatCode="0.000">
                  <c:v>22.61</c:v>
                </c:pt>
                <c:pt idx="135" formatCode="0.000">
                  <c:v>23.71</c:v>
                </c:pt>
                <c:pt idx="136" formatCode="0.000">
                  <c:v>24.81</c:v>
                </c:pt>
                <c:pt idx="137" formatCode="0.000">
                  <c:v>25.89</c:v>
                </c:pt>
                <c:pt idx="138" formatCode="0.000">
                  <c:v>26.98</c:v>
                </c:pt>
                <c:pt idx="139" formatCode="0.000">
                  <c:v>29.12</c:v>
                </c:pt>
                <c:pt idx="140" formatCode="0.000">
                  <c:v>31.25</c:v>
                </c:pt>
                <c:pt idx="141" formatCode="0.000">
                  <c:v>33.380000000000003</c:v>
                </c:pt>
                <c:pt idx="142" formatCode="0.000">
                  <c:v>35.51</c:v>
                </c:pt>
                <c:pt idx="143" formatCode="0.000">
                  <c:v>37.65</c:v>
                </c:pt>
                <c:pt idx="144" formatCode="0.000">
                  <c:v>39.79</c:v>
                </c:pt>
                <c:pt idx="145" formatCode="0.000">
                  <c:v>44.1</c:v>
                </c:pt>
                <c:pt idx="146" formatCode="0.000">
                  <c:v>48.45</c:v>
                </c:pt>
                <c:pt idx="147" formatCode="0.000">
                  <c:v>52.84</c:v>
                </c:pt>
                <c:pt idx="148" formatCode="0.000">
                  <c:v>57.27</c:v>
                </c:pt>
                <c:pt idx="149" formatCode="0.000">
                  <c:v>61.75</c:v>
                </c:pt>
                <c:pt idx="150" formatCode="0.000">
                  <c:v>66.27</c:v>
                </c:pt>
                <c:pt idx="151" formatCode="0.000">
                  <c:v>70.84</c:v>
                </c:pt>
                <c:pt idx="152" formatCode="0.000">
                  <c:v>75.459999999999994</c:v>
                </c:pt>
                <c:pt idx="153" formatCode="0.000">
                  <c:v>80.13</c:v>
                </c:pt>
                <c:pt idx="154" formatCode="0.000">
                  <c:v>84.86</c:v>
                </c:pt>
                <c:pt idx="155" formatCode="0.000">
                  <c:v>89.63</c:v>
                </c:pt>
                <c:pt idx="156" formatCode="0.000">
                  <c:v>99.35</c:v>
                </c:pt>
                <c:pt idx="157" formatCode="0.000">
                  <c:v>111.8</c:v>
                </c:pt>
                <c:pt idx="158" formatCode="0.000">
                  <c:v>124.59</c:v>
                </c:pt>
                <c:pt idx="159" formatCode="0.000">
                  <c:v>137.74</c:v>
                </c:pt>
                <c:pt idx="160" formatCode="0.000">
                  <c:v>151.24</c:v>
                </c:pt>
                <c:pt idx="161" formatCode="0.000">
                  <c:v>165.1</c:v>
                </c:pt>
                <c:pt idx="162" formatCode="0.000">
                  <c:v>179.32</c:v>
                </c:pt>
                <c:pt idx="163" formatCode="0.000">
                  <c:v>193.89</c:v>
                </c:pt>
                <c:pt idx="164" formatCode="0.000">
                  <c:v>208.84</c:v>
                </c:pt>
                <c:pt idx="165" formatCode="0.000">
                  <c:v>239.83</c:v>
                </c:pt>
                <c:pt idx="166" formatCode="0.000">
                  <c:v>272.33</c:v>
                </c:pt>
                <c:pt idx="167" formatCode="0.000">
                  <c:v>306.38</c:v>
                </c:pt>
                <c:pt idx="168" formatCode="0.000">
                  <c:v>342.01</c:v>
                </c:pt>
                <c:pt idx="169" formatCode="0.000">
                  <c:v>379.12</c:v>
                </c:pt>
                <c:pt idx="170" formatCode="0.000">
                  <c:v>417.58</c:v>
                </c:pt>
                <c:pt idx="171" formatCode="0.000">
                  <c:v>498.49</c:v>
                </c:pt>
                <c:pt idx="172" formatCode="0.000">
                  <c:v>584.70000000000005</c:v>
                </c:pt>
                <c:pt idx="173" formatCode="0.000">
                  <c:v>676.13</c:v>
                </c:pt>
                <c:pt idx="174" formatCode="0.000">
                  <c:v>772.69</c:v>
                </c:pt>
                <c:pt idx="175" formatCode="0.000">
                  <c:v>874.3</c:v>
                </c:pt>
                <c:pt idx="176" formatCode="0.000">
                  <c:v>980.84</c:v>
                </c:pt>
                <c:pt idx="177" formatCode="0.0">
                  <c:v>1090</c:v>
                </c:pt>
                <c:pt idx="178" formatCode="0.0">
                  <c:v>1210</c:v>
                </c:pt>
                <c:pt idx="179" formatCode="0.0">
                  <c:v>1330</c:v>
                </c:pt>
                <c:pt idx="180" formatCode="0.0">
                  <c:v>1450</c:v>
                </c:pt>
                <c:pt idx="181" formatCode="0.0">
                  <c:v>1580</c:v>
                </c:pt>
                <c:pt idx="182" formatCode="0.0">
                  <c:v>1860</c:v>
                </c:pt>
                <c:pt idx="183" formatCode="0.0">
                  <c:v>2220</c:v>
                </c:pt>
                <c:pt idx="184" formatCode="0.0">
                  <c:v>2610</c:v>
                </c:pt>
                <c:pt idx="185" formatCode="0.0">
                  <c:v>3030</c:v>
                </c:pt>
                <c:pt idx="186" formatCode="0.0">
                  <c:v>3470</c:v>
                </c:pt>
                <c:pt idx="187" formatCode="0.0">
                  <c:v>3930</c:v>
                </c:pt>
                <c:pt idx="188" formatCode="0.0">
                  <c:v>4410</c:v>
                </c:pt>
                <c:pt idx="189" formatCode="0.0">
                  <c:v>4910</c:v>
                </c:pt>
                <c:pt idx="190" formatCode="0.0">
                  <c:v>5440</c:v>
                </c:pt>
                <c:pt idx="191" formatCode="0.0">
                  <c:v>6540</c:v>
                </c:pt>
                <c:pt idx="192" formatCode="0.0">
                  <c:v>7710</c:v>
                </c:pt>
                <c:pt idx="193" formatCode="0.0">
                  <c:v>8950</c:v>
                </c:pt>
                <c:pt idx="194" formatCode="0.0">
                  <c:v>10240</c:v>
                </c:pt>
                <c:pt idx="195" formatCode="0.0">
                  <c:v>11600</c:v>
                </c:pt>
                <c:pt idx="196" formatCode="0.0">
                  <c:v>13000</c:v>
                </c:pt>
                <c:pt idx="197" formatCode="0.0">
                  <c:v>15960</c:v>
                </c:pt>
                <c:pt idx="198" formatCode="0.0">
                  <c:v>19080</c:v>
                </c:pt>
                <c:pt idx="199" formatCode="0.0">
                  <c:v>22360</c:v>
                </c:pt>
                <c:pt idx="200" formatCode="0.0">
                  <c:v>25770</c:v>
                </c:pt>
                <c:pt idx="201" formatCode="0.0">
                  <c:v>29290</c:v>
                </c:pt>
                <c:pt idx="202" formatCode="0.0">
                  <c:v>32920</c:v>
                </c:pt>
                <c:pt idx="203" formatCode="0.0">
                  <c:v>36640</c:v>
                </c:pt>
                <c:pt idx="204" formatCode="0.0">
                  <c:v>40440</c:v>
                </c:pt>
                <c:pt idx="205" formatCode="0.0">
                  <c:v>44310</c:v>
                </c:pt>
                <c:pt idx="206" formatCode="0.0">
                  <c:v>48250</c:v>
                </c:pt>
                <c:pt idx="207" formatCode="0.0">
                  <c:v>52250</c:v>
                </c:pt>
                <c:pt idx="208" formatCode="0.0">
                  <c:v>59150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3C-49AB-99DB-0FEC5515A418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srim197Au_Epoxy!$D$20:$D$300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srim197Au_Epoxy!$M$20:$M$300</c:f>
              <c:numCache>
                <c:formatCode>0.00000</c:formatCode>
                <c:ptCount val="281"/>
                <c:pt idx="0">
                  <c:v>1E-3</c:v>
                </c:pt>
                <c:pt idx="1">
                  <c:v>1.0999999999999998E-3</c:v>
                </c:pt>
                <c:pt idx="2">
                  <c:v>1.0999999999999998E-3</c:v>
                </c:pt>
                <c:pt idx="3">
                  <c:v>1.2000000000000001E-3</c:v>
                </c:pt>
                <c:pt idx="4">
                  <c:v>1.2000000000000001E-3</c:v>
                </c:pt>
                <c:pt idx="5">
                  <c:v>1.2999999999999999E-3</c:v>
                </c:pt>
                <c:pt idx="6">
                  <c:v>1.2999999999999999E-3</c:v>
                </c:pt>
                <c:pt idx="7">
                  <c:v>1.2999999999999999E-3</c:v>
                </c:pt>
                <c:pt idx="8">
                  <c:v>1.4E-3</c:v>
                </c:pt>
                <c:pt idx="9">
                  <c:v>1.4E-3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1.6000000000000001E-3</c:v>
                </c:pt>
                <c:pt idx="13">
                  <c:v>1.7000000000000001E-3</c:v>
                </c:pt>
                <c:pt idx="14">
                  <c:v>1.7000000000000001E-3</c:v>
                </c:pt>
                <c:pt idx="15">
                  <c:v>1.8E-3</c:v>
                </c:pt>
                <c:pt idx="16">
                  <c:v>1.9E-3</c:v>
                </c:pt>
                <c:pt idx="17">
                  <c:v>2E-3</c:v>
                </c:pt>
                <c:pt idx="18">
                  <c:v>2.1000000000000003E-3</c:v>
                </c:pt>
                <c:pt idx="19">
                  <c:v>2.1999999999999997E-3</c:v>
                </c:pt>
                <c:pt idx="20">
                  <c:v>2.1999999999999997E-3</c:v>
                </c:pt>
                <c:pt idx="21">
                  <c:v>2.3E-3</c:v>
                </c:pt>
                <c:pt idx="22">
                  <c:v>2.4000000000000002E-3</c:v>
                </c:pt>
                <c:pt idx="23">
                  <c:v>2.5000000000000001E-3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3.0000000000000001E-3</c:v>
                </c:pt>
                <c:pt idx="29">
                  <c:v>3.0999999999999999E-3</c:v>
                </c:pt>
                <c:pt idx="30">
                  <c:v>3.2000000000000002E-3</c:v>
                </c:pt>
                <c:pt idx="31">
                  <c:v>3.4000000000000002E-3</c:v>
                </c:pt>
                <c:pt idx="32">
                  <c:v>3.5000000000000005E-3</c:v>
                </c:pt>
                <c:pt idx="33">
                  <c:v>3.5999999999999999E-3</c:v>
                </c:pt>
                <c:pt idx="34">
                  <c:v>3.6999999999999997E-3</c:v>
                </c:pt>
                <c:pt idx="35">
                  <c:v>3.8999999999999998E-3</c:v>
                </c:pt>
                <c:pt idx="36">
                  <c:v>4.1000000000000003E-3</c:v>
                </c:pt>
                <c:pt idx="37">
                  <c:v>4.3E-3</c:v>
                </c:pt>
                <c:pt idx="38">
                  <c:v>4.4999999999999997E-3</c:v>
                </c:pt>
                <c:pt idx="39">
                  <c:v>4.5999999999999999E-3</c:v>
                </c:pt>
                <c:pt idx="40">
                  <c:v>4.8000000000000004E-3</c:v>
                </c:pt>
                <c:pt idx="41">
                  <c:v>5.0999999999999995E-3</c:v>
                </c:pt>
                <c:pt idx="42">
                  <c:v>5.4999999999999997E-3</c:v>
                </c:pt>
                <c:pt idx="43">
                  <c:v>5.8000000000000005E-3</c:v>
                </c:pt>
                <c:pt idx="44">
                  <c:v>6.0999999999999995E-3</c:v>
                </c:pt>
                <c:pt idx="45">
                  <c:v>6.3E-3</c:v>
                </c:pt>
                <c:pt idx="46">
                  <c:v>6.6E-3</c:v>
                </c:pt>
                <c:pt idx="47">
                  <c:v>6.9000000000000008E-3</c:v>
                </c:pt>
                <c:pt idx="48">
                  <c:v>7.0999999999999995E-3</c:v>
                </c:pt>
                <c:pt idx="49">
                  <c:v>7.3999999999999995E-3</c:v>
                </c:pt>
                <c:pt idx="50">
                  <c:v>7.6E-3</c:v>
                </c:pt>
                <c:pt idx="51">
                  <c:v>7.9000000000000008E-3</c:v>
                </c:pt>
                <c:pt idx="52">
                  <c:v>8.3000000000000001E-3</c:v>
                </c:pt>
                <c:pt idx="53">
                  <c:v>8.8999999999999999E-3</c:v>
                </c:pt>
                <c:pt idx="54">
                  <c:v>9.4999999999999998E-3</c:v>
                </c:pt>
                <c:pt idx="55">
                  <c:v>0.01</c:v>
                </c:pt>
                <c:pt idx="56">
                  <c:v>1.0499999999999999E-2</c:v>
                </c:pt>
                <c:pt idx="57">
                  <c:v>1.11E-2</c:v>
                </c:pt>
                <c:pt idx="58">
                  <c:v>1.15E-2</c:v>
                </c:pt>
                <c:pt idx="59">
                  <c:v>1.2E-2</c:v>
                </c:pt>
                <c:pt idx="60">
                  <c:v>1.2500000000000001E-2</c:v>
                </c:pt>
                <c:pt idx="61">
                  <c:v>1.34E-2</c:v>
                </c:pt>
                <c:pt idx="62">
                  <c:v>1.4299999999999998E-2</c:v>
                </c:pt>
                <c:pt idx="63">
                  <c:v>1.52E-2</c:v>
                </c:pt>
                <c:pt idx="64">
                  <c:v>1.61E-2</c:v>
                </c:pt>
                <c:pt idx="65">
                  <c:v>1.6900000000000002E-2</c:v>
                </c:pt>
                <c:pt idx="66">
                  <c:v>1.77E-2</c:v>
                </c:pt>
                <c:pt idx="67">
                  <c:v>1.9400000000000001E-2</c:v>
                </c:pt>
                <c:pt idx="68">
                  <c:v>2.0899999999999998E-2</c:v>
                </c:pt>
                <c:pt idx="69">
                  <c:v>2.2499999999999999E-2</c:v>
                </c:pt>
                <c:pt idx="70">
                  <c:v>2.4E-2</c:v>
                </c:pt>
                <c:pt idx="71">
                  <c:v>2.5399999999999999E-2</c:v>
                </c:pt>
                <c:pt idx="72">
                  <c:v>2.69E-2</c:v>
                </c:pt>
                <c:pt idx="73">
                  <c:v>2.8299999999999999E-2</c:v>
                </c:pt>
                <c:pt idx="74">
                  <c:v>2.9599999999999998E-2</c:v>
                </c:pt>
                <c:pt idx="75">
                  <c:v>3.1E-2</c:v>
                </c:pt>
                <c:pt idx="76">
                  <c:v>3.2300000000000002E-2</c:v>
                </c:pt>
                <c:pt idx="77">
                  <c:v>3.3500000000000002E-2</c:v>
                </c:pt>
                <c:pt idx="78">
                  <c:v>3.6299999999999999E-2</c:v>
                </c:pt>
                <c:pt idx="79">
                  <c:v>3.9699999999999999E-2</c:v>
                </c:pt>
                <c:pt idx="80">
                  <c:v>4.2999999999999997E-2</c:v>
                </c:pt>
                <c:pt idx="81">
                  <c:v>4.6200000000000005E-2</c:v>
                </c:pt>
                <c:pt idx="82">
                  <c:v>4.9200000000000001E-2</c:v>
                </c:pt>
                <c:pt idx="83">
                  <c:v>5.2200000000000003E-2</c:v>
                </c:pt>
                <c:pt idx="84">
                  <c:v>5.5100000000000003E-2</c:v>
                </c:pt>
                <c:pt idx="85">
                  <c:v>5.7999999999999996E-2</c:v>
                </c:pt>
                <c:pt idx="86">
                  <c:v>6.08E-2</c:v>
                </c:pt>
                <c:pt idx="87">
                  <c:v>6.7100000000000007E-2</c:v>
                </c:pt>
                <c:pt idx="88">
                  <c:v>7.3200000000000001E-2</c:v>
                </c:pt>
                <c:pt idx="89">
                  <c:v>7.9000000000000001E-2</c:v>
                </c:pt>
                <c:pt idx="90">
                  <c:v>8.4599999999999995E-2</c:v>
                </c:pt>
                <c:pt idx="91">
                  <c:v>9.01E-2</c:v>
                </c:pt>
                <c:pt idx="92">
                  <c:v>9.5399999999999999E-2</c:v>
                </c:pt>
                <c:pt idx="93">
                  <c:v>0.1082</c:v>
                </c:pt>
                <c:pt idx="94">
                  <c:v>0.1202</c:v>
                </c:pt>
                <c:pt idx="95">
                  <c:v>0.13150000000000001</c:v>
                </c:pt>
                <c:pt idx="96">
                  <c:v>0.1421</c:v>
                </c:pt>
                <c:pt idx="97">
                  <c:v>0.1522</c:v>
                </c:pt>
                <c:pt idx="98">
                  <c:v>0.16170000000000001</c:v>
                </c:pt>
                <c:pt idx="99">
                  <c:v>0.17070000000000002</c:v>
                </c:pt>
                <c:pt idx="100">
                  <c:v>0.1792</c:v>
                </c:pt>
                <c:pt idx="101">
                  <c:v>0.18720000000000001</c:v>
                </c:pt>
                <c:pt idx="102">
                  <c:v>0.19470000000000001</c:v>
                </c:pt>
                <c:pt idx="103">
                  <c:v>0.20169999999999999</c:v>
                </c:pt>
                <c:pt idx="104">
                  <c:v>0.219</c:v>
                </c:pt>
                <c:pt idx="105">
                  <c:v>0.23929999999999998</c:v>
                </c:pt>
                <c:pt idx="106">
                  <c:v>0.25600000000000001</c:v>
                </c:pt>
                <c:pt idx="107">
                  <c:v>0.26979999999999998</c:v>
                </c:pt>
                <c:pt idx="108">
                  <c:v>0.28129999999999999</c:v>
                </c:pt>
                <c:pt idx="109">
                  <c:v>0.29110000000000003</c:v>
                </c:pt>
                <c:pt idx="110">
                  <c:v>0.2994</c:v>
                </c:pt>
                <c:pt idx="111">
                  <c:v>0.30659999999999998</c:v>
                </c:pt>
                <c:pt idx="112">
                  <c:v>0.31290000000000001</c:v>
                </c:pt>
                <c:pt idx="113">
                  <c:v>0.32869999999999999</c:v>
                </c:pt>
                <c:pt idx="114">
                  <c:v>0.34110000000000001</c:v>
                </c:pt>
                <c:pt idx="115">
                  <c:v>0.35120000000000001</c:v>
                </c:pt>
                <c:pt idx="116">
                  <c:v>0.35950000000000004</c:v>
                </c:pt>
                <c:pt idx="117">
                  <c:v>0.36669999999999997</c:v>
                </c:pt>
                <c:pt idx="118">
                  <c:v>0.37280000000000002</c:v>
                </c:pt>
                <c:pt idx="119">
                  <c:v>0.39019999999999999</c:v>
                </c:pt>
                <c:pt idx="120">
                  <c:v>0.40410000000000001</c:v>
                </c:pt>
                <c:pt idx="121">
                  <c:v>0.41570000000000001</c:v>
                </c:pt>
                <c:pt idx="122">
                  <c:v>0.42580000000000001</c:v>
                </c:pt>
                <c:pt idx="123">
                  <c:v>0.43459999999999999</c:v>
                </c:pt>
                <c:pt idx="124">
                  <c:v>0.44259999999999999</c:v>
                </c:pt>
                <c:pt idx="125">
                  <c:v>0.44989999999999997</c:v>
                </c:pt>
                <c:pt idx="126">
                  <c:v>0.45660000000000001</c:v>
                </c:pt>
                <c:pt idx="127">
                  <c:v>0.46289999999999998</c:v>
                </c:pt>
                <c:pt idx="128">
                  <c:v>0.46889999999999998</c:v>
                </c:pt>
                <c:pt idx="129">
                  <c:v>0.47450000000000003</c:v>
                </c:pt>
                <c:pt idx="130">
                  <c:v>0.49429999999999996</c:v>
                </c:pt>
                <c:pt idx="131">
                  <c:v>0.52190000000000003</c:v>
                </c:pt>
                <c:pt idx="132">
                  <c:v>0.54710000000000003</c:v>
                </c:pt>
                <c:pt idx="133">
                  <c:v>0.57030000000000003</c:v>
                </c:pt>
                <c:pt idx="134">
                  <c:v>0.59219999999999995</c:v>
                </c:pt>
                <c:pt idx="135">
                  <c:v>0.6129</c:v>
                </c:pt>
                <c:pt idx="136">
                  <c:v>0.63270000000000004</c:v>
                </c:pt>
                <c:pt idx="137">
                  <c:v>0.65170000000000006</c:v>
                </c:pt>
                <c:pt idx="138">
                  <c:v>0.67</c:v>
                </c:pt>
                <c:pt idx="139">
                  <c:v>0.73639999999999994</c:v>
                </c:pt>
                <c:pt idx="140">
                  <c:v>0.79620000000000002</c:v>
                </c:pt>
                <c:pt idx="141">
                  <c:v>0.85180000000000011</c:v>
                </c:pt>
                <c:pt idx="142">
                  <c:v>0.90410000000000001</c:v>
                </c:pt>
                <c:pt idx="143">
                  <c:v>0.95389999999999997</c:v>
                </c:pt>
                <c:pt idx="144" formatCode="0.000">
                  <c:v>1</c:v>
                </c:pt>
                <c:pt idx="145" formatCode="0.000">
                  <c:v>1.17</c:v>
                </c:pt>
                <c:pt idx="146" formatCode="0.000">
                  <c:v>1.33</c:v>
                </c:pt>
                <c:pt idx="147" formatCode="0.000">
                  <c:v>1.46</c:v>
                </c:pt>
                <c:pt idx="148" formatCode="0.000">
                  <c:v>1.59</c:v>
                </c:pt>
                <c:pt idx="149" formatCode="0.000">
                  <c:v>1.71</c:v>
                </c:pt>
                <c:pt idx="150" formatCode="0.000">
                  <c:v>1.83</c:v>
                </c:pt>
                <c:pt idx="151" formatCode="0.000">
                  <c:v>1.94</c:v>
                </c:pt>
                <c:pt idx="152" formatCode="0.000">
                  <c:v>2.0499999999999998</c:v>
                </c:pt>
                <c:pt idx="153" formatCode="0.000">
                  <c:v>2.15</c:v>
                </c:pt>
                <c:pt idx="154" formatCode="0.000">
                  <c:v>2.2599999999999998</c:v>
                </c:pt>
                <c:pt idx="155" formatCode="0.000">
                  <c:v>2.35</c:v>
                </c:pt>
                <c:pt idx="156" formatCode="0.000">
                  <c:v>2.73</c:v>
                </c:pt>
                <c:pt idx="157" formatCode="0.000">
                  <c:v>3.25</c:v>
                </c:pt>
                <c:pt idx="158" formatCode="0.000">
                  <c:v>3.72</c:v>
                </c:pt>
                <c:pt idx="159" formatCode="0.000">
                  <c:v>4.16</c:v>
                </c:pt>
                <c:pt idx="160" formatCode="0.000">
                  <c:v>4.58</c:v>
                </c:pt>
                <c:pt idx="161" formatCode="0.000">
                  <c:v>4.9800000000000004</c:v>
                </c:pt>
                <c:pt idx="162" formatCode="0.000">
                  <c:v>5.37</c:v>
                </c:pt>
                <c:pt idx="163" formatCode="0.000">
                  <c:v>5.75</c:v>
                </c:pt>
                <c:pt idx="164" formatCode="0.000">
                  <c:v>6.13</c:v>
                </c:pt>
                <c:pt idx="165" formatCode="0.000">
                  <c:v>7.54</c:v>
                </c:pt>
                <c:pt idx="166" formatCode="0.000">
                  <c:v>8.83</c:v>
                </c:pt>
                <c:pt idx="167" formatCode="0.000">
                  <c:v>10.06</c:v>
                </c:pt>
                <c:pt idx="168" formatCode="0.000">
                  <c:v>11.25</c:v>
                </c:pt>
                <c:pt idx="169" formatCode="0.000">
                  <c:v>12.41</c:v>
                </c:pt>
                <c:pt idx="170" formatCode="0.000">
                  <c:v>13.55</c:v>
                </c:pt>
                <c:pt idx="171" formatCode="0.000">
                  <c:v>17.739999999999998</c:v>
                </c:pt>
                <c:pt idx="172" formatCode="0.000">
                  <c:v>21.53</c:v>
                </c:pt>
                <c:pt idx="173" formatCode="0.000">
                  <c:v>25.12</c:v>
                </c:pt>
                <c:pt idx="174" formatCode="0.000">
                  <c:v>28.59</c:v>
                </c:pt>
                <c:pt idx="175" formatCode="0.000">
                  <c:v>32</c:v>
                </c:pt>
                <c:pt idx="176" formatCode="0.000">
                  <c:v>35.369999999999997</c:v>
                </c:pt>
                <c:pt idx="177" formatCode="0.000">
                  <c:v>38.72</c:v>
                </c:pt>
                <c:pt idx="178" formatCode="0.000">
                  <c:v>42.07</c:v>
                </c:pt>
                <c:pt idx="179" formatCode="0.000">
                  <c:v>45.41</c:v>
                </c:pt>
                <c:pt idx="180" formatCode="0.000">
                  <c:v>48.75</c:v>
                </c:pt>
                <c:pt idx="181" formatCode="0.000">
                  <c:v>52.1</c:v>
                </c:pt>
                <c:pt idx="182" formatCode="0.000">
                  <c:v>64.86</c:v>
                </c:pt>
                <c:pt idx="183" formatCode="0.000">
                  <c:v>82.92</c:v>
                </c:pt>
                <c:pt idx="184" formatCode="0.000">
                  <c:v>99.65</c:v>
                </c:pt>
                <c:pt idx="185" formatCode="0.000">
                  <c:v>115.66</c:v>
                </c:pt>
                <c:pt idx="186" formatCode="0.000">
                  <c:v>131.25</c:v>
                </c:pt>
                <c:pt idx="187" formatCode="0.000">
                  <c:v>146.55000000000001</c:v>
                </c:pt>
                <c:pt idx="188" formatCode="0.000">
                  <c:v>161.66</c:v>
                </c:pt>
                <c:pt idx="189" formatCode="0.000">
                  <c:v>176.63</c:v>
                </c:pt>
                <c:pt idx="190" formatCode="0.000">
                  <c:v>191.48</c:v>
                </c:pt>
                <c:pt idx="191" formatCode="0.000">
                  <c:v>246.85</c:v>
                </c:pt>
                <c:pt idx="192" formatCode="0.000">
                  <c:v>297.33</c:v>
                </c:pt>
                <c:pt idx="193" formatCode="0.000">
                  <c:v>344.97</c:v>
                </c:pt>
                <c:pt idx="194" formatCode="0.000">
                  <c:v>390.73</c:v>
                </c:pt>
                <c:pt idx="195" formatCode="0.000">
                  <c:v>435.09</c:v>
                </c:pt>
                <c:pt idx="196" formatCode="0.000">
                  <c:v>478.36</c:v>
                </c:pt>
                <c:pt idx="197" formatCode="0.000">
                  <c:v>635.08000000000004</c:v>
                </c:pt>
                <c:pt idx="198" formatCode="0.000">
                  <c:v>773.8</c:v>
                </c:pt>
                <c:pt idx="199" formatCode="0.000">
                  <c:v>901.94</c:v>
                </c:pt>
                <c:pt idx="200" formatCode="0.0">
                  <c:v>1020</c:v>
                </c:pt>
                <c:pt idx="201" formatCode="0.0">
                  <c:v>1140</c:v>
                </c:pt>
                <c:pt idx="202" formatCode="0.0">
                  <c:v>1250</c:v>
                </c:pt>
                <c:pt idx="203" formatCode="0.0">
                  <c:v>1350</c:v>
                </c:pt>
                <c:pt idx="204" formatCode="0.0">
                  <c:v>1460</c:v>
                </c:pt>
                <c:pt idx="205" formatCode="0.0">
                  <c:v>1560</c:v>
                </c:pt>
                <c:pt idx="206" formatCode="0.0">
                  <c:v>1650</c:v>
                </c:pt>
                <c:pt idx="207" formatCode="0.0">
                  <c:v>1750</c:v>
                </c:pt>
                <c:pt idx="208" formatCode="0.0">
                  <c:v>2000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3C-49AB-99DB-0FEC5515A418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srim197Au_Epoxy!$D$20:$D$300</c:f>
              <c:numCache>
                <c:formatCode>0.000000</c:formatCode>
                <c:ptCount val="281"/>
                <c:pt idx="0">
                  <c:v>1.0152284263959391E-5</c:v>
                </c:pt>
                <c:pt idx="1">
                  <c:v>1.1421319796954314E-5</c:v>
                </c:pt>
                <c:pt idx="2">
                  <c:v>1.2690355329949238E-5</c:v>
                </c:pt>
                <c:pt idx="3">
                  <c:v>1.3959390862944161E-5</c:v>
                </c:pt>
                <c:pt idx="4">
                  <c:v>1.5228426395939086E-5</c:v>
                </c:pt>
                <c:pt idx="5">
                  <c:v>1.6497461928934009E-5</c:v>
                </c:pt>
                <c:pt idx="6">
                  <c:v>1.7766497461928935E-5</c:v>
                </c:pt>
                <c:pt idx="7">
                  <c:v>1.9035532994923858E-5</c:v>
                </c:pt>
                <c:pt idx="8">
                  <c:v>2.0304568527918781E-5</c:v>
                </c:pt>
                <c:pt idx="9">
                  <c:v>2.2842639593908627E-5</c:v>
                </c:pt>
                <c:pt idx="10">
                  <c:v>2.5380710659898476E-5</c:v>
                </c:pt>
                <c:pt idx="11">
                  <c:v>2.7918781725888322E-5</c:v>
                </c:pt>
                <c:pt idx="12">
                  <c:v>3.0456852791878172E-5</c:v>
                </c:pt>
                <c:pt idx="13">
                  <c:v>3.2994923857868018E-5</c:v>
                </c:pt>
                <c:pt idx="14">
                  <c:v>3.553299492385787E-5</c:v>
                </c:pt>
                <c:pt idx="15">
                  <c:v>4.0609137055837562E-5</c:v>
                </c:pt>
                <c:pt idx="16">
                  <c:v>4.5685279187817254E-5</c:v>
                </c:pt>
                <c:pt idx="17">
                  <c:v>5.0761421319796953E-5</c:v>
                </c:pt>
                <c:pt idx="18">
                  <c:v>5.5837563451776645E-5</c:v>
                </c:pt>
                <c:pt idx="19">
                  <c:v>6.0913705583756343E-5</c:v>
                </c:pt>
                <c:pt idx="20">
                  <c:v>6.5989847715736035E-5</c:v>
                </c:pt>
                <c:pt idx="21">
                  <c:v>7.1065989847715741E-5</c:v>
                </c:pt>
                <c:pt idx="22">
                  <c:v>7.6142131979695433E-5</c:v>
                </c:pt>
                <c:pt idx="23">
                  <c:v>8.1218274111675124E-5</c:v>
                </c:pt>
                <c:pt idx="24">
                  <c:v>8.629441624365483E-5</c:v>
                </c:pt>
                <c:pt idx="25">
                  <c:v>9.1370558375634508E-5</c:v>
                </c:pt>
                <c:pt idx="26">
                  <c:v>1.0152284263959391E-4</c:v>
                </c:pt>
                <c:pt idx="27">
                  <c:v>1.1421319796954314E-4</c:v>
                </c:pt>
                <c:pt idx="28">
                  <c:v>1.2690355329949239E-4</c:v>
                </c:pt>
                <c:pt idx="29">
                  <c:v>1.3959390862944163E-4</c:v>
                </c:pt>
                <c:pt idx="30">
                  <c:v>1.5228426395939087E-4</c:v>
                </c:pt>
                <c:pt idx="31">
                  <c:v>1.649746192893401E-4</c:v>
                </c:pt>
                <c:pt idx="32">
                  <c:v>1.7766497461928937E-4</c:v>
                </c:pt>
                <c:pt idx="33">
                  <c:v>1.9035532994923857E-4</c:v>
                </c:pt>
                <c:pt idx="34">
                  <c:v>2.0304568527918781E-4</c:v>
                </c:pt>
                <c:pt idx="35">
                  <c:v>2.2842639593908628E-4</c:v>
                </c:pt>
                <c:pt idx="36">
                  <c:v>2.5380710659898478E-4</c:v>
                </c:pt>
                <c:pt idx="37">
                  <c:v>2.7918781725888326E-4</c:v>
                </c:pt>
                <c:pt idx="38">
                  <c:v>3.0456852791878173E-4</c:v>
                </c:pt>
                <c:pt idx="39">
                  <c:v>3.299492385786802E-4</c:v>
                </c:pt>
                <c:pt idx="40">
                  <c:v>3.5532994923857873E-4</c:v>
                </c:pt>
                <c:pt idx="41">
                  <c:v>4.0609137055837562E-4</c:v>
                </c:pt>
                <c:pt idx="42">
                  <c:v>4.5685279187817257E-4</c:v>
                </c:pt>
                <c:pt idx="43">
                  <c:v>5.0761421319796957E-4</c:v>
                </c:pt>
                <c:pt idx="44">
                  <c:v>5.5837563451776651E-4</c:v>
                </c:pt>
                <c:pt idx="45">
                  <c:v>6.0913705583756346E-4</c:v>
                </c:pt>
                <c:pt idx="46">
                  <c:v>6.5989847715736041E-4</c:v>
                </c:pt>
                <c:pt idx="47">
                  <c:v>7.1065989847715746E-4</c:v>
                </c:pt>
                <c:pt idx="48">
                  <c:v>7.614213197969543E-4</c:v>
                </c:pt>
                <c:pt idx="49">
                  <c:v>8.1218274111675124E-4</c:v>
                </c:pt>
                <c:pt idx="50">
                  <c:v>8.629441624365483E-4</c:v>
                </c:pt>
                <c:pt idx="51">
                  <c:v>9.1370558375634514E-4</c:v>
                </c:pt>
                <c:pt idx="52">
                  <c:v>1.0152284263959391E-3</c:v>
                </c:pt>
                <c:pt idx="53">
                  <c:v>1.1421319796954316E-3</c:v>
                </c:pt>
                <c:pt idx="54">
                  <c:v>1.2690355329949238E-3</c:v>
                </c:pt>
                <c:pt idx="55">
                  <c:v>1.3959390862944164E-3</c:v>
                </c:pt>
                <c:pt idx="56">
                  <c:v>1.5228426395939086E-3</c:v>
                </c:pt>
                <c:pt idx="57">
                  <c:v>1.649746192893401E-3</c:v>
                </c:pt>
                <c:pt idx="58">
                  <c:v>1.7766497461928932E-3</c:v>
                </c:pt>
                <c:pt idx="59">
                  <c:v>1.9035532994923859E-3</c:v>
                </c:pt>
                <c:pt idx="60">
                  <c:v>2.0304568527918783E-3</c:v>
                </c:pt>
                <c:pt idx="61">
                  <c:v>2.2842639593908631E-3</c:v>
                </c:pt>
                <c:pt idx="62">
                  <c:v>2.5380710659898475E-3</c:v>
                </c:pt>
                <c:pt idx="63">
                  <c:v>2.7918781725888328E-3</c:v>
                </c:pt>
                <c:pt idx="64">
                  <c:v>3.0456852791878172E-3</c:v>
                </c:pt>
                <c:pt idx="65">
                  <c:v>3.299492385786802E-3</c:v>
                </c:pt>
                <c:pt idx="66">
                  <c:v>3.5532994923857864E-3</c:v>
                </c:pt>
                <c:pt idx="67">
                  <c:v>4.0609137055837565E-3</c:v>
                </c:pt>
                <c:pt idx="68">
                  <c:v>4.5685279187817262E-3</c:v>
                </c:pt>
                <c:pt idx="69">
                  <c:v>5.076142131979695E-3</c:v>
                </c:pt>
                <c:pt idx="70">
                  <c:v>5.5837563451776656E-3</c:v>
                </c:pt>
                <c:pt idx="71">
                  <c:v>6.0913705583756344E-3</c:v>
                </c:pt>
                <c:pt idx="72">
                  <c:v>6.5989847715736041E-3</c:v>
                </c:pt>
                <c:pt idx="73">
                  <c:v>7.1065989847715729E-3</c:v>
                </c:pt>
                <c:pt idx="74">
                  <c:v>7.6142131979695434E-3</c:v>
                </c:pt>
                <c:pt idx="75">
                  <c:v>8.1218274111675131E-3</c:v>
                </c:pt>
                <c:pt idx="76">
                  <c:v>8.6294416243654828E-3</c:v>
                </c:pt>
                <c:pt idx="77">
                  <c:v>9.1370558375634525E-3</c:v>
                </c:pt>
                <c:pt idx="78">
                  <c:v>1.015228426395939E-2</c:v>
                </c:pt>
                <c:pt idx="79">
                  <c:v>1.1421319796954314E-2</c:v>
                </c:pt>
                <c:pt idx="80">
                  <c:v>1.2690355329949238E-2</c:v>
                </c:pt>
                <c:pt idx="81">
                  <c:v>1.3959390862944163E-2</c:v>
                </c:pt>
                <c:pt idx="82">
                  <c:v>1.5228426395939087E-2</c:v>
                </c:pt>
                <c:pt idx="83">
                  <c:v>1.6497461928934011E-2</c:v>
                </c:pt>
                <c:pt idx="84">
                  <c:v>1.7766497461928935E-2</c:v>
                </c:pt>
                <c:pt idx="85">
                  <c:v>1.9035532994923859E-2</c:v>
                </c:pt>
                <c:pt idx="86">
                  <c:v>2.030456852791878E-2</c:v>
                </c:pt>
                <c:pt idx="87">
                  <c:v>2.2842639593908629E-2</c:v>
                </c:pt>
                <c:pt idx="88">
                  <c:v>2.5380710659898477E-2</c:v>
                </c:pt>
                <c:pt idx="89">
                  <c:v>2.7918781725888325E-2</c:v>
                </c:pt>
                <c:pt idx="90">
                  <c:v>3.0456852791878174E-2</c:v>
                </c:pt>
                <c:pt idx="91">
                  <c:v>3.2994923857868022E-2</c:v>
                </c:pt>
                <c:pt idx="92">
                  <c:v>3.553299492385787E-2</c:v>
                </c:pt>
                <c:pt idx="93">
                  <c:v>4.060913705583756E-2</c:v>
                </c:pt>
                <c:pt idx="94">
                  <c:v>4.5685279187817257E-2</c:v>
                </c:pt>
                <c:pt idx="95">
                  <c:v>5.0761421319796954E-2</c:v>
                </c:pt>
                <c:pt idx="96">
                  <c:v>5.5837563451776651E-2</c:v>
                </c:pt>
                <c:pt idx="97">
                  <c:v>6.0913705583756347E-2</c:v>
                </c:pt>
                <c:pt idx="98">
                  <c:v>6.5989847715736044E-2</c:v>
                </c:pt>
                <c:pt idx="99">
                  <c:v>7.1065989847715741E-2</c:v>
                </c:pt>
                <c:pt idx="100">
                  <c:v>7.6142131979695438E-2</c:v>
                </c:pt>
                <c:pt idx="101">
                  <c:v>8.1218274111675121E-2</c:v>
                </c:pt>
                <c:pt idx="102">
                  <c:v>8.6294416243654817E-2</c:v>
                </c:pt>
                <c:pt idx="103">
                  <c:v>9.1370558375634514E-2</c:v>
                </c:pt>
                <c:pt idx="104">
                  <c:v>0.10152284263959391</c:v>
                </c:pt>
                <c:pt idx="105">
                  <c:v>0.11421319796954314</c:v>
                </c:pt>
                <c:pt idx="106">
                  <c:v>0.12690355329949238</c:v>
                </c:pt>
                <c:pt idx="107">
                  <c:v>0.13959390862944163</c:v>
                </c:pt>
                <c:pt idx="108">
                  <c:v>0.15228426395939088</c:v>
                </c:pt>
                <c:pt idx="109">
                  <c:v>0.1649746192893401</c:v>
                </c:pt>
                <c:pt idx="110">
                  <c:v>0.17766497461928935</c:v>
                </c:pt>
                <c:pt idx="111">
                  <c:v>0.19035532994923857</c:v>
                </c:pt>
                <c:pt idx="112">
                  <c:v>0.20304568527918782</c:v>
                </c:pt>
                <c:pt idx="113">
                  <c:v>0.22842639593908629</c:v>
                </c:pt>
                <c:pt idx="114">
                  <c:v>0.25380710659898476</c:v>
                </c:pt>
                <c:pt idx="115">
                  <c:v>0.27918781725888325</c:v>
                </c:pt>
                <c:pt idx="116">
                  <c:v>0.30456852791878175</c:v>
                </c:pt>
                <c:pt idx="117">
                  <c:v>0.32994923857868019</c:v>
                </c:pt>
                <c:pt idx="118">
                  <c:v>0.35532994923857869</c:v>
                </c:pt>
                <c:pt idx="119">
                  <c:v>0.40609137055837563</c:v>
                </c:pt>
                <c:pt idx="120">
                  <c:v>0.45685279187817257</c:v>
                </c:pt>
                <c:pt idx="121">
                  <c:v>0.50761421319796951</c:v>
                </c:pt>
                <c:pt idx="122">
                  <c:v>0.55837563451776651</c:v>
                </c:pt>
                <c:pt idx="123">
                  <c:v>0.6091370558375635</c:v>
                </c:pt>
                <c:pt idx="124">
                  <c:v>0.65989847715736039</c:v>
                </c:pt>
                <c:pt idx="125">
                  <c:v>0.71065989847715738</c:v>
                </c:pt>
                <c:pt idx="126">
                  <c:v>0.76142131979695427</c:v>
                </c:pt>
                <c:pt idx="127">
                  <c:v>0.81218274111675126</c:v>
                </c:pt>
                <c:pt idx="128">
                  <c:v>0.86294416243654826</c:v>
                </c:pt>
                <c:pt idx="129">
                  <c:v>0.91370558375634514</c:v>
                </c:pt>
                <c:pt idx="130" formatCode="0.00000">
                  <c:v>1.015228426395939</c:v>
                </c:pt>
                <c:pt idx="131" formatCode="0.00000">
                  <c:v>1.1421319796954315</c:v>
                </c:pt>
                <c:pt idx="132" formatCode="0.00000">
                  <c:v>1.2690355329949239</c:v>
                </c:pt>
                <c:pt idx="133" formatCode="0.00000">
                  <c:v>1.3959390862944163</c:v>
                </c:pt>
                <c:pt idx="134" formatCode="0.00000">
                  <c:v>1.5228426395939085</c:v>
                </c:pt>
                <c:pt idx="135" formatCode="0.00000">
                  <c:v>1.649746192893401</c:v>
                </c:pt>
                <c:pt idx="136" formatCode="0.00000">
                  <c:v>1.7766497461928934</c:v>
                </c:pt>
                <c:pt idx="137" formatCode="0.00000">
                  <c:v>1.9035532994923858</c:v>
                </c:pt>
                <c:pt idx="138" formatCode="0.00000">
                  <c:v>2.030456852791878</c:v>
                </c:pt>
                <c:pt idx="139" formatCode="0.00000">
                  <c:v>2.2842639593908629</c:v>
                </c:pt>
                <c:pt idx="140" formatCode="0.00000">
                  <c:v>2.5380710659898478</c:v>
                </c:pt>
                <c:pt idx="141" formatCode="0.00000">
                  <c:v>2.7918781725888326</c:v>
                </c:pt>
                <c:pt idx="142" formatCode="0.00000">
                  <c:v>3.0456852791878171</c:v>
                </c:pt>
                <c:pt idx="143" formatCode="0.00000">
                  <c:v>3.2994923857868019</c:v>
                </c:pt>
                <c:pt idx="144" formatCode="0.00000">
                  <c:v>3.5532994923857868</c:v>
                </c:pt>
                <c:pt idx="145" formatCode="0.00000">
                  <c:v>4.0609137055837561</c:v>
                </c:pt>
                <c:pt idx="146" formatCode="0.00000">
                  <c:v>4.5685279187817258</c:v>
                </c:pt>
                <c:pt idx="147" formatCode="0.00000">
                  <c:v>5.0761421319796955</c:v>
                </c:pt>
                <c:pt idx="148" formatCode="0.00000">
                  <c:v>5.5837563451776653</c:v>
                </c:pt>
                <c:pt idx="149" formatCode="0.00000">
                  <c:v>6.0913705583756341</c:v>
                </c:pt>
                <c:pt idx="150" formatCode="0.00000">
                  <c:v>6.5989847715736039</c:v>
                </c:pt>
                <c:pt idx="151" formatCode="0.00000">
                  <c:v>7.1065989847715736</c:v>
                </c:pt>
                <c:pt idx="152" formatCode="0.00000">
                  <c:v>7.6142131979695433</c:v>
                </c:pt>
                <c:pt idx="153" formatCode="0.00000">
                  <c:v>8.1218274111675122</c:v>
                </c:pt>
                <c:pt idx="154" formatCode="0.00000">
                  <c:v>8.6294416243654819</c:v>
                </c:pt>
                <c:pt idx="155" formatCode="0.00000">
                  <c:v>9.1370558375634516</c:v>
                </c:pt>
                <c:pt idx="156" formatCode="0.00000">
                  <c:v>10.152284263959391</c:v>
                </c:pt>
                <c:pt idx="157" formatCode="0.00000">
                  <c:v>11.421319796954315</c:v>
                </c:pt>
                <c:pt idx="158" formatCode="0.00000">
                  <c:v>12.690355329949238</c:v>
                </c:pt>
                <c:pt idx="159" formatCode="0.00000">
                  <c:v>13.959390862944163</c:v>
                </c:pt>
                <c:pt idx="160" formatCode="0.00000">
                  <c:v>15.228426395939087</c:v>
                </c:pt>
                <c:pt idx="161" formatCode="0.00000">
                  <c:v>16.497461928934012</c:v>
                </c:pt>
                <c:pt idx="162" formatCode="0.00000">
                  <c:v>17.766497461928935</c:v>
                </c:pt>
                <c:pt idx="163" formatCode="0.00000">
                  <c:v>19.035532994923859</c:v>
                </c:pt>
                <c:pt idx="164" formatCode="0.00000">
                  <c:v>20.304568527918782</c:v>
                </c:pt>
                <c:pt idx="165" formatCode="0.00000">
                  <c:v>22.842639593908629</c:v>
                </c:pt>
                <c:pt idx="166" formatCode="0.00000">
                  <c:v>25.380710659898476</c:v>
                </c:pt>
                <c:pt idx="167" formatCode="0.00000">
                  <c:v>27.918781725888326</c:v>
                </c:pt>
                <c:pt idx="168" formatCode="0.00000">
                  <c:v>30.456852791878173</c:v>
                </c:pt>
                <c:pt idx="169" formatCode="0.00000">
                  <c:v>32.994923857868024</c:v>
                </c:pt>
                <c:pt idx="170" formatCode="0.00000">
                  <c:v>35.532994923857871</c:v>
                </c:pt>
                <c:pt idx="171" formatCode="0.00000">
                  <c:v>40.609137055837564</c:v>
                </c:pt>
                <c:pt idx="172" formatCode="0.00000">
                  <c:v>45.685279187817258</c:v>
                </c:pt>
                <c:pt idx="173" formatCode="0.00000">
                  <c:v>50.761421319796952</c:v>
                </c:pt>
                <c:pt idx="174" formatCode="0.00000">
                  <c:v>55.837563451776653</c:v>
                </c:pt>
                <c:pt idx="175" formatCode="0.00000">
                  <c:v>60.913705583756347</c:v>
                </c:pt>
                <c:pt idx="176" formatCode="0.00000">
                  <c:v>65.989847715736047</c:v>
                </c:pt>
                <c:pt idx="177" formatCode="0.00000">
                  <c:v>71.065989847715741</c:v>
                </c:pt>
                <c:pt idx="178" formatCode="0.00000">
                  <c:v>76.142131979695435</c:v>
                </c:pt>
                <c:pt idx="179" formatCode="0.00000">
                  <c:v>81.218274111675129</c:v>
                </c:pt>
                <c:pt idx="180" formatCode="0.00000">
                  <c:v>86.294416243654823</c:v>
                </c:pt>
                <c:pt idx="181" formatCode="0.00000">
                  <c:v>91.370558375634516</c:v>
                </c:pt>
                <c:pt idx="182" formatCode="0.0000">
                  <c:v>101.5228426395939</c:v>
                </c:pt>
                <c:pt idx="183" formatCode="0.0000">
                  <c:v>114.21319796954315</c:v>
                </c:pt>
                <c:pt idx="184" formatCode="0.0000">
                  <c:v>126.90355329949239</c:v>
                </c:pt>
                <c:pt idx="185" formatCode="0.0000">
                  <c:v>139.59390862944161</c:v>
                </c:pt>
                <c:pt idx="186" formatCode="0.0000">
                  <c:v>152.28426395939087</c:v>
                </c:pt>
                <c:pt idx="187" formatCode="0.0000">
                  <c:v>164.9746192893401</c:v>
                </c:pt>
                <c:pt idx="188" formatCode="0.0000">
                  <c:v>177.66497461928935</c:v>
                </c:pt>
                <c:pt idx="189" formatCode="0.0000">
                  <c:v>190.35532994923858</c:v>
                </c:pt>
                <c:pt idx="190" formatCode="0.0000">
                  <c:v>203.04568527918781</c:v>
                </c:pt>
                <c:pt idx="191" formatCode="0.0000">
                  <c:v>228.42639593908629</c:v>
                </c:pt>
                <c:pt idx="192" formatCode="0.0000">
                  <c:v>253.80710659898477</c:v>
                </c:pt>
                <c:pt idx="193" formatCode="0.0000">
                  <c:v>279.18781725888323</c:v>
                </c:pt>
                <c:pt idx="194" formatCode="0.0000">
                  <c:v>304.56852791878174</c:v>
                </c:pt>
                <c:pt idx="195" formatCode="0.0000">
                  <c:v>329.94923857868019</c:v>
                </c:pt>
                <c:pt idx="196" formatCode="0.0000">
                  <c:v>355.32994923857871</c:v>
                </c:pt>
                <c:pt idx="197" formatCode="0.0000">
                  <c:v>406.09137055837562</c:v>
                </c:pt>
                <c:pt idx="198" formatCode="0.0000">
                  <c:v>456.85279187817258</c:v>
                </c:pt>
                <c:pt idx="199" formatCode="0.0000">
                  <c:v>507.61421319796955</c:v>
                </c:pt>
                <c:pt idx="200" formatCode="0.0000">
                  <c:v>558.37563451776646</c:v>
                </c:pt>
                <c:pt idx="201" formatCode="0.0000">
                  <c:v>609.13705583756348</c:v>
                </c:pt>
                <c:pt idx="202" formatCode="0.0000">
                  <c:v>659.89847715736039</c:v>
                </c:pt>
                <c:pt idx="203" formatCode="0.0000">
                  <c:v>710.65989847715741</c:v>
                </c:pt>
                <c:pt idx="204" formatCode="0.0000">
                  <c:v>761.42131979695432</c:v>
                </c:pt>
                <c:pt idx="205" formatCode="0.0000">
                  <c:v>812.18274111675123</c:v>
                </c:pt>
                <c:pt idx="206" formatCode="0.0000">
                  <c:v>862.94416243654825</c:v>
                </c:pt>
                <c:pt idx="207" formatCode="0.0000">
                  <c:v>913.70558375634516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srim197Au_Epoxy!$P$20:$P$300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6.9999999999999999E-4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1.0999999999999998E-3</c:v>
                </c:pt>
                <c:pt idx="13">
                  <c:v>1.2000000000000001E-3</c:v>
                </c:pt>
                <c:pt idx="14">
                  <c:v>1.2000000000000001E-3</c:v>
                </c:pt>
                <c:pt idx="15">
                  <c:v>1.2999999999999999E-3</c:v>
                </c:pt>
                <c:pt idx="16">
                  <c:v>1.4E-3</c:v>
                </c:pt>
                <c:pt idx="17">
                  <c:v>1.4E-3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1.8E-3</c:v>
                </c:pt>
                <c:pt idx="23">
                  <c:v>1.8E-3</c:v>
                </c:pt>
                <c:pt idx="24">
                  <c:v>1.9E-3</c:v>
                </c:pt>
                <c:pt idx="25">
                  <c:v>1.9E-3</c:v>
                </c:pt>
                <c:pt idx="26">
                  <c:v>2E-3</c:v>
                </c:pt>
                <c:pt idx="27">
                  <c:v>2.1000000000000003E-3</c:v>
                </c:pt>
                <c:pt idx="28">
                  <c:v>2.3E-3</c:v>
                </c:pt>
                <c:pt idx="29">
                  <c:v>2.4000000000000002E-3</c:v>
                </c:pt>
                <c:pt idx="30">
                  <c:v>2.5000000000000001E-3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2.8E-3</c:v>
                </c:pt>
                <c:pt idx="34">
                  <c:v>2.9000000000000002E-3</c:v>
                </c:pt>
                <c:pt idx="35">
                  <c:v>3.0999999999999999E-3</c:v>
                </c:pt>
                <c:pt idx="36">
                  <c:v>3.3E-3</c:v>
                </c:pt>
                <c:pt idx="37">
                  <c:v>3.4000000000000002E-3</c:v>
                </c:pt>
                <c:pt idx="38">
                  <c:v>3.5999999999999999E-3</c:v>
                </c:pt>
                <c:pt idx="39">
                  <c:v>3.8E-3</c:v>
                </c:pt>
                <c:pt idx="40">
                  <c:v>3.8999999999999998E-3</c:v>
                </c:pt>
                <c:pt idx="41">
                  <c:v>4.2000000000000006E-3</c:v>
                </c:pt>
                <c:pt idx="42">
                  <c:v>4.4999999999999997E-3</c:v>
                </c:pt>
                <c:pt idx="43">
                  <c:v>4.8000000000000004E-3</c:v>
                </c:pt>
                <c:pt idx="44">
                  <c:v>5.0999999999999995E-3</c:v>
                </c:pt>
                <c:pt idx="45">
                  <c:v>5.4000000000000003E-3</c:v>
                </c:pt>
                <c:pt idx="46">
                  <c:v>5.5999999999999999E-3</c:v>
                </c:pt>
                <c:pt idx="47">
                  <c:v>5.8999999999999999E-3</c:v>
                </c:pt>
                <c:pt idx="48">
                  <c:v>6.0999999999999995E-3</c:v>
                </c:pt>
                <c:pt idx="49">
                  <c:v>6.4000000000000003E-3</c:v>
                </c:pt>
                <c:pt idx="50">
                  <c:v>6.6E-3</c:v>
                </c:pt>
                <c:pt idx="51">
                  <c:v>6.8000000000000005E-3</c:v>
                </c:pt>
                <c:pt idx="52">
                  <c:v>7.2999999999999992E-3</c:v>
                </c:pt>
                <c:pt idx="53">
                  <c:v>7.7999999999999996E-3</c:v>
                </c:pt>
                <c:pt idx="54">
                  <c:v>8.4000000000000012E-3</c:v>
                </c:pt>
                <c:pt idx="55">
                  <c:v>8.8999999999999999E-3</c:v>
                </c:pt>
                <c:pt idx="56">
                  <c:v>9.4000000000000004E-3</c:v>
                </c:pt>
                <c:pt idx="57">
                  <c:v>9.9000000000000008E-3</c:v>
                </c:pt>
                <c:pt idx="58">
                  <c:v>1.04E-2</c:v>
                </c:pt>
                <c:pt idx="59">
                  <c:v>1.0800000000000001E-2</c:v>
                </c:pt>
                <c:pt idx="60">
                  <c:v>1.1300000000000001E-2</c:v>
                </c:pt>
                <c:pt idx="61">
                  <c:v>1.2199999999999999E-2</c:v>
                </c:pt>
                <c:pt idx="62">
                  <c:v>1.3000000000000001E-2</c:v>
                </c:pt>
                <c:pt idx="63">
                  <c:v>1.3900000000000001E-2</c:v>
                </c:pt>
                <c:pt idx="64">
                  <c:v>1.47E-2</c:v>
                </c:pt>
                <c:pt idx="65">
                  <c:v>1.55E-2</c:v>
                </c:pt>
                <c:pt idx="66">
                  <c:v>1.6300000000000002E-2</c:v>
                </c:pt>
                <c:pt idx="67">
                  <c:v>1.78E-2</c:v>
                </c:pt>
                <c:pt idx="68">
                  <c:v>1.9400000000000001E-2</c:v>
                </c:pt>
                <c:pt idx="69">
                  <c:v>2.0799999999999999E-2</c:v>
                </c:pt>
                <c:pt idx="70">
                  <c:v>2.23E-2</c:v>
                </c:pt>
                <c:pt idx="71">
                  <c:v>2.3699999999999999E-2</c:v>
                </c:pt>
                <c:pt idx="72">
                  <c:v>2.5100000000000001E-2</c:v>
                </c:pt>
                <c:pt idx="73">
                  <c:v>2.6500000000000003E-2</c:v>
                </c:pt>
                <c:pt idx="74">
                  <c:v>2.7900000000000001E-2</c:v>
                </c:pt>
                <c:pt idx="75">
                  <c:v>2.93E-2</c:v>
                </c:pt>
                <c:pt idx="76">
                  <c:v>3.0699999999999998E-2</c:v>
                </c:pt>
                <c:pt idx="77">
                  <c:v>3.2000000000000001E-2</c:v>
                </c:pt>
                <c:pt idx="78">
                  <c:v>3.4699999999999995E-2</c:v>
                </c:pt>
                <c:pt idx="79">
                  <c:v>3.7900000000000003E-2</c:v>
                </c:pt>
                <c:pt idx="80">
                  <c:v>4.1200000000000001E-2</c:v>
                </c:pt>
                <c:pt idx="81">
                  <c:v>4.4400000000000002E-2</c:v>
                </c:pt>
                <c:pt idx="82">
                  <c:v>4.7599999999999996E-2</c:v>
                </c:pt>
                <c:pt idx="83">
                  <c:v>5.0700000000000002E-2</c:v>
                </c:pt>
                <c:pt idx="84">
                  <c:v>5.3800000000000001E-2</c:v>
                </c:pt>
                <c:pt idx="85">
                  <c:v>5.6999999999999995E-2</c:v>
                </c:pt>
                <c:pt idx="86">
                  <c:v>6.0100000000000001E-2</c:v>
                </c:pt>
                <c:pt idx="87">
                  <c:v>6.6200000000000009E-2</c:v>
                </c:pt>
                <c:pt idx="88">
                  <c:v>7.2300000000000003E-2</c:v>
                </c:pt>
                <c:pt idx="89">
                  <c:v>7.8399999999999997E-2</c:v>
                </c:pt>
                <c:pt idx="90">
                  <c:v>8.4400000000000003E-2</c:v>
                </c:pt>
                <c:pt idx="91">
                  <c:v>9.0400000000000008E-2</c:v>
                </c:pt>
                <c:pt idx="92">
                  <c:v>9.64E-2</c:v>
                </c:pt>
                <c:pt idx="93">
                  <c:v>0.1082</c:v>
                </c:pt>
                <c:pt idx="94">
                  <c:v>0.11990000000000001</c:v>
                </c:pt>
                <c:pt idx="95">
                  <c:v>0.13140000000000002</c:v>
                </c:pt>
                <c:pt idx="96">
                  <c:v>0.14279999999999998</c:v>
                </c:pt>
                <c:pt idx="97">
                  <c:v>0.15389999999999998</c:v>
                </c:pt>
                <c:pt idx="98">
                  <c:v>0.16470000000000001</c:v>
                </c:pt>
                <c:pt idx="99">
                  <c:v>0.17529999999999998</c:v>
                </c:pt>
                <c:pt idx="100">
                  <c:v>0.1855</c:v>
                </c:pt>
                <c:pt idx="101">
                  <c:v>0.19539999999999999</c:v>
                </c:pt>
                <c:pt idx="102">
                  <c:v>0.2049</c:v>
                </c:pt>
                <c:pt idx="103">
                  <c:v>0.21410000000000001</c:v>
                </c:pt>
                <c:pt idx="104">
                  <c:v>0.23130000000000001</c:v>
                </c:pt>
                <c:pt idx="105">
                  <c:v>0.25059999999999999</c:v>
                </c:pt>
                <c:pt idx="106">
                  <c:v>0.26769999999999999</c:v>
                </c:pt>
                <c:pt idx="107">
                  <c:v>0.2828</c:v>
                </c:pt>
                <c:pt idx="108">
                  <c:v>0.29609999999999997</c:v>
                </c:pt>
                <c:pt idx="109">
                  <c:v>0.30779999999999996</c:v>
                </c:pt>
                <c:pt idx="110">
                  <c:v>0.31819999999999998</c:v>
                </c:pt>
                <c:pt idx="111">
                  <c:v>0.32750000000000001</c:v>
                </c:pt>
                <c:pt idx="112">
                  <c:v>0.33589999999999998</c:v>
                </c:pt>
                <c:pt idx="113">
                  <c:v>0.35009999999999997</c:v>
                </c:pt>
                <c:pt idx="114">
                  <c:v>0.3619</c:v>
                </c:pt>
                <c:pt idx="115">
                  <c:v>0.37180000000000002</c:v>
                </c:pt>
                <c:pt idx="116">
                  <c:v>0.38019999999999998</c:v>
                </c:pt>
                <c:pt idx="117">
                  <c:v>0.38750000000000001</c:v>
                </c:pt>
                <c:pt idx="118">
                  <c:v>0.39390000000000003</c:v>
                </c:pt>
                <c:pt idx="119">
                  <c:v>0.40469999999999995</c:v>
                </c:pt>
                <c:pt idx="120">
                  <c:v>0.41349999999999998</c:v>
                </c:pt>
                <c:pt idx="121">
                  <c:v>0.42089999999999994</c:v>
                </c:pt>
                <c:pt idx="122">
                  <c:v>0.42720000000000002</c:v>
                </c:pt>
                <c:pt idx="123">
                  <c:v>0.43269999999999997</c:v>
                </c:pt>
                <c:pt idx="124">
                  <c:v>0.43760000000000004</c:v>
                </c:pt>
                <c:pt idx="125">
                  <c:v>0.442</c:v>
                </c:pt>
                <c:pt idx="126">
                  <c:v>0.44600000000000001</c:v>
                </c:pt>
                <c:pt idx="127">
                  <c:v>0.44960000000000006</c:v>
                </c:pt>
                <c:pt idx="128">
                  <c:v>0.45300000000000001</c:v>
                </c:pt>
                <c:pt idx="129">
                  <c:v>0.45620000000000005</c:v>
                </c:pt>
                <c:pt idx="130">
                  <c:v>0.46189999999999998</c:v>
                </c:pt>
                <c:pt idx="131">
                  <c:v>0.46829999999999999</c:v>
                </c:pt>
                <c:pt idx="132">
                  <c:v>0.47400000000000003</c:v>
                </c:pt>
                <c:pt idx="133">
                  <c:v>0.47919999999999996</c:v>
                </c:pt>
                <c:pt idx="134">
                  <c:v>0.48390000000000005</c:v>
                </c:pt>
                <c:pt idx="135">
                  <c:v>0.48830000000000001</c:v>
                </c:pt>
                <c:pt idx="136">
                  <c:v>0.49249999999999999</c:v>
                </c:pt>
                <c:pt idx="137">
                  <c:v>0.4965</c:v>
                </c:pt>
                <c:pt idx="138">
                  <c:v>0.50019999999999998</c:v>
                </c:pt>
                <c:pt idx="139">
                  <c:v>0.50719999999999998</c:v>
                </c:pt>
                <c:pt idx="140">
                  <c:v>0.51369999999999993</c:v>
                </c:pt>
                <c:pt idx="141">
                  <c:v>0.51980000000000004</c:v>
                </c:pt>
                <c:pt idx="142">
                  <c:v>0.52560000000000007</c:v>
                </c:pt>
                <c:pt idx="143">
                  <c:v>0.53120000000000001</c:v>
                </c:pt>
                <c:pt idx="144">
                  <c:v>0.53659999999999997</c:v>
                </c:pt>
                <c:pt idx="145">
                  <c:v>0.54699999999999993</c:v>
                </c:pt>
                <c:pt idx="146">
                  <c:v>0.55689999999999995</c:v>
                </c:pt>
                <c:pt idx="147">
                  <c:v>0.56640000000000001</c:v>
                </c:pt>
                <c:pt idx="148">
                  <c:v>0.57579999999999998</c:v>
                </c:pt>
                <c:pt idx="149">
                  <c:v>0.58489999999999998</c:v>
                </c:pt>
                <c:pt idx="150">
                  <c:v>0.59400000000000008</c:v>
                </c:pt>
                <c:pt idx="151">
                  <c:v>0.60289999999999999</c:v>
                </c:pt>
                <c:pt idx="152">
                  <c:v>0.61180000000000001</c:v>
                </c:pt>
                <c:pt idx="153">
                  <c:v>0.62070000000000003</c:v>
                </c:pt>
                <c:pt idx="154">
                  <c:v>0.62949999999999995</c:v>
                </c:pt>
                <c:pt idx="155">
                  <c:v>0.63829999999999998</c:v>
                </c:pt>
                <c:pt idx="156">
                  <c:v>0.65599999999999992</c:v>
                </c:pt>
                <c:pt idx="157">
                  <c:v>0.67830000000000001</c:v>
                </c:pt>
                <c:pt idx="158">
                  <c:v>0.70090000000000008</c:v>
                </c:pt>
                <c:pt idx="159">
                  <c:v>0.72389999999999999</c:v>
                </c:pt>
                <c:pt idx="160">
                  <c:v>0.74729999999999996</c:v>
                </c:pt>
                <c:pt idx="161">
                  <c:v>0.77110000000000001</c:v>
                </c:pt>
                <c:pt idx="162">
                  <c:v>0.7954</c:v>
                </c:pt>
                <c:pt idx="163">
                  <c:v>0.82029999999999992</c:v>
                </c:pt>
                <c:pt idx="164">
                  <c:v>0.84570000000000012</c:v>
                </c:pt>
                <c:pt idx="165">
                  <c:v>0.89810000000000001</c:v>
                </c:pt>
                <c:pt idx="166">
                  <c:v>0.95289999999999997</c:v>
                </c:pt>
                <c:pt idx="167" formatCode="0.000">
                  <c:v>1.01</c:v>
                </c:pt>
                <c:pt idx="168" formatCode="0.000">
                  <c:v>1.07</c:v>
                </c:pt>
                <c:pt idx="169" formatCode="0.000">
                  <c:v>1.1299999999999999</c:v>
                </c:pt>
                <c:pt idx="170" formatCode="0.000">
                  <c:v>1.2</c:v>
                </c:pt>
                <c:pt idx="171" formatCode="0.000">
                  <c:v>1.33</c:v>
                </c:pt>
                <c:pt idx="172" formatCode="0.000">
                  <c:v>1.48</c:v>
                </c:pt>
                <c:pt idx="173" formatCode="0.000">
                  <c:v>1.63</c:v>
                </c:pt>
                <c:pt idx="174" formatCode="0.000">
                  <c:v>1.79</c:v>
                </c:pt>
                <c:pt idx="175" formatCode="0.000">
                  <c:v>1.95</c:v>
                </c:pt>
                <c:pt idx="176" formatCode="0.000">
                  <c:v>2.12</c:v>
                </c:pt>
                <c:pt idx="177" formatCode="0.000">
                  <c:v>2.2999999999999998</c:v>
                </c:pt>
                <c:pt idx="178" formatCode="0.000">
                  <c:v>2.4900000000000002</c:v>
                </c:pt>
                <c:pt idx="179" formatCode="0.000">
                  <c:v>2.68</c:v>
                </c:pt>
                <c:pt idx="180" formatCode="0.000">
                  <c:v>2.88</c:v>
                </c:pt>
                <c:pt idx="181" formatCode="0.000">
                  <c:v>3.09</c:v>
                </c:pt>
                <c:pt idx="182" formatCode="0.000">
                  <c:v>3.51</c:v>
                </c:pt>
                <c:pt idx="183" formatCode="0.000">
                  <c:v>4.08</c:v>
                </c:pt>
                <c:pt idx="184" formatCode="0.000">
                  <c:v>4.67</c:v>
                </c:pt>
                <c:pt idx="185" formatCode="0.000">
                  <c:v>5.3</c:v>
                </c:pt>
                <c:pt idx="186" formatCode="0.000">
                  <c:v>5.95</c:v>
                </c:pt>
                <c:pt idx="187" formatCode="0.000">
                  <c:v>6.63</c:v>
                </c:pt>
                <c:pt idx="188" formatCode="0.000">
                  <c:v>7.34</c:v>
                </c:pt>
                <c:pt idx="189" formatCode="0.000">
                  <c:v>8.06</c:v>
                </c:pt>
                <c:pt idx="190" formatCode="0.000">
                  <c:v>8.81</c:v>
                </c:pt>
                <c:pt idx="191" formatCode="0.000">
                  <c:v>10.37</c:v>
                </c:pt>
                <c:pt idx="192" formatCode="0.000">
                  <c:v>12</c:v>
                </c:pt>
                <c:pt idx="193" formatCode="0.000">
                  <c:v>13.69</c:v>
                </c:pt>
                <c:pt idx="194" formatCode="0.000">
                  <c:v>15.44</c:v>
                </c:pt>
                <c:pt idx="195" formatCode="0.000">
                  <c:v>17.23</c:v>
                </c:pt>
                <c:pt idx="196" formatCode="0.000">
                  <c:v>19.07</c:v>
                </c:pt>
                <c:pt idx="197" formatCode="0.000">
                  <c:v>22.87</c:v>
                </c:pt>
                <c:pt idx="198" formatCode="0.000">
                  <c:v>26.78</c:v>
                </c:pt>
                <c:pt idx="199" formatCode="0.000">
                  <c:v>30.79</c:v>
                </c:pt>
                <c:pt idx="200" formatCode="0.000">
                  <c:v>34.869999999999997</c:v>
                </c:pt>
                <c:pt idx="201" formatCode="0.000">
                  <c:v>38.99</c:v>
                </c:pt>
                <c:pt idx="202" formatCode="0.000">
                  <c:v>43.15</c:v>
                </c:pt>
                <c:pt idx="203" formatCode="0.000">
                  <c:v>47.32</c:v>
                </c:pt>
                <c:pt idx="204" formatCode="0.000">
                  <c:v>51.51</c:v>
                </c:pt>
                <c:pt idx="205" formatCode="0.000">
                  <c:v>55.7</c:v>
                </c:pt>
                <c:pt idx="206" formatCode="0.000">
                  <c:v>59.88</c:v>
                </c:pt>
                <c:pt idx="207" formatCode="0.000">
                  <c:v>64.05</c:v>
                </c:pt>
                <c:pt idx="208" formatCode="0.000">
                  <c:v>71.09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3C-49AB-99DB-0FEC5515A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srim238U_Epoxy!$P$5</c:f>
          <c:strCache>
            <c:ptCount val="1"/>
            <c:pt idx="0">
              <c:v>srim238U_Epoxy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srim238U_Epoxy!$D$20:$D$300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srim238U_Epoxy!$E$20:$E$300</c:f>
              <c:numCache>
                <c:formatCode>0.000E+00</c:formatCode>
                <c:ptCount val="281"/>
                <c:pt idx="0">
                  <c:v>0.62260000000000004</c:v>
                </c:pt>
                <c:pt idx="1">
                  <c:v>0.65300000000000002</c:v>
                </c:pt>
                <c:pt idx="2">
                  <c:v>0.68210000000000004</c:v>
                </c:pt>
                <c:pt idx="3">
                  <c:v>0.70989999999999998</c:v>
                </c:pt>
                <c:pt idx="4">
                  <c:v>0.73670000000000002</c:v>
                </c:pt>
                <c:pt idx="5">
                  <c:v>0.76259999999999994</c:v>
                </c:pt>
                <c:pt idx="6">
                  <c:v>0.78759999999999997</c:v>
                </c:pt>
                <c:pt idx="7">
                  <c:v>0.83540000000000003</c:v>
                </c:pt>
                <c:pt idx="8">
                  <c:v>0.88049999999999995</c:v>
                </c:pt>
                <c:pt idx="9">
                  <c:v>0.92349999999999999</c:v>
                </c:pt>
                <c:pt idx="10">
                  <c:v>0.96460000000000001</c:v>
                </c:pt>
                <c:pt idx="11">
                  <c:v>1.004</c:v>
                </c:pt>
                <c:pt idx="12">
                  <c:v>1.042</c:v>
                </c:pt>
                <c:pt idx="13">
                  <c:v>1.1140000000000001</c:v>
                </c:pt>
                <c:pt idx="14">
                  <c:v>1.181</c:v>
                </c:pt>
                <c:pt idx="15">
                  <c:v>1.2450000000000001</c:v>
                </c:pt>
                <c:pt idx="16">
                  <c:v>1.306</c:v>
                </c:pt>
                <c:pt idx="17">
                  <c:v>1.3640000000000001</c:v>
                </c:pt>
                <c:pt idx="18">
                  <c:v>1.42</c:v>
                </c:pt>
                <c:pt idx="19">
                  <c:v>1.4730000000000001</c:v>
                </c:pt>
                <c:pt idx="20">
                  <c:v>1.5249999999999999</c:v>
                </c:pt>
                <c:pt idx="21">
                  <c:v>1.575</c:v>
                </c:pt>
                <c:pt idx="22">
                  <c:v>1.6240000000000001</c:v>
                </c:pt>
                <c:pt idx="23">
                  <c:v>1.671</c:v>
                </c:pt>
                <c:pt idx="24">
                  <c:v>1.7609999999999999</c:v>
                </c:pt>
                <c:pt idx="25">
                  <c:v>1.8680000000000001</c:v>
                </c:pt>
                <c:pt idx="26">
                  <c:v>1.9690000000000001</c:v>
                </c:pt>
                <c:pt idx="27">
                  <c:v>2.0649999999999999</c:v>
                </c:pt>
                <c:pt idx="28">
                  <c:v>2.157</c:v>
                </c:pt>
                <c:pt idx="29">
                  <c:v>2.2450000000000001</c:v>
                </c:pt>
                <c:pt idx="30">
                  <c:v>2.33</c:v>
                </c:pt>
                <c:pt idx="31">
                  <c:v>2.4119999999999999</c:v>
                </c:pt>
                <c:pt idx="32">
                  <c:v>2.4910000000000001</c:v>
                </c:pt>
                <c:pt idx="33">
                  <c:v>2.6419999999999999</c:v>
                </c:pt>
                <c:pt idx="34">
                  <c:v>2.7850000000000001</c:v>
                </c:pt>
                <c:pt idx="35">
                  <c:v>2.9209999999999998</c:v>
                </c:pt>
                <c:pt idx="36">
                  <c:v>3.05</c:v>
                </c:pt>
                <c:pt idx="37">
                  <c:v>3.1749999999999998</c:v>
                </c:pt>
                <c:pt idx="38">
                  <c:v>3.2949999999999999</c:v>
                </c:pt>
                <c:pt idx="39">
                  <c:v>3.5219999999999998</c:v>
                </c:pt>
                <c:pt idx="40">
                  <c:v>3.7360000000000002</c:v>
                </c:pt>
                <c:pt idx="41">
                  <c:v>3.9380000000000002</c:v>
                </c:pt>
                <c:pt idx="42">
                  <c:v>4.13</c:v>
                </c:pt>
                <c:pt idx="43">
                  <c:v>4.3140000000000001</c:v>
                </c:pt>
                <c:pt idx="44">
                  <c:v>4.49</c:v>
                </c:pt>
                <c:pt idx="45">
                  <c:v>4.66</c:v>
                </c:pt>
                <c:pt idx="46">
                  <c:v>4.8230000000000004</c:v>
                </c:pt>
                <c:pt idx="47">
                  <c:v>4.9809999999999999</c:v>
                </c:pt>
                <c:pt idx="48">
                  <c:v>5.1349999999999998</c:v>
                </c:pt>
                <c:pt idx="49">
                  <c:v>5.2839999999999998</c:v>
                </c:pt>
                <c:pt idx="50">
                  <c:v>5.569</c:v>
                </c:pt>
                <c:pt idx="51">
                  <c:v>5.907</c:v>
                </c:pt>
                <c:pt idx="52">
                  <c:v>6.2270000000000003</c:v>
                </c:pt>
                <c:pt idx="53">
                  <c:v>6.5309999999999997</c:v>
                </c:pt>
                <c:pt idx="54">
                  <c:v>6.8209999999999997</c:v>
                </c:pt>
                <c:pt idx="55">
                  <c:v>7.1</c:v>
                </c:pt>
                <c:pt idx="56">
                  <c:v>7.3680000000000003</c:v>
                </c:pt>
                <c:pt idx="57">
                  <c:v>7.6260000000000003</c:v>
                </c:pt>
                <c:pt idx="58">
                  <c:v>7.8769999999999998</c:v>
                </c:pt>
                <c:pt idx="59">
                  <c:v>8.3539999999999992</c:v>
                </c:pt>
                <c:pt idx="60">
                  <c:v>8.5030000000000001</c:v>
                </c:pt>
                <c:pt idx="61">
                  <c:v>8.52</c:v>
                </c:pt>
                <c:pt idx="62">
                  <c:v>8.6959999999999997</c:v>
                </c:pt>
                <c:pt idx="63">
                  <c:v>8.9499999999999993</c:v>
                </c:pt>
                <c:pt idx="64">
                  <c:v>9.2349999999999994</c:v>
                </c:pt>
                <c:pt idx="65">
                  <c:v>9.8119999999999994</c:v>
                </c:pt>
                <c:pt idx="66">
                  <c:v>10.33</c:v>
                </c:pt>
                <c:pt idx="67">
                  <c:v>10.78</c:v>
                </c:pt>
                <c:pt idx="68">
                  <c:v>11.15</c:v>
                </c:pt>
                <c:pt idx="69">
                  <c:v>11.46</c:v>
                </c:pt>
                <c:pt idx="70">
                  <c:v>11.72</c:v>
                </c:pt>
                <c:pt idx="71">
                  <c:v>11.95</c:v>
                </c:pt>
                <c:pt idx="72">
                  <c:v>12.14</c:v>
                </c:pt>
                <c:pt idx="73">
                  <c:v>12.31</c:v>
                </c:pt>
                <c:pt idx="74">
                  <c:v>12.47</c:v>
                </c:pt>
                <c:pt idx="75">
                  <c:v>12.61</c:v>
                </c:pt>
                <c:pt idx="76">
                  <c:v>12.88</c:v>
                </c:pt>
                <c:pt idx="77">
                  <c:v>13.2</c:v>
                </c:pt>
                <c:pt idx="78">
                  <c:v>13.51</c:v>
                </c:pt>
                <c:pt idx="79">
                  <c:v>13.82</c:v>
                </c:pt>
                <c:pt idx="80">
                  <c:v>14.14</c:v>
                </c:pt>
                <c:pt idx="81">
                  <c:v>14.47</c:v>
                </c:pt>
                <c:pt idx="82">
                  <c:v>14.8</c:v>
                </c:pt>
                <c:pt idx="83">
                  <c:v>15.14</c:v>
                </c:pt>
                <c:pt idx="84">
                  <c:v>15.49</c:v>
                </c:pt>
                <c:pt idx="85">
                  <c:v>16.18</c:v>
                </c:pt>
                <c:pt idx="86">
                  <c:v>16.86</c:v>
                </c:pt>
                <c:pt idx="87">
                  <c:v>17.53</c:v>
                </c:pt>
                <c:pt idx="88">
                  <c:v>18.149999999999999</c:v>
                </c:pt>
                <c:pt idx="89">
                  <c:v>18.739999999999998</c:v>
                </c:pt>
                <c:pt idx="90">
                  <c:v>19.29</c:v>
                </c:pt>
                <c:pt idx="91">
                  <c:v>20.260000000000002</c:v>
                </c:pt>
                <c:pt idx="92">
                  <c:v>21.07</c:v>
                </c:pt>
                <c:pt idx="93">
                  <c:v>21.76</c:v>
                </c:pt>
                <c:pt idx="94">
                  <c:v>22.33</c:v>
                </c:pt>
                <c:pt idx="95">
                  <c:v>22.82</c:v>
                </c:pt>
                <c:pt idx="96">
                  <c:v>23.25</c:v>
                </c:pt>
                <c:pt idx="97">
                  <c:v>23.64</c:v>
                </c:pt>
                <c:pt idx="98">
                  <c:v>24</c:v>
                </c:pt>
                <c:pt idx="99">
                  <c:v>24.35</c:v>
                </c:pt>
                <c:pt idx="100">
                  <c:v>24.69</c:v>
                </c:pt>
                <c:pt idx="101">
                  <c:v>25.04</c:v>
                </c:pt>
                <c:pt idx="102">
                  <c:v>25.76</c:v>
                </c:pt>
                <c:pt idx="103">
                  <c:v>26.77</c:v>
                </c:pt>
                <c:pt idx="104">
                  <c:v>27.94</c:v>
                </c:pt>
                <c:pt idx="105">
                  <c:v>29.26</c:v>
                </c:pt>
                <c:pt idx="106">
                  <c:v>30.74</c:v>
                </c:pt>
                <c:pt idx="107">
                  <c:v>32.36</c:v>
                </c:pt>
                <c:pt idx="108">
                  <c:v>34.11</c:v>
                </c:pt>
                <c:pt idx="109">
                  <c:v>35.96</c:v>
                </c:pt>
                <c:pt idx="110">
                  <c:v>37.9</c:v>
                </c:pt>
                <c:pt idx="111">
                  <c:v>41.98</c:v>
                </c:pt>
                <c:pt idx="112">
                  <c:v>46.21</c:v>
                </c:pt>
                <c:pt idx="113">
                  <c:v>50.49</c:v>
                </c:pt>
                <c:pt idx="114">
                  <c:v>54.76</c:v>
                </c:pt>
                <c:pt idx="115">
                  <c:v>58.95</c:v>
                </c:pt>
                <c:pt idx="116">
                  <c:v>63.04</c:v>
                </c:pt>
                <c:pt idx="117">
                  <c:v>70.83</c:v>
                </c:pt>
                <c:pt idx="118">
                  <c:v>78.03</c:v>
                </c:pt>
                <c:pt idx="119">
                  <c:v>84.6</c:v>
                </c:pt>
                <c:pt idx="120">
                  <c:v>90.56</c:v>
                </c:pt>
                <c:pt idx="121">
                  <c:v>95.93</c:v>
                </c:pt>
                <c:pt idx="122">
                  <c:v>100.8</c:v>
                </c:pt>
                <c:pt idx="123">
                  <c:v>105.1</c:v>
                </c:pt>
                <c:pt idx="124">
                  <c:v>109</c:v>
                </c:pt>
                <c:pt idx="125">
                  <c:v>112.4</c:v>
                </c:pt>
                <c:pt idx="126">
                  <c:v>115.5</c:v>
                </c:pt>
                <c:pt idx="127">
                  <c:v>118.3</c:v>
                </c:pt>
                <c:pt idx="128">
                  <c:v>123.1</c:v>
                </c:pt>
                <c:pt idx="129">
                  <c:v>127.9</c:v>
                </c:pt>
                <c:pt idx="130">
                  <c:v>131.69999999999999</c:v>
                </c:pt>
                <c:pt idx="131">
                  <c:v>134.69999999999999</c:v>
                </c:pt>
                <c:pt idx="132">
                  <c:v>137.19999999999999</c:v>
                </c:pt>
                <c:pt idx="133">
                  <c:v>139.30000000000001</c:v>
                </c:pt>
                <c:pt idx="134">
                  <c:v>141</c:v>
                </c:pt>
                <c:pt idx="135">
                  <c:v>142.5</c:v>
                </c:pt>
                <c:pt idx="136">
                  <c:v>143.69999999999999</c:v>
                </c:pt>
                <c:pt idx="137">
                  <c:v>145.80000000000001</c:v>
                </c:pt>
                <c:pt idx="138">
                  <c:v>148.6</c:v>
                </c:pt>
                <c:pt idx="139">
                  <c:v>151.30000000000001</c:v>
                </c:pt>
                <c:pt idx="140">
                  <c:v>152.5</c:v>
                </c:pt>
                <c:pt idx="141">
                  <c:v>153.30000000000001</c:v>
                </c:pt>
                <c:pt idx="142">
                  <c:v>154</c:v>
                </c:pt>
                <c:pt idx="143">
                  <c:v>155</c:v>
                </c:pt>
                <c:pt idx="144">
                  <c:v>155.69999999999999</c:v>
                </c:pt>
                <c:pt idx="145">
                  <c:v>156.1</c:v>
                </c:pt>
                <c:pt idx="146">
                  <c:v>156.1</c:v>
                </c:pt>
                <c:pt idx="147">
                  <c:v>156</c:v>
                </c:pt>
                <c:pt idx="148">
                  <c:v>155.6</c:v>
                </c:pt>
                <c:pt idx="149">
                  <c:v>155.1</c:v>
                </c:pt>
                <c:pt idx="150">
                  <c:v>154.4</c:v>
                </c:pt>
                <c:pt idx="151">
                  <c:v>153.6</c:v>
                </c:pt>
                <c:pt idx="152">
                  <c:v>152.69999999999999</c:v>
                </c:pt>
                <c:pt idx="153">
                  <c:v>151.69999999999999</c:v>
                </c:pt>
                <c:pt idx="154">
                  <c:v>149.5</c:v>
                </c:pt>
                <c:pt idx="155">
                  <c:v>146.5</c:v>
                </c:pt>
                <c:pt idx="156">
                  <c:v>143.4</c:v>
                </c:pt>
                <c:pt idx="157">
                  <c:v>140.1</c:v>
                </c:pt>
                <c:pt idx="158">
                  <c:v>136.9</c:v>
                </c:pt>
                <c:pt idx="159">
                  <c:v>133.69999999999999</c:v>
                </c:pt>
                <c:pt idx="160">
                  <c:v>130.6</c:v>
                </c:pt>
                <c:pt idx="161">
                  <c:v>127.7</c:v>
                </c:pt>
                <c:pt idx="162">
                  <c:v>124.8</c:v>
                </c:pt>
                <c:pt idx="163">
                  <c:v>119.5</c:v>
                </c:pt>
                <c:pt idx="164">
                  <c:v>114.6</c:v>
                </c:pt>
                <c:pt idx="165">
                  <c:v>110.4</c:v>
                </c:pt>
                <c:pt idx="166">
                  <c:v>106.6</c:v>
                </c:pt>
                <c:pt idx="167">
                  <c:v>103.2</c:v>
                </c:pt>
                <c:pt idx="168">
                  <c:v>100.3</c:v>
                </c:pt>
                <c:pt idx="169">
                  <c:v>94.08</c:v>
                </c:pt>
                <c:pt idx="170">
                  <c:v>88.56</c:v>
                </c:pt>
                <c:pt idx="171">
                  <c:v>83.75</c:v>
                </c:pt>
                <c:pt idx="172">
                  <c:v>79.510000000000005</c:v>
                </c:pt>
                <c:pt idx="173">
                  <c:v>75.760000000000005</c:v>
                </c:pt>
                <c:pt idx="174">
                  <c:v>72.41</c:v>
                </c:pt>
                <c:pt idx="175">
                  <c:v>69.39</c:v>
                </c:pt>
                <c:pt idx="176">
                  <c:v>66.67</c:v>
                </c:pt>
                <c:pt idx="177">
                  <c:v>64.2</c:v>
                </c:pt>
                <c:pt idx="178">
                  <c:v>61.94</c:v>
                </c:pt>
                <c:pt idx="179">
                  <c:v>59.87</c:v>
                </c:pt>
                <c:pt idx="180">
                  <c:v>56.22</c:v>
                </c:pt>
                <c:pt idx="181">
                  <c:v>52.37</c:v>
                </c:pt>
                <c:pt idx="182">
                  <c:v>49.14</c:v>
                </c:pt>
                <c:pt idx="183">
                  <c:v>46.39</c:v>
                </c:pt>
                <c:pt idx="184">
                  <c:v>44.02</c:v>
                </c:pt>
                <c:pt idx="185">
                  <c:v>41.96</c:v>
                </c:pt>
                <c:pt idx="186">
                  <c:v>40.15</c:v>
                </c:pt>
                <c:pt idx="187">
                  <c:v>38.549999999999997</c:v>
                </c:pt>
                <c:pt idx="188">
                  <c:v>37.11</c:v>
                </c:pt>
                <c:pt idx="189">
                  <c:v>34.67</c:v>
                </c:pt>
                <c:pt idx="190">
                  <c:v>32.67</c:v>
                </c:pt>
                <c:pt idx="191">
                  <c:v>30.99</c:v>
                </c:pt>
                <c:pt idx="192">
                  <c:v>29.57</c:v>
                </c:pt>
                <c:pt idx="193">
                  <c:v>28.35</c:v>
                </c:pt>
                <c:pt idx="194">
                  <c:v>27.29</c:v>
                </c:pt>
                <c:pt idx="195">
                  <c:v>25.55</c:v>
                </c:pt>
                <c:pt idx="196">
                  <c:v>24.18</c:v>
                </c:pt>
                <c:pt idx="197">
                  <c:v>23.07</c:v>
                </c:pt>
                <c:pt idx="198">
                  <c:v>22.17</c:v>
                </c:pt>
                <c:pt idx="199">
                  <c:v>21.41</c:v>
                </c:pt>
                <c:pt idx="200">
                  <c:v>20.78</c:v>
                </c:pt>
                <c:pt idx="201">
                  <c:v>20.239999999999998</c:v>
                </c:pt>
                <c:pt idx="202">
                  <c:v>19.78</c:v>
                </c:pt>
                <c:pt idx="203">
                  <c:v>19.37</c:v>
                </c:pt>
                <c:pt idx="204">
                  <c:v>19.02</c:v>
                </c:pt>
                <c:pt idx="205">
                  <c:v>18.72</c:v>
                </c:pt>
                <c:pt idx="206">
                  <c:v>18.21</c:v>
                </c:pt>
                <c:pt idx="207">
                  <c:v>17.72</c:v>
                </c:pt>
                <c:pt idx="208">
                  <c:v>17.53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67-4309-B834-E616B39F2ED4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srim238U_Epoxy!$D$20:$D$300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srim238U_Epoxy!$F$20:$F$300</c:f>
              <c:numCache>
                <c:formatCode>0.000E+00</c:formatCode>
                <c:ptCount val="281"/>
                <c:pt idx="0">
                  <c:v>3.8570000000000002</c:v>
                </c:pt>
                <c:pt idx="1">
                  <c:v>4.05</c:v>
                </c:pt>
                <c:pt idx="2">
                  <c:v>4.2320000000000002</c:v>
                </c:pt>
                <c:pt idx="3">
                  <c:v>4.4059999999999997</c:v>
                </c:pt>
                <c:pt idx="4">
                  <c:v>4.5720000000000001</c:v>
                </c:pt>
                <c:pt idx="5">
                  <c:v>4.7300000000000004</c:v>
                </c:pt>
                <c:pt idx="6">
                  <c:v>4.8819999999999997</c:v>
                </c:pt>
                <c:pt idx="7">
                  <c:v>5.1689999999999996</c:v>
                </c:pt>
                <c:pt idx="8">
                  <c:v>5.4359999999999999</c:v>
                </c:pt>
                <c:pt idx="9">
                  <c:v>5.6859999999999999</c:v>
                </c:pt>
                <c:pt idx="10">
                  <c:v>5.9219999999999997</c:v>
                </c:pt>
                <c:pt idx="11">
                  <c:v>6.1440000000000001</c:v>
                </c:pt>
                <c:pt idx="12">
                  <c:v>6.3550000000000004</c:v>
                </c:pt>
                <c:pt idx="13">
                  <c:v>6.7469999999999999</c:v>
                </c:pt>
                <c:pt idx="14">
                  <c:v>7.1059999999999999</c:v>
                </c:pt>
                <c:pt idx="15">
                  <c:v>7.4370000000000003</c:v>
                </c:pt>
                <c:pt idx="16">
                  <c:v>7.7439999999999998</c:v>
                </c:pt>
                <c:pt idx="17">
                  <c:v>8.0310000000000006</c:v>
                </c:pt>
                <c:pt idx="18">
                  <c:v>8.3010000000000002</c:v>
                </c:pt>
                <c:pt idx="19">
                  <c:v>8.5540000000000003</c:v>
                </c:pt>
                <c:pt idx="20">
                  <c:v>8.7940000000000005</c:v>
                </c:pt>
                <c:pt idx="21">
                  <c:v>9.0210000000000008</c:v>
                </c:pt>
                <c:pt idx="22">
                  <c:v>9.2379999999999995</c:v>
                </c:pt>
                <c:pt idx="23">
                  <c:v>9.4440000000000008</c:v>
                </c:pt>
                <c:pt idx="24">
                  <c:v>9.8290000000000006</c:v>
                </c:pt>
                <c:pt idx="25">
                  <c:v>10.27</c:v>
                </c:pt>
                <c:pt idx="26">
                  <c:v>10.66</c:v>
                </c:pt>
                <c:pt idx="27">
                  <c:v>11.03</c:v>
                </c:pt>
                <c:pt idx="28">
                  <c:v>11.36</c:v>
                </c:pt>
                <c:pt idx="29">
                  <c:v>11.68</c:v>
                </c:pt>
                <c:pt idx="30">
                  <c:v>11.96</c:v>
                </c:pt>
                <c:pt idx="31">
                  <c:v>12.24</c:v>
                </c:pt>
                <c:pt idx="32">
                  <c:v>12.49</c:v>
                </c:pt>
                <c:pt idx="33">
                  <c:v>12.95</c:v>
                </c:pt>
                <c:pt idx="34">
                  <c:v>13.37</c:v>
                </c:pt>
                <c:pt idx="35">
                  <c:v>13.74</c:v>
                </c:pt>
                <c:pt idx="36">
                  <c:v>14.08</c:v>
                </c:pt>
                <c:pt idx="37">
                  <c:v>14.39</c:v>
                </c:pt>
                <c:pt idx="38">
                  <c:v>14.68</c:v>
                </c:pt>
                <c:pt idx="39">
                  <c:v>15.18</c:v>
                </c:pt>
                <c:pt idx="40">
                  <c:v>15.62</c:v>
                </c:pt>
                <c:pt idx="41">
                  <c:v>16.010000000000002</c:v>
                </c:pt>
                <c:pt idx="42">
                  <c:v>16.34</c:v>
                </c:pt>
                <c:pt idx="43">
                  <c:v>16.64</c:v>
                </c:pt>
                <c:pt idx="44">
                  <c:v>16.91</c:v>
                </c:pt>
                <c:pt idx="45">
                  <c:v>17.149999999999999</c:v>
                </c:pt>
                <c:pt idx="46">
                  <c:v>17.37</c:v>
                </c:pt>
                <c:pt idx="47">
                  <c:v>17.57</c:v>
                </c:pt>
                <c:pt idx="48">
                  <c:v>17.75</c:v>
                </c:pt>
                <c:pt idx="49">
                  <c:v>17.91</c:v>
                </c:pt>
                <c:pt idx="50">
                  <c:v>18.2</c:v>
                </c:pt>
                <c:pt idx="51">
                  <c:v>18.489999999999998</c:v>
                </c:pt>
                <c:pt idx="52">
                  <c:v>18.73</c:v>
                </c:pt>
                <c:pt idx="53">
                  <c:v>18.93</c:v>
                </c:pt>
                <c:pt idx="54">
                  <c:v>19.079999999999998</c:v>
                </c:pt>
                <c:pt idx="55">
                  <c:v>19.21</c:v>
                </c:pt>
                <c:pt idx="56">
                  <c:v>19.32</c:v>
                </c:pt>
                <c:pt idx="57">
                  <c:v>19.399999999999999</c:v>
                </c:pt>
                <c:pt idx="58">
                  <c:v>19.47</c:v>
                </c:pt>
                <c:pt idx="59">
                  <c:v>19.559999999999999</c:v>
                </c:pt>
                <c:pt idx="60">
                  <c:v>19.600000000000001</c:v>
                </c:pt>
                <c:pt idx="61">
                  <c:v>19.61</c:v>
                </c:pt>
                <c:pt idx="62">
                  <c:v>19.600000000000001</c:v>
                </c:pt>
                <c:pt idx="63">
                  <c:v>19.559999999999999</c:v>
                </c:pt>
                <c:pt idx="64">
                  <c:v>19.5</c:v>
                </c:pt>
                <c:pt idx="65">
                  <c:v>19.36</c:v>
                </c:pt>
                <c:pt idx="66">
                  <c:v>19.18</c:v>
                </c:pt>
                <c:pt idx="67">
                  <c:v>18.98</c:v>
                </c:pt>
                <c:pt idx="68">
                  <c:v>18.77</c:v>
                </c:pt>
                <c:pt idx="69">
                  <c:v>18.55</c:v>
                </c:pt>
                <c:pt idx="70">
                  <c:v>18.32</c:v>
                </c:pt>
                <c:pt idx="71">
                  <c:v>18.100000000000001</c:v>
                </c:pt>
                <c:pt idx="72">
                  <c:v>17.87</c:v>
                </c:pt>
                <c:pt idx="73">
                  <c:v>17.649999999999999</c:v>
                </c:pt>
                <c:pt idx="74">
                  <c:v>17.43</c:v>
                </c:pt>
                <c:pt idx="75">
                  <c:v>17.21</c:v>
                </c:pt>
                <c:pt idx="76">
                  <c:v>16.79</c:v>
                </c:pt>
                <c:pt idx="77">
                  <c:v>16.29</c:v>
                </c:pt>
                <c:pt idx="78">
                  <c:v>15.81</c:v>
                </c:pt>
                <c:pt idx="79">
                  <c:v>15.37</c:v>
                </c:pt>
                <c:pt idx="80">
                  <c:v>14.95</c:v>
                </c:pt>
                <c:pt idx="81">
                  <c:v>14.55</c:v>
                </c:pt>
                <c:pt idx="82">
                  <c:v>14.18</c:v>
                </c:pt>
                <c:pt idx="83">
                  <c:v>13.83</c:v>
                </c:pt>
                <c:pt idx="84">
                  <c:v>13.5</c:v>
                </c:pt>
                <c:pt idx="85">
                  <c:v>12.89</c:v>
                </c:pt>
                <c:pt idx="86">
                  <c:v>12.34</c:v>
                </c:pt>
                <c:pt idx="87">
                  <c:v>11.85</c:v>
                </c:pt>
                <c:pt idx="88">
                  <c:v>11.4</c:v>
                </c:pt>
                <c:pt idx="89">
                  <c:v>10.98</c:v>
                </c:pt>
                <c:pt idx="90">
                  <c:v>10.61</c:v>
                </c:pt>
                <c:pt idx="91">
                  <c:v>9.9350000000000005</c:v>
                </c:pt>
                <c:pt idx="92">
                  <c:v>9.3559999999999999</c:v>
                </c:pt>
                <c:pt idx="93">
                  <c:v>8.8520000000000003</c:v>
                </c:pt>
                <c:pt idx="94">
                  <c:v>8.4079999999999995</c:v>
                </c:pt>
                <c:pt idx="95">
                  <c:v>8.0129999999999999</c:v>
                </c:pt>
                <c:pt idx="96">
                  <c:v>7.6589999999999998</c:v>
                </c:pt>
                <c:pt idx="97">
                  <c:v>7.34</c:v>
                </c:pt>
                <c:pt idx="98">
                  <c:v>7.05</c:v>
                </c:pt>
                <c:pt idx="99">
                  <c:v>6.7859999999999996</c:v>
                </c:pt>
                <c:pt idx="100">
                  <c:v>6.5439999999999996</c:v>
                </c:pt>
                <c:pt idx="101">
                  <c:v>6.3209999999999997</c:v>
                </c:pt>
                <c:pt idx="102">
                  <c:v>5.923</c:v>
                </c:pt>
                <c:pt idx="103">
                  <c:v>5.5010000000000003</c:v>
                </c:pt>
                <c:pt idx="104">
                  <c:v>5.1420000000000003</c:v>
                </c:pt>
                <c:pt idx="105">
                  <c:v>4.8330000000000002</c:v>
                </c:pt>
                <c:pt idx="106">
                  <c:v>4.5640000000000001</c:v>
                </c:pt>
                <c:pt idx="107">
                  <c:v>4.327</c:v>
                </c:pt>
                <c:pt idx="108">
                  <c:v>4.1159999999999997</c:v>
                </c:pt>
                <c:pt idx="109">
                  <c:v>3.927</c:v>
                </c:pt>
                <c:pt idx="110">
                  <c:v>3.7570000000000001</c:v>
                </c:pt>
                <c:pt idx="111">
                  <c:v>3.4620000000000002</c:v>
                </c:pt>
                <c:pt idx="112">
                  <c:v>3.2149999999999999</c:v>
                </c:pt>
                <c:pt idx="113">
                  <c:v>3.0049999999999999</c:v>
                </c:pt>
                <c:pt idx="114">
                  <c:v>2.823</c:v>
                </c:pt>
                <c:pt idx="115">
                  <c:v>2.6640000000000001</c:v>
                </c:pt>
                <c:pt idx="116">
                  <c:v>2.524</c:v>
                </c:pt>
                <c:pt idx="117">
                  <c:v>2.2879999999999998</c:v>
                </c:pt>
                <c:pt idx="118">
                  <c:v>2.097</c:v>
                </c:pt>
                <c:pt idx="119">
                  <c:v>1.9370000000000001</c:v>
                </c:pt>
                <c:pt idx="120">
                  <c:v>1.8029999999999999</c:v>
                </c:pt>
                <c:pt idx="121">
                  <c:v>1.6870000000000001</c:v>
                </c:pt>
                <c:pt idx="122">
                  <c:v>1.587</c:v>
                </c:pt>
                <c:pt idx="123">
                  <c:v>1.4990000000000001</c:v>
                </c:pt>
                <c:pt idx="124">
                  <c:v>1.421</c:v>
                </c:pt>
                <c:pt idx="125">
                  <c:v>1.3520000000000001</c:v>
                </c:pt>
                <c:pt idx="126">
                  <c:v>1.29</c:v>
                </c:pt>
                <c:pt idx="127">
                  <c:v>1.2330000000000001</c:v>
                </c:pt>
                <c:pt idx="128">
                  <c:v>1.135</c:v>
                </c:pt>
                <c:pt idx="129">
                  <c:v>1.034</c:v>
                </c:pt>
                <c:pt idx="130">
                  <c:v>0.95120000000000005</c:v>
                </c:pt>
                <c:pt idx="131">
                  <c:v>0.88139999999999996</c:v>
                </c:pt>
                <c:pt idx="132">
                  <c:v>0.82199999999999995</c:v>
                </c:pt>
                <c:pt idx="133">
                  <c:v>0.77059999999999995</c:v>
                </c:pt>
                <c:pt idx="134">
                  <c:v>0.7258</c:v>
                </c:pt>
                <c:pt idx="135">
                  <c:v>0.68630000000000002</c:v>
                </c:pt>
                <c:pt idx="136">
                  <c:v>0.6512</c:v>
                </c:pt>
                <c:pt idx="137">
                  <c:v>0.59140000000000004</c:v>
                </c:pt>
                <c:pt idx="138">
                  <c:v>0.54239999999999999</c:v>
                </c:pt>
                <c:pt idx="139">
                  <c:v>0.50149999999999995</c:v>
                </c:pt>
                <c:pt idx="140">
                  <c:v>0.4667</c:v>
                </c:pt>
                <c:pt idx="141">
                  <c:v>0.43669999999999998</c:v>
                </c:pt>
                <c:pt idx="142">
                  <c:v>0.41060000000000002</c:v>
                </c:pt>
                <c:pt idx="143">
                  <c:v>0.36730000000000002</c:v>
                </c:pt>
                <c:pt idx="144">
                  <c:v>0.33279999999999998</c:v>
                </c:pt>
                <c:pt idx="145">
                  <c:v>0.30459999999999998</c:v>
                </c:pt>
                <c:pt idx="146">
                  <c:v>0.28110000000000002</c:v>
                </c:pt>
                <c:pt idx="147">
                  <c:v>0.2611</c:v>
                </c:pt>
                <c:pt idx="148">
                  <c:v>0.24399999999999999</c:v>
                </c:pt>
                <c:pt idx="149">
                  <c:v>0.2291</c:v>
                </c:pt>
                <c:pt idx="150">
                  <c:v>0.21609999999999999</c:v>
                </c:pt>
                <c:pt idx="151">
                  <c:v>0.20449999999999999</c:v>
                </c:pt>
                <c:pt idx="152">
                  <c:v>0.19420000000000001</c:v>
                </c:pt>
                <c:pt idx="153">
                  <c:v>0.18490000000000001</c:v>
                </c:pt>
                <c:pt idx="154">
                  <c:v>0.16889999999999999</c:v>
                </c:pt>
                <c:pt idx="155">
                  <c:v>0.1527</c:v>
                </c:pt>
                <c:pt idx="156">
                  <c:v>0.1394</c:v>
                </c:pt>
                <c:pt idx="157">
                  <c:v>0.12839999999999999</c:v>
                </c:pt>
                <c:pt idx="158">
                  <c:v>0.1191</c:v>
                </c:pt>
                <c:pt idx="159">
                  <c:v>0.1111</c:v>
                </c:pt>
                <c:pt idx="160">
                  <c:v>0.1042</c:v>
                </c:pt>
                <c:pt idx="161">
                  <c:v>9.8140000000000005E-2</c:v>
                </c:pt>
                <c:pt idx="162">
                  <c:v>9.2780000000000001E-2</c:v>
                </c:pt>
                <c:pt idx="163">
                  <c:v>8.3720000000000003E-2</c:v>
                </c:pt>
                <c:pt idx="164">
                  <c:v>7.6359999999999997E-2</c:v>
                </c:pt>
                <c:pt idx="165">
                  <c:v>7.0239999999999997E-2</c:v>
                </c:pt>
                <c:pt idx="166">
                  <c:v>6.5079999999999999E-2</c:v>
                </c:pt>
                <c:pt idx="167">
                  <c:v>6.0670000000000002E-2</c:v>
                </c:pt>
                <c:pt idx="168">
                  <c:v>5.6840000000000002E-2</c:v>
                </c:pt>
                <c:pt idx="169">
                  <c:v>5.0529999999999999E-2</c:v>
                </c:pt>
                <c:pt idx="170">
                  <c:v>4.5539999999999997E-2</c:v>
                </c:pt>
                <c:pt idx="171">
                  <c:v>4.1489999999999999E-2</c:v>
                </c:pt>
                <c:pt idx="172">
                  <c:v>3.8129999999999997E-2</c:v>
                </c:pt>
                <c:pt idx="173">
                  <c:v>3.5299999999999998E-2</c:v>
                </c:pt>
                <c:pt idx="174">
                  <c:v>3.288E-2</c:v>
                </c:pt>
                <c:pt idx="175">
                  <c:v>3.0779999999999998E-2</c:v>
                </c:pt>
                <c:pt idx="176">
                  <c:v>2.895E-2</c:v>
                </c:pt>
                <c:pt idx="177">
                  <c:v>2.733E-2</c:v>
                </c:pt>
                <c:pt idx="178">
                  <c:v>2.589E-2</c:v>
                </c:pt>
                <c:pt idx="179">
                  <c:v>2.461E-2</c:v>
                </c:pt>
                <c:pt idx="180">
                  <c:v>2.24E-2</c:v>
                </c:pt>
                <c:pt idx="181">
                  <c:v>2.0160000000000001E-2</c:v>
                </c:pt>
                <c:pt idx="182">
                  <c:v>1.8339999999999999E-2</c:v>
                </c:pt>
                <c:pt idx="183">
                  <c:v>1.6840000000000001E-2</c:v>
                </c:pt>
                <c:pt idx="184">
                  <c:v>1.5570000000000001E-2</c:v>
                </c:pt>
                <c:pt idx="185">
                  <c:v>1.4489999999999999E-2</c:v>
                </c:pt>
                <c:pt idx="186">
                  <c:v>1.3559999999999999E-2</c:v>
                </c:pt>
                <c:pt idx="187">
                  <c:v>1.274E-2</c:v>
                </c:pt>
                <c:pt idx="188">
                  <c:v>1.2019999999999999E-2</c:v>
                </c:pt>
                <c:pt idx="189">
                  <c:v>1.081E-2</c:v>
                </c:pt>
                <c:pt idx="190">
                  <c:v>9.8309999999999995E-3</c:v>
                </c:pt>
                <c:pt idx="191">
                  <c:v>9.0189999999999992E-3</c:v>
                </c:pt>
                <c:pt idx="192">
                  <c:v>8.3370000000000007E-3</c:v>
                </c:pt>
                <c:pt idx="193">
                  <c:v>7.7539999999999996E-3</c:v>
                </c:pt>
                <c:pt idx="194">
                  <c:v>7.2500000000000004E-3</c:v>
                </c:pt>
                <c:pt idx="195">
                  <c:v>6.4229999999999999E-3</c:v>
                </c:pt>
                <c:pt idx="196">
                  <c:v>5.7720000000000002E-3</c:v>
                </c:pt>
                <c:pt idx="197">
                  <c:v>5.2449999999999997E-3</c:v>
                </c:pt>
                <c:pt idx="198">
                  <c:v>4.8089999999999999E-3</c:v>
                </c:pt>
                <c:pt idx="199">
                  <c:v>4.4429999999999999E-3</c:v>
                </c:pt>
                <c:pt idx="200">
                  <c:v>4.13E-3</c:v>
                </c:pt>
                <c:pt idx="201">
                  <c:v>3.8600000000000001E-3</c:v>
                </c:pt>
                <c:pt idx="202">
                  <c:v>3.6250000000000002E-3</c:v>
                </c:pt>
                <c:pt idx="203">
                  <c:v>3.4169999999999999E-3</c:v>
                </c:pt>
                <c:pt idx="204">
                  <c:v>3.2330000000000002E-3</c:v>
                </c:pt>
                <c:pt idx="205">
                  <c:v>3.0690000000000001E-3</c:v>
                </c:pt>
                <c:pt idx="206">
                  <c:v>2.787E-3</c:v>
                </c:pt>
                <c:pt idx="207">
                  <c:v>2.5019999999999999E-3</c:v>
                </c:pt>
                <c:pt idx="208">
                  <c:v>2.3770000000000002E-3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67-4309-B834-E616B39F2ED4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srim238U_Epoxy!$D$20:$D$300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srim238U_Epoxy!$G$20:$G$300</c:f>
              <c:numCache>
                <c:formatCode>0.000E+00</c:formatCode>
                <c:ptCount val="281"/>
                <c:pt idx="0">
                  <c:v>4.4796000000000005</c:v>
                </c:pt>
                <c:pt idx="1">
                  <c:v>4.7029999999999994</c:v>
                </c:pt>
                <c:pt idx="2">
                  <c:v>4.9141000000000004</c:v>
                </c:pt>
                <c:pt idx="3">
                  <c:v>5.1158999999999999</c:v>
                </c:pt>
                <c:pt idx="4">
                  <c:v>5.3087</c:v>
                </c:pt>
                <c:pt idx="5">
                  <c:v>5.4926000000000004</c:v>
                </c:pt>
                <c:pt idx="6">
                  <c:v>5.6696</c:v>
                </c:pt>
                <c:pt idx="7">
                  <c:v>6.0043999999999995</c:v>
                </c:pt>
                <c:pt idx="8">
                  <c:v>6.3164999999999996</c:v>
                </c:pt>
                <c:pt idx="9">
                  <c:v>6.6094999999999997</c:v>
                </c:pt>
                <c:pt idx="10">
                  <c:v>6.8865999999999996</c:v>
                </c:pt>
                <c:pt idx="11">
                  <c:v>7.1479999999999997</c:v>
                </c:pt>
                <c:pt idx="12">
                  <c:v>7.3970000000000002</c:v>
                </c:pt>
                <c:pt idx="13">
                  <c:v>7.8609999999999998</c:v>
                </c:pt>
                <c:pt idx="14">
                  <c:v>8.286999999999999</c:v>
                </c:pt>
                <c:pt idx="15">
                  <c:v>8.6820000000000004</c:v>
                </c:pt>
                <c:pt idx="16">
                  <c:v>9.0500000000000007</c:v>
                </c:pt>
                <c:pt idx="17">
                  <c:v>9.3950000000000014</c:v>
                </c:pt>
                <c:pt idx="18">
                  <c:v>9.7210000000000001</c:v>
                </c:pt>
                <c:pt idx="19">
                  <c:v>10.027000000000001</c:v>
                </c:pt>
                <c:pt idx="20">
                  <c:v>10.319000000000001</c:v>
                </c:pt>
                <c:pt idx="21">
                  <c:v>10.596</c:v>
                </c:pt>
                <c:pt idx="22">
                  <c:v>10.862</c:v>
                </c:pt>
                <c:pt idx="23">
                  <c:v>11.115</c:v>
                </c:pt>
                <c:pt idx="24">
                  <c:v>11.59</c:v>
                </c:pt>
                <c:pt idx="25">
                  <c:v>12.138</c:v>
                </c:pt>
                <c:pt idx="26">
                  <c:v>12.629</c:v>
                </c:pt>
                <c:pt idx="27">
                  <c:v>13.094999999999999</c:v>
                </c:pt>
                <c:pt idx="28">
                  <c:v>13.516999999999999</c:v>
                </c:pt>
                <c:pt idx="29">
                  <c:v>13.925000000000001</c:v>
                </c:pt>
                <c:pt idx="30">
                  <c:v>14.290000000000001</c:v>
                </c:pt>
                <c:pt idx="31">
                  <c:v>14.652000000000001</c:v>
                </c:pt>
                <c:pt idx="32">
                  <c:v>14.981</c:v>
                </c:pt>
                <c:pt idx="33">
                  <c:v>15.591999999999999</c:v>
                </c:pt>
                <c:pt idx="34">
                  <c:v>16.155000000000001</c:v>
                </c:pt>
                <c:pt idx="35">
                  <c:v>16.661000000000001</c:v>
                </c:pt>
                <c:pt idx="36">
                  <c:v>17.13</c:v>
                </c:pt>
                <c:pt idx="37">
                  <c:v>17.565000000000001</c:v>
                </c:pt>
                <c:pt idx="38">
                  <c:v>17.975000000000001</c:v>
                </c:pt>
                <c:pt idx="39">
                  <c:v>18.701999999999998</c:v>
                </c:pt>
                <c:pt idx="40">
                  <c:v>19.355999999999998</c:v>
                </c:pt>
                <c:pt idx="41">
                  <c:v>19.948</c:v>
                </c:pt>
                <c:pt idx="42">
                  <c:v>20.47</c:v>
                </c:pt>
                <c:pt idx="43">
                  <c:v>20.954000000000001</c:v>
                </c:pt>
                <c:pt idx="44">
                  <c:v>21.4</c:v>
                </c:pt>
                <c:pt idx="45">
                  <c:v>21.81</c:v>
                </c:pt>
                <c:pt idx="46">
                  <c:v>22.193000000000001</c:v>
                </c:pt>
                <c:pt idx="47">
                  <c:v>22.551000000000002</c:v>
                </c:pt>
                <c:pt idx="48">
                  <c:v>22.884999999999998</c:v>
                </c:pt>
                <c:pt idx="49">
                  <c:v>23.193999999999999</c:v>
                </c:pt>
                <c:pt idx="50">
                  <c:v>23.768999999999998</c:v>
                </c:pt>
                <c:pt idx="51">
                  <c:v>24.396999999999998</c:v>
                </c:pt>
                <c:pt idx="52">
                  <c:v>24.957000000000001</c:v>
                </c:pt>
                <c:pt idx="53">
                  <c:v>25.460999999999999</c:v>
                </c:pt>
                <c:pt idx="54">
                  <c:v>25.900999999999996</c:v>
                </c:pt>
                <c:pt idx="55">
                  <c:v>26.310000000000002</c:v>
                </c:pt>
                <c:pt idx="56">
                  <c:v>26.688000000000002</c:v>
                </c:pt>
                <c:pt idx="57">
                  <c:v>27.026</c:v>
                </c:pt>
                <c:pt idx="58">
                  <c:v>27.346999999999998</c:v>
                </c:pt>
                <c:pt idx="59">
                  <c:v>27.913999999999998</c:v>
                </c:pt>
                <c:pt idx="60">
                  <c:v>28.103000000000002</c:v>
                </c:pt>
                <c:pt idx="61">
                  <c:v>28.13</c:v>
                </c:pt>
                <c:pt idx="62">
                  <c:v>28.295999999999999</c:v>
                </c:pt>
                <c:pt idx="63">
                  <c:v>28.509999999999998</c:v>
                </c:pt>
                <c:pt idx="64">
                  <c:v>28.734999999999999</c:v>
                </c:pt>
                <c:pt idx="65">
                  <c:v>29.171999999999997</c:v>
                </c:pt>
                <c:pt idx="66">
                  <c:v>29.509999999999998</c:v>
                </c:pt>
                <c:pt idx="67">
                  <c:v>29.759999999999998</c:v>
                </c:pt>
                <c:pt idx="68">
                  <c:v>29.92</c:v>
                </c:pt>
                <c:pt idx="69">
                  <c:v>30.01</c:v>
                </c:pt>
                <c:pt idx="70">
                  <c:v>30.04</c:v>
                </c:pt>
                <c:pt idx="71">
                  <c:v>30.05</c:v>
                </c:pt>
                <c:pt idx="72">
                  <c:v>30.01</c:v>
                </c:pt>
                <c:pt idx="73">
                  <c:v>29.96</c:v>
                </c:pt>
                <c:pt idx="74">
                  <c:v>29.9</c:v>
                </c:pt>
                <c:pt idx="75">
                  <c:v>29.82</c:v>
                </c:pt>
                <c:pt idx="76">
                  <c:v>29.67</c:v>
                </c:pt>
                <c:pt idx="77">
                  <c:v>29.49</c:v>
                </c:pt>
                <c:pt idx="78">
                  <c:v>29.32</c:v>
                </c:pt>
                <c:pt idx="79">
                  <c:v>29.189999999999998</c:v>
                </c:pt>
                <c:pt idx="80">
                  <c:v>29.09</c:v>
                </c:pt>
                <c:pt idx="81">
                  <c:v>29.020000000000003</c:v>
                </c:pt>
                <c:pt idx="82">
                  <c:v>28.98</c:v>
                </c:pt>
                <c:pt idx="83">
                  <c:v>28.97</c:v>
                </c:pt>
                <c:pt idx="84">
                  <c:v>28.990000000000002</c:v>
                </c:pt>
                <c:pt idx="85">
                  <c:v>29.07</c:v>
                </c:pt>
                <c:pt idx="86">
                  <c:v>29.2</c:v>
                </c:pt>
                <c:pt idx="87">
                  <c:v>29.380000000000003</c:v>
                </c:pt>
                <c:pt idx="88">
                  <c:v>29.549999999999997</c:v>
                </c:pt>
                <c:pt idx="89">
                  <c:v>29.72</c:v>
                </c:pt>
                <c:pt idx="90">
                  <c:v>29.9</c:v>
                </c:pt>
                <c:pt idx="91">
                  <c:v>30.195</c:v>
                </c:pt>
                <c:pt idx="92">
                  <c:v>30.426000000000002</c:v>
                </c:pt>
                <c:pt idx="93">
                  <c:v>30.612000000000002</c:v>
                </c:pt>
                <c:pt idx="94">
                  <c:v>30.738</c:v>
                </c:pt>
                <c:pt idx="95">
                  <c:v>30.832999999999998</c:v>
                </c:pt>
                <c:pt idx="96">
                  <c:v>30.908999999999999</c:v>
                </c:pt>
                <c:pt idx="97">
                  <c:v>30.98</c:v>
                </c:pt>
                <c:pt idx="98">
                  <c:v>31.05</c:v>
                </c:pt>
                <c:pt idx="99">
                  <c:v>31.136000000000003</c:v>
                </c:pt>
                <c:pt idx="100">
                  <c:v>31.234000000000002</c:v>
                </c:pt>
                <c:pt idx="101">
                  <c:v>31.360999999999997</c:v>
                </c:pt>
                <c:pt idx="102">
                  <c:v>31.683</c:v>
                </c:pt>
                <c:pt idx="103">
                  <c:v>32.271000000000001</c:v>
                </c:pt>
                <c:pt idx="104">
                  <c:v>33.082000000000001</c:v>
                </c:pt>
                <c:pt idx="105">
                  <c:v>34.093000000000004</c:v>
                </c:pt>
                <c:pt idx="106">
                  <c:v>35.304000000000002</c:v>
                </c:pt>
                <c:pt idx="107">
                  <c:v>36.686999999999998</c:v>
                </c:pt>
                <c:pt idx="108">
                  <c:v>38.225999999999999</c:v>
                </c:pt>
                <c:pt idx="109">
                  <c:v>39.887</c:v>
                </c:pt>
                <c:pt idx="110">
                  <c:v>41.656999999999996</c:v>
                </c:pt>
                <c:pt idx="111">
                  <c:v>45.442</c:v>
                </c:pt>
                <c:pt idx="112">
                  <c:v>49.424999999999997</c:v>
                </c:pt>
                <c:pt idx="113">
                  <c:v>53.495000000000005</c:v>
                </c:pt>
                <c:pt idx="114">
                  <c:v>57.582999999999998</c:v>
                </c:pt>
                <c:pt idx="115">
                  <c:v>61.614000000000004</c:v>
                </c:pt>
                <c:pt idx="116">
                  <c:v>65.563999999999993</c:v>
                </c:pt>
                <c:pt idx="117">
                  <c:v>73.117999999999995</c:v>
                </c:pt>
                <c:pt idx="118">
                  <c:v>80.126999999999995</c:v>
                </c:pt>
                <c:pt idx="119">
                  <c:v>86.536999999999992</c:v>
                </c:pt>
                <c:pt idx="120">
                  <c:v>92.363</c:v>
                </c:pt>
                <c:pt idx="121">
                  <c:v>97.617000000000004</c:v>
                </c:pt>
                <c:pt idx="122">
                  <c:v>102.387</c:v>
                </c:pt>
                <c:pt idx="123">
                  <c:v>106.59899999999999</c:v>
                </c:pt>
                <c:pt idx="124">
                  <c:v>110.42100000000001</c:v>
                </c:pt>
                <c:pt idx="125">
                  <c:v>113.75200000000001</c:v>
                </c:pt>
                <c:pt idx="126">
                  <c:v>116.79</c:v>
                </c:pt>
                <c:pt idx="127">
                  <c:v>119.533</c:v>
                </c:pt>
                <c:pt idx="128">
                  <c:v>124.235</c:v>
                </c:pt>
                <c:pt idx="129">
                  <c:v>128.934</c:v>
                </c:pt>
                <c:pt idx="130">
                  <c:v>132.65119999999999</c:v>
                </c:pt>
                <c:pt idx="131">
                  <c:v>135.5814</c:v>
                </c:pt>
                <c:pt idx="132">
                  <c:v>138.02199999999999</c:v>
                </c:pt>
                <c:pt idx="133">
                  <c:v>140.07060000000001</c:v>
                </c:pt>
                <c:pt idx="134">
                  <c:v>141.72579999999999</c:v>
                </c:pt>
                <c:pt idx="135">
                  <c:v>143.18629999999999</c:v>
                </c:pt>
                <c:pt idx="136">
                  <c:v>144.35119999999998</c:v>
                </c:pt>
                <c:pt idx="137">
                  <c:v>146.3914</c:v>
                </c:pt>
                <c:pt idx="138">
                  <c:v>149.14239999999998</c:v>
                </c:pt>
                <c:pt idx="139">
                  <c:v>151.8015</c:v>
                </c:pt>
                <c:pt idx="140">
                  <c:v>152.9667</c:v>
                </c:pt>
                <c:pt idx="141">
                  <c:v>153.73670000000001</c:v>
                </c:pt>
                <c:pt idx="142">
                  <c:v>154.41059999999999</c:v>
                </c:pt>
                <c:pt idx="143">
                  <c:v>155.3673</c:v>
                </c:pt>
                <c:pt idx="144">
                  <c:v>156.03279999999998</c:v>
                </c:pt>
                <c:pt idx="145">
                  <c:v>156.40459999999999</c:v>
                </c:pt>
                <c:pt idx="146">
                  <c:v>156.3811</c:v>
                </c:pt>
                <c:pt idx="147">
                  <c:v>156.2611</c:v>
                </c:pt>
                <c:pt idx="148">
                  <c:v>155.84399999999999</c:v>
                </c:pt>
                <c:pt idx="149">
                  <c:v>155.32909999999998</c:v>
                </c:pt>
                <c:pt idx="150">
                  <c:v>154.61610000000002</c:v>
                </c:pt>
                <c:pt idx="151">
                  <c:v>153.80449999999999</c:v>
                </c:pt>
                <c:pt idx="152">
                  <c:v>152.89419999999998</c:v>
                </c:pt>
                <c:pt idx="153">
                  <c:v>151.88489999999999</c:v>
                </c:pt>
                <c:pt idx="154">
                  <c:v>149.66890000000001</c:v>
                </c:pt>
                <c:pt idx="155">
                  <c:v>146.65270000000001</c:v>
                </c:pt>
                <c:pt idx="156">
                  <c:v>143.5394</c:v>
                </c:pt>
                <c:pt idx="157">
                  <c:v>140.22839999999999</c:v>
                </c:pt>
                <c:pt idx="158">
                  <c:v>137.01910000000001</c:v>
                </c:pt>
                <c:pt idx="159">
                  <c:v>133.81109999999998</c:v>
                </c:pt>
                <c:pt idx="160">
                  <c:v>130.70419999999999</c:v>
                </c:pt>
                <c:pt idx="161">
                  <c:v>127.79814</c:v>
                </c:pt>
                <c:pt idx="162">
                  <c:v>124.89278</c:v>
                </c:pt>
                <c:pt idx="163">
                  <c:v>119.58372</c:v>
                </c:pt>
                <c:pt idx="164">
                  <c:v>114.67635999999999</c:v>
                </c:pt>
                <c:pt idx="165">
                  <c:v>110.47024</c:v>
                </c:pt>
                <c:pt idx="166">
                  <c:v>106.66507999999999</c:v>
                </c:pt>
                <c:pt idx="167">
                  <c:v>103.26067</c:v>
                </c:pt>
                <c:pt idx="168">
                  <c:v>100.35683999999999</c:v>
                </c:pt>
                <c:pt idx="169">
                  <c:v>94.130529999999993</c:v>
                </c:pt>
                <c:pt idx="170">
                  <c:v>88.605540000000005</c:v>
                </c:pt>
                <c:pt idx="171">
                  <c:v>83.791489999999996</c:v>
                </c:pt>
                <c:pt idx="172">
                  <c:v>79.54813</c:v>
                </c:pt>
                <c:pt idx="173">
                  <c:v>75.795300000000012</c:v>
                </c:pt>
                <c:pt idx="174">
                  <c:v>72.442880000000002</c:v>
                </c:pt>
                <c:pt idx="175">
                  <c:v>69.420779999999993</c:v>
                </c:pt>
                <c:pt idx="176">
                  <c:v>66.698949999999996</c:v>
                </c:pt>
                <c:pt idx="177">
                  <c:v>64.227330000000009</c:v>
                </c:pt>
                <c:pt idx="178">
                  <c:v>61.965889999999995</c:v>
                </c:pt>
                <c:pt idx="179">
                  <c:v>59.89461</c:v>
                </c:pt>
                <c:pt idx="180">
                  <c:v>56.242399999999996</c:v>
                </c:pt>
                <c:pt idx="181">
                  <c:v>52.390159999999995</c:v>
                </c:pt>
                <c:pt idx="182">
                  <c:v>49.158340000000003</c:v>
                </c:pt>
                <c:pt idx="183">
                  <c:v>46.406840000000003</c:v>
                </c:pt>
                <c:pt idx="184">
                  <c:v>44.03557</c:v>
                </c:pt>
                <c:pt idx="185">
                  <c:v>41.974490000000003</c:v>
                </c:pt>
                <c:pt idx="186">
                  <c:v>40.163559999999997</c:v>
                </c:pt>
                <c:pt idx="187">
                  <c:v>38.562739999999998</c:v>
                </c:pt>
                <c:pt idx="188">
                  <c:v>37.122019999999999</c:v>
                </c:pt>
                <c:pt idx="189">
                  <c:v>34.680810000000001</c:v>
                </c:pt>
                <c:pt idx="190">
                  <c:v>32.679831</c:v>
                </c:pt>
                <c:pt idx="191">
                  <c:v>30.999018999999997</c:v>
                </c:pt>
                <c:pt idx="192">
                  <c:v>29.578337000000001</c:v>
                </c:pt>
                <c:pt idx="193">
                  <c:v>28.357754</c:v>
                </c:pt>
                <c:pt idx="194">
                  <c:v>27.297249999999998</c:v>
                </c:pt>
                <c:pt idx="195">
                  <c:v>25.556423000000002</c:v>
                </c:pt>
                <c:pt idx="196">
                  <c:v>24.185772</c:v>
                </c:pt>
                <c:pt idx="197">
                  <c:v>23.075244999999999</c:v>
                </c:pt>
                <c:pt idx="198">
                  <c:v>22.174809000000003</c:v>
                </c:pt>
                <c:pt idx="199">
                  <c:v>21.414442999999999</c:v>
                </c:pt>
                <c:pt idx="200">
                  <c:v>20.784130000000001</c:v>
                </c:pt>
                <c:pt idx="201">
                  <c:v>20.243859999999998</c:v>
                </c:pt>
                <c:pt idx="202">
                  <c:v>19.783625000000001</c:v>
                </c:pt>
                <c:pt idx="203">
                  <c:v>19.373417</c:v>
                </c:pt>
                <c:pt idx="204">
                  <c:v>19.023233000000001</c:v>
                </c:pt>
                <c:pt idx="205">
                  <c:v>18.723068999999999</c:v>
                </c:pt>
                <c:pt idx="206">
                  <c:v>18.212787000000002</c:v>
                </c:pt>
                <c:pt idx="207">
                  <c:v>17.722501999999999</c:v>
                </c:pt>
                <c:pt idx="208">
                  <c:v>17.532377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67-4309-B834-E616B39F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srim238U_Epoxy!$P$5</c:f>
          <c:strCache>
            <c:ptCount val="1"/>
            <c:pt idx="0">
              <c:v>srim238U_Epoxy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srim238U_Epoxy!$D$20:$D$300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srim238U_Epoxy!$J$20:$J$300</c:f>
              <c:numCache>
                <c:formatCode>0.00000</c:formatCode>
                <c:ptCount val="281"/>
                <c:pt idx="0">
                  <c:v>6.8000000000000005E-3</c:v>
                </c:pt>
                <c:pt idx="1">
                  <c:v>7.000000000000001E-3</c:v>
                </c:pt>
                <c:pt idx="2">
                  <c:v>7.2999999999999992E-3</c:v>
                </c:pt>
                <c:pt idx="3">
                  <c:v>7.6E-3</c:v>
                </c:pt>
                <c:pt idx="4">
                  <c:v>7.7999999999999996E-3</c:v>
                </c:pt>
                <c:pt idx="5">
                  <c:v>8.0000000000000002E-3</c:v>
                </c:pt>
                <c:pt idx="6">
                  <c:v>8.3000000000000001E-3</c:v>
                </c:pt>
                <c:pt idx="7">
                  <c:v>8.6999999999999994E-3</c:v>
                </c:pt>
                <c:pt idx="8">
                  <c:v>9.1000000000000004E-3</c:v>
                </c:pt>
                <c:pt idx="9">
                  <c:v>9.4999999999999998E-3</c:v>
                </c:pt>
                <c:pt idx="10">
                  <c:v>9.9000000000000008E-3</c:v>
                </c:pt>
                <c:pt idx="11">
                  <c:v>1.03E-2</c:v>
                </c:pt>
                <c:pt idx="12">
                  <c:v>1.06E-2</c:v>
                </c:pt>
                <c:pt idx="13">
                  <c:v>1.1300000000000001E-2</c:v>
                </c:pt>
                <c:pt idx="14">
                  <c:v>1.2E-2</c:v>
                </c:pt>
                <c:pt idx="15">
                  <c:v>1.26E-2</c:v>
                </c:pt>
                <c:pt idx="16">
                  <c:v>1.32E-2</c:v>
                </c:pt>
                <c:pt idx="17">
                  <c:v>1.37E-2</c:v>
                </c:pt>
                <c:pt idx="18">
                  <c:v>1.4299999999999998E-2</c:v>
                </c:pt>
                <c:pt idx="19">
                  <c:v>1.4799999999999999E-2</c:v>
                </c:pt>
                <c:pt idx="20">
                  <c:v>1.5299999999999999E-2</c:v>
                </c:pt>
                <c:pt idx="21">
                  <c:v>1.5800000000000002E-2</c:v>
                </c:pt>
                <c:pt idx="22">
                  <c:v>1.6300000000000002E-2</c:v>
                </c:pt>
                <c:pt idx="23">
                  <c:v>1.6800000000000002E-2</c:v>
                </c:pt>
                <c:pt idx="24">
                  <c:v>1.77E-2</c:v>
                </c:pt>
                <c:pt idx="25">
                  <c:v>1.8800000000000001E-2</c:v>
                </c:pt>
                <c:pt idx="26">
                  <c:v>1.9800000000000002E-2</c:v>
                </c:pt>
                <c:pt idx="27">
                  <c:v>2.0799999999999999E-2</c:v>
                </c:pt>
                <c:pt idx="28">
                  <c:v>2.18E-2</c:v>
                </c:pt>
                <c:pt idx="29">
                  <c:v>2.2800000000000001E-2</c:v>
                </c:pt>
                <c:pt idx="30">
                  <c:v>2.3699999999999999E-2</c:v>
                </c:pt>
                <c:pt idx="31">
                  <c:v>2.46E-2</c:v>
                </c:pt>
                <c:pt idx="32">
                  <c:v>2.5500000000000002E-2</c:v>
                </c:pt>
                <c:pt idx="33">
                  <c:v>2.7200000000000002E-2</c:v>
                </c:pt>
                <c:pt idx="34">
                  <c:v>2.8799999999999999E-2</c:v>
                </c:pt>
                <c:pt idx="35">
                  <c:v>3.04E-2</c:v>
                </c:pt>
                <c:pt idx="36">
                  <c:v>3.1899999999999998E-2</c:v>
                </c:pt>
                <c:pt idx="37">
                  <c:v>3.3500000000000002E-2</c:v>
                </c:pt>
                <c:pt idx="38">
                  <c:v>3.49E-2</c:v>
                </c:pt>
                <c:pt idx="39">
                  <c:v>3.78E-2</c:v>
                </c:pt>
                <c:pt idx="40">
                  <c:v>4.0500000000000001E-2</c:v>
                </c:pt>
                <c:pt idx="41">
                  <c:v>4.3200000000000002E-2</c:v>
                </c:pt>
                <c:pt idx="42">
                  <c:v>4.58E-2</c:v>
                </c:pt>
                <c:pt idx="43">
                  <c:v>4.8299999999999996E-2</c:v>
                </c:pt>
                <c:pt idx="44">
                  <c:v>5.0799999999999998E-2</c:v>
                </c:pt>
                <c:pt idx="45">
                  <c:v>5.3200000000000004E-2</c:v>
                </c:pt>
                <c:pt idx="46">
                  <c:v>5.5600000000000004E-2</c:v>
                </c:pt>
                <c:pt idx="47">
                  <c:v>5.7999999999999996E-2</c:v>
                </c:pt>
                <c:pt idx="48">
                  <c:v>6.0299999999999999E-2</c:v>
                </c:pt>
                <c:pt idx="49">
                  <c:v>6.2600000000000003E-2</c:v>
                </c:pt>
                <c:pt idx="50">
                  <c:v>6.7100000000000007E-2</c:v>
                </c:pt>
                <c:pt idx="51">
                  <c:v>7.2499999999999995E-2</c:v>
                </c:pt>
                <c:pt idx="52">
                  <c:v>7.7899999999999997E-2</c:v>
                </c:pt>
                <c:pt idx="53">
                  <c:v>8.3099999999999993E-2</c:v>
                </c:pt>
                <c:pt idx="54">
                  <c:v>8.8200000000000001E-2</c:v>
                </c:pt>
                <c:pt idx="55">
                  <c:v>9.3300000000000008E-2</c:v>
                </c:pt>
                <c:pt idx="56">
                  <c:v>9.8199999999999996E-2</c:v>
                </c:pt>
                <c:pt idx="57">
                  <c:v>0.1032</c:v>
                </c:pt>
                <c:pt idx="58">
                  <c:v>0.10800000000000001</c:v>
                </c:pt>
                <c:pt idx="59">
                  <c:v>0.1176</c:v>
                </c:pt>
                <c:pt idx="60">
                  <c:v>0.127</c:v>
                </c:pt>
                <c:pt idx="61">
                  <c:v>0.13640000000000002</c:v>
                </c:pt>
                <c:pt idx="62">
                  <c:v>0.14579999999999999</c:v>
                </c:pt>
                <c:pt idx="63">
                  <c:v>0.15509999999999999</c:v>
                </c:pt>
                <c:pt idx="64">
                  <c:v>0.16439999999999999</c:v>
                </c:pt>
                <c:pt idx="65">
                  <c:v>0.1827</c:v>
                </c:pt>
                <c:pt idx="66">
                  <c:v>0.20080000000000001</c:v>
                </c:pt>
                <c:pt idx="67">
                  <c:v>0.21869999999999998</c:v>
                </c:pt>
                <c:pt idx="68">
                  <c:v>0.23650000000000002</c:v>
                </c:pt>
                <c:pt idx="69">
                  <c:v>0.25430000000000003</c:v>
                </c:pt>
                <c:pt idx="70">
                  <c:v>0.27200000000000002</c:v>
                </c:pt>
                <c:pt idx="71">
                  <c:v>0.28969999999999996</c:v>
                </c:pt>
                <c:pt idx="72">
                  <c:v>0.30740000000000001</c:v>
                </c:pt>
                <c:pt idx="73">
                  <c:v>0.32519999999999999</c:v>
                </c:pt>
                <c:pt idx="74">
                  <c:v>0.34300000000000003</c:v>
                </c:pt>
                <c:pt idx="75">
                  <c:v>0.36080000000000001</c:v>
                </c:pt>
                <c:pt idx="76">
                  <c:v>0.39660000000000001</c:v>
                </c:pt>
                <c:pt idx="77">
                  <c:v>0.44169999999999998</c:v>
                </c:pt>
                <c:pt idx="78">
                  <c:v>0.48710000000000003</c:v>
                </c:pt>
                <c:pt idx="79">
                  <c:v>0.53269999999999995</c:v>
                </c:pt>
                <c:pt idx="80">
                  <c:v>0.5786</c:v>
                </c:pt>
                <c:pt idx="81">
                  <c:v>0.62450000000000006</c:v>
                </c:pt>
                <c:pt idx="82">
                  <c:v>0.67060000000000008</c:v>
                </c:pt>
                <c:pt idx="83">
                  <c:v>0.7167</c:v>
                </c:pt>
                <c:pt idx="84">
                  <c:v>0.76289999999999991</c:v>
                </c:pt>
                <c:pt idx="85">
                  <c:v>0.85500000000000009</c:v>
                </c:pt>
                <c:pt idx="86">
                  <c:v>0.94689999999999996</c:v>
                </c:pt>
                <c:pt idx="87" formatCode="0.000">
                  <c:v>1.04</c:v>
                </c:pt>
                <c:pt idx="88" formatCode="0.000">
                  <c:v>1.1299999999999999</c:v>
                </c:pt>
                <c:pt idx="89" formatCode="0.000">
                  <c:v>1.22</c:v>
                </c:pt>
                <c:pt idx="90" formatCode="0.000">
                  <c:v>1.31</c:v>
                </c:pt>
                <c:pt idx="91" formatCode="0.000">
                  <c:v>1.49</c:v>
                </c:pt>
                <c:pt idx="92" formatCode="0.000">
                  <c:v>1.67</c:v>
                </c:pt>
                <c:pt idx="93" formatCode="0.000">
                  <c:v>1.84</c:v>
                </c:pt>
                <c:pt idx="94" formatCode="0.000">
                  <c:v>2.02</c:v>
                </c:pt>
                <c:pt idx="95" formatCode="0.000">
                  <c:v>2.19</c:v>
                </c:pt>
                <c:pt idx="96" formatCode="0.000">
                  <c:v>2.36</c:v>
                </c:pt>
                <c:pt idx="97" formatCode="0.000">
                  <c:v>2.54</c:v>
                </c:pt>
                <c:pt idx="98" formatCode="0.000">
                  <c:v>2.71</c:v>
                </c:pt>
                <c:pt idx="99" formatCode="0.000">
                  <c:v>2.88</c:v>
                </c:pt>
                <c:pt idx="100" formatCode="0.000">
                  <c:v>3.06</c:v>
                </c:pt>
                <c:pt idx="101" formatCode="0.000">
                  <c:v>3.23</c:v>
                </c:pt>
                <c:pt idx="102" formatCode="0.000">
                  <c:v>3.57</c:v>
                </c:pt>
                <c:pt idx="103" formatCode="0.000">
                  <c:v>3.99</c:v>
                </c:pt>
                <c:pt idx="104" formatCode="0.000">
                  <c:v>4.4000000000000004</c:v>
                </c:pt>
                <c:pt idx="105" formatCode="0.000">
                  <c:v>4.8</c:v>
                </c:pt>
                <c:pt idx="106" formatCode="0.000">
                  <c:v>5.19</c:v>
                </c:pt>
                <c:pt idx="107" formatCode="0.000">
                  <c:v>5.57</c:v>
                </c:pt>
                <c:pt idx="108" formatCode="0.000">
                  <c:v>5.93</c:v>
                </c:pt>
                <c:pt idx="109" formatCode="0.000">
                  <c:v>6.27</c:v>
                </c:pt>
                <c:pt idx="110" formatCode="0.000">
                  <c:v>6.6</c:v>
                </c:pt>
                <c:pt idx="111" formatCode="0.000">
                  <c:v>7.22</c:v>
                </c:pt>
                <c:pt idx="112" formatCode="0.000">
                  <c:v>7.79</c:v>
                </c:pt>
                <c:pt idx="113" formatCode="0.000">
                  <c:v>8.31</c:v>
                </c:pt>
                <c:pt idx="114" formatCode="0.000">
                  <c:v>8.8000000000000007</c:v>
                </c:pt>
                <c:pt idx="115" formatCode="0.000">
                  <c:v>9.25</c:v>
                </c:pt>
                <c:pt idx="116" formatCode="0.000">
                  <c:v>9.68</c:v>
                </c:pt>
                <c:pt idx="117" formatCode="0.000">
                  <c:v>10.45</c:v>
                </c:pt>
                <c:pt idx="118" formatCode="0.000">
                  <c:v>11.16</c:v>
                </c:pt>
                <c:pt idx="119" formatCode="0.000">
                  <c:v>11.81</c:v>
                </c:pt>
                <c:pt idx="120" formatCode="0.000">
                  <c:v>12.41</c:v>
                </c:pt>
                <c:pt idx="121" formatCode="0.000">
                  <c:v>12.98</c:v>
                </c:pt>
                <c:pt idx="122" formatCode="0.000">
                  <c:v>13.52</c:v>
                </c:pt>
                <c:pt idx="123" formatCode="0.000">
                  <c:v>14.04</c:v>
                </c:pt>
                <c:pt idx="124" formatCode="0.000">
                  <c:v>14.53</c:v>
                </c:pt>
                <c:pt idx="125" formatCode="0.000">
                  <c:v>15.02</c:v>
                </c:pt>
                <c:pt idx="126" formatCode="0.000">
                  <c:v>15.48</c:v>
                </c:pt>
                <c:pt idx="127" formatCode="0.000">
                  <c:v>15.94</c:v>
                </c:pt>
                <c:pt idx="128" formatCode="0.000">
                  <c:v>16.829999999999998</c:v>
                </c:pt>
                <c:pt idx="129" formatCode="0.000">
                  <c:v>17.89</c:v>
                </c:pt>
                <c:pt idx="130" formatCode="0.000">
                  <c:v>18.93</c:v>
                </c:pt>
                <c:pt idx="131" formatCode="0.000">
                  <c:v>19.93</c:v>
                </c:pt>
                <c:pt idx="132" formatCode="0.000">
                  <c:v>20.92</c:v>
                </c:pt>
                <c:pt idx="133" formatCode="0.000">
                  <c:v>21.89</c:v>
                </c:pt>
                <c:pt idx="134" formatCode="0.000">
                  <c:v>22.85</c:v>
                </c:pt>
                <c:pt idx="135" formatCode="0.000">
                  <c:v>23.8</c:v>
                </c:pt>
                <c:pt idx="136" formatCode="0.000">
                  <c:v>24.74</c:v>
                </c:pt>
                <c:pt idx="137" formatCode="0.000">
                  <c:v>26.6</c:v>
                </c:pt>
                <c:pt idx="138" formatCode="0.000">
                  <c:v>28.43</c:v>
                </c:pt>
                <c:pt idx="139" formatCode="0.000">
                  <c:v>30.22</c:v>
                </c:pt>
                <c:pt idx="140" formatCode="0.000">
                  <c:v>32</c:v>
                </c:pt>
                <c:pt idx="141" formatCode="0.000">
                  <c:v>33.76</c:v>
                </c:pt>
                <c:pt idx="142" formatCode="0.000">
                  <c:v>35.51</c:v>
                </c:pt>
                <c:pt idx="143" formatCode="0.000">
                  <c:v>39</c:v>
                </c:pt>
                <c:pt idx="144" formatCode="0.000">
                  <c:v>42.47</c:v>
                </c:pt>
                <c:pt idx="145" formatCode="0.000">
                  <c:v>45.93</c:v>
                </c:pt>
                <c:pt idx="146" formatCode="0.000">
                  <c:v>49.39</c:v>
                </c:pt>
                <c:pt idx="147" formatCode="0.000">
                  <c:v>52.85</c:v>
                </c:pt>
                <c:pt idx="148" formatCode="0.000">
                  <c:v>56.31</c:v>
                </c:pt>
                <c:pt idx="149" formatCode="0.000">
                  <c:v>59.78</c:v>
                </c:pt>
                <c:pt idx="150" formatCode="0.000">
                  <c:v>63.27</c:v>
                </c:pt>
                <c:pt idx="151" formatCode="0.000">
                  <c:v>66.78</c:v>
                </c:pt>
                <c:pt idx="152" formatCode="0.000">
                  <c:v>70.3</c:v>
                </c:pt>
                <c:pt idx="153" formatCode="0.000">
                  <c:v>73.849999999999994</c:v>
                </c:pt>
                <c:pt idx="154" formatCode="0.000">
                  <c:v>81.02</c:v>
                </c:pt>
                <c:pt idx="155" formatCode="0.000">
                  <c:v>90.14</c:v>
                </c:pt>
                <c:pt idx="156" formatCode="0.000">
                  <c:v>99.46</c:v>
                </c:pt>
                <c:pt idx="157" formatCode="0.000">
                  <c:v>108.99</c:v>
                </c:pt>
                <c:pt idx="158" formatCode="0.000">
                  <c:v>118.74</c:v>
                </c:pt>
                <c:pt idx="159" formatCode="0.000">
                  <c:v>128.72</c:v>
                </c:pt>
                <c:pt idx="160" formatCode="0.000">
                  <c:v>138.93</c:v>
                </c:pt>
                <c:pt idx="161" formatCode="0.000">
                  <c:v>149.38999999999999</c:v>
                </c:pt>
                <c:pt idx="162" formatCode="0.000">
                  <c:v>160.09</c:v>
                </c:pt>
                <c:pt idx="163" formatCode="0.000">
                  <c:v>182.22</c:v>
                </c:pt>
                <c:pt idx="164" formatCode="0.000">
                  <c:v>205.31</c:v>
                </c:pt>
                <c:pt idx="165" formatCode="0.000">
                  <c:v>229.33</c:v>
                </c:pt>
                <c:pt idx="166" formatCode="0.000">
                  <c:v>254.24</c:v>
                </c:pt>
                <c:pt idx="167" formatCode="0.000">
                  <c:v>280</c:v>
                </c:pt>
                <c:pt idx="168" formatCode="0.000">
                  <c:v>306.55</c:v>
                </c:pt>
                <c:pt idx="169" formatCode="0.000">
                  <c:v>362.2</c:v>
                </c:pt>
                <c:pt idx="170" formatCode="0.000">
                  <c:v>421.41</c:v>
                </c:pt>
                <c:pt idx="171" formatCode="0.000">
                  <c:v>484.17</c:v>
                </c:pt>
                <c:pt idx="172" formatCode="0.000">
                  <c:v>550.4</c:v>
                </c:pt>
                <c:pt idx="173" formatCode="0.000">
                  <c:v>620.03</c:v>
                </c:pt>
                <c:pt idx="174" formatCode="0.000">
                  <c:v>693.01</c:v>
                </c:pt>
                <c:pt idx="175" formatCode="0.000">
                  <c:v>769.26</c:v>
                </c:pt>
                <c:pt idx="176" formatCode="0.000">
                  <c:v>848.72</c:v>
                </c:pt>
                <c:pt idx="177" formatCode="0.000">
                  <c:v>931.33</c:v>
                </c:pt>
                <c:pt idx="178" formatCode="0.0">
                  <c:v>1020</c:v>
                </c:pt>
                <c:pt idx="179" formatCode="0.0">
                  <c:v>1110</c:v>
                </c:pt>
                <c:pt idx="180" formatCode="0.0">
                  <c:v>1290</c:v>
                </c:pt>
                <c:pt idx="181" formatCode="0.0">
                  <c:v>1540</c:v>
                </c:pt>
                <c:pt idx="182" formatCode="0.0">
                  <c:v>1810</c:v>
                </c:pt>
                <c:pt idx="183" formatCode="0.0">
                  <c:v>2090</c:v>
                </c:pt>
                <c:pt idx="184" formatCode="0.0">
                  <c:v>2390</c:v>
                </c:pt>
                <c:pt idx="185" formatCode="0.0">
                  <c:v>2700</c:v>
                </c:pt>
                <c:pt idx="186" formatCode="0.0">
                  <c:v>3030</c:v>
                </c:pt>
                <c:pt idx="187" formatCode="0.0">
                  <c:v>3380</c:v>
                </c:pt>
                <c:pt idx="188" formatCode="0.0">
                  <c:v>3730</c:v>
                </c:pt>
                <c:pt idx="189" formatCode="0.0">
                  <c:v>4490</c:v>
                </c:pt>
                <c:pt idx="190" formatCode="0.0">
                  <c:v>5290</c:v>
                </c:pt>
                <c:pt idx="191" formatCode="0.0">
                  <c:v>6140</c:v>
                </c:pt>
                <c:pt idx="192" formatCode="0.0">
                  <c:v>7030</c:v>
                </c:pt>
                <c:pt idx="193" formatCode="0.0">
                  <c:v>7970</c:v>
                </c:pt>
                <c:pt idx="194" formatCode="0.0">
                  <c:v>8940</c:v>
                </c:pt>
                <c:pt idx="195" formatCode="0.0">
                  <c:v>10990</c:v>
                </c:pt>
                <c:pt idx="196" formatCode="0.0">
                  <c:v>13160</c:v>
                </c:pt>
                <c:pt idx="197" formatCode="0.0">
                  <c:v>15450</c:v>
                </c:pt>
                <c:pt idx="198" formatCode="0.0">
                  <c:v>17840</c:v>
                </c:pt>
                <c:pt idx="199" formatCode="0.0">
                  <c:v>20320</c:v>
                </c:pt>
                <c:pt idx="200" formatCode="0.0">
                  <c:v>22880</c:v>
                </c:pt>
                <c:pt idx="201" formatCode="0.0">
                  <c:v>25520</c:v>
                </c:pt>
                <c:pt idx="202" formatCode="0.0">
                  <c:v>28220</c:v>
                </c:pt>
                <c:pt idx="203" formatCode="0.0">
                  <c:v>30980</c:v>
                </c:pt>
                <c:pt idx="204" formatCode="0.0">
                  <c:v>33800</c:v>
                </c:pt>
                <c:pt idx="205" formatCode="0.0">
                  <c:v>36660</c:v>
                </c:pt>
                <c:pt idx="206" formatCode="0.0">
                  <c:v>42520</c:v>
                </c:pt>
                <c:pt idx="207" formatCode="0.0">
                  <c:v>50040</c:v>
                </c:pt>
                <c:pt idx="208" formatCode="0.0">
                  <c:v>54030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24-432C-900D-6A1A3B4CD3F3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srim238U_Epoxy!$D$20:$D$300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srim238U_Epoxy!$M$20:$M$300</c:f>
              <c:numCache>
                <c:formatCode>0.00000</c:formatCode>
                <c:ptCount val="281"/>
                <c:pt idx="0">
                  <c:v>1.0999999999999998E-3</c:v>
                </c:pt>
                <c:pt idx="1">
                  <c:v>1.0999999999999998E-3</c:v>
                </c:pt>
                <c:pt idx="2">
                  <c:v>1.2000000000000001E-3</c:v>
                </c:pt>
                <c:pt idx="3">
                  <c:v>1.2000000000000001E-3</c:v>
                </c:pt>
                <c:pt idx="4">
                  <c:v>1.2999999999999999E-3</c:v>
                </c:pt>
                <c:pt idx="5">
                  <c:v>1.2999999999999999E-3</c:v>
                </c:pt>
                <c:pt idx="6">
                  <c:v>1.2999999999999999E-3</c:v>
                </c:pt>
                <c:pt idx="7">
                  <c:v>1.4E-3</c:v>
                </c:pt>
                <c:pt idx="8">
                  <c:v>1.5E-3</c:v>
                </c:pt>
                <c:pt idx="9">
                  <c:v>1.5E-3</c:v>
                </c:pt>
                <c:pt idx="10">
                  <c:v>1.6000000000000001E-3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1.9E-3</c:v>
                </c:pt>
                <c:pt idx="15">
                  <c:v>1.9E-3</c:v>
                </c:pt>
                <c:pt idx="16">
                  <c:v>2E-3</c:v>
                </c:pt>
                <c:pt idx="17">
                  <c:v>2.1000000000000003E-3</c:v>
                </c:pt>
                <c:pt idx="18">
                  <c:v>2.1999999999999997E-3</c:v>
                </c:pt>
                <c:pt idx="19">
                  <c:v>2.1999999999999997E-3</c:v>
                </c:pt>
                <c:pt idx="20">
                  <c:v>2.3E-3</c:v>
                </c:pt>
                <c:pt idx="21">
                  <c:v>2.4000000000000002E-3</c:v>
                </c:pt>
                <c:pt idx="22">
                  <c:v>2.4000000000000002E-3</c:v>
                </c:pt>
                <c:pt idx="23">
                  <c:v>2.5000000000000001E-3</c:v>
                </c:pt>
                <c:pt idx="24">
                  <c:v>2.5999999999999999E-3</c:v>
                </c:pt>
                <c:pt idx="25">
                  <c:v>2.7000000000000001E-3</c:v>
                </c:pt>
                <c:pt idx="26">
                  <c:v>2.8E-3</c:v>
                </c:pt>
                <c:pt idx="27">
                  <c:v>3.0000000000000001E-3</c:v>
                </c:pt>
                <c:pt idx="28">
                  <c:v>3.0999999999999999E-3</c:v>
                </c:pt>
                <c:pt idx="29">
                  <c:v>3.2000000000000002E-3</c:v>
                </c:pt>
                <c:pt idx="30">
                  <c:v>3.3E-3</c:v>
                </c:pt>
                <c:pt idx="31">
                  <c:v>3.4000000000000002E-3</c:v>
                </c:pt>
                <c:pt idx="32">
                  <c:v>3.5000000000000005E-3</c:v>
                </c:pt>
                <c:pt idx="33">
                  <c:v>3.6999999999999997E-3</c:v>
                </c:pt>
                <c:pt idx="34">
                  <c:v>3.8999999999999998E-3</c:v>
                </c:pt>
                <c:pt idx="35">
                  <c:v>4.0000000000000001E-3</c:v>
                </c:pt>
                <c:pt idx="36">
                  <c:v>4.2000000000000006E-3</c:v>
                </c:pt>
                <c:pt idx="37">
                  <c:v>4.3999999999999994E-3</c:v>
                </c:pt>
                <c:pt idx="38">
                  <c:v>4.4999999999999997E-3</c:v>
                </c:pt>
                <c:pt idx="39">
                  <c:v>4.8000000000000004E-3</c:v>
                </c:pt>
                <c:pt idx="40">
                  <c:v>5.0999999999999995E-3</c:v>
                </c:pt>
                <c:pt idx="41">
                  <c:v>5.4000000000000003E-3</c:v>
                </c:pt>
                <c:pt idx="42">
                  <c:v>5.5999999999999999E-3</c:v>
                </c:pt>
                <c:pt idx="43">
                  <c:v>5.8999999999999999E-3</c:v>
                </c:pt>
                <c:pt idx="44">
                  <c:v>6.0999999999999995E-3</c:v>
                </c:pt>
                <c:pt idx="45">
                  <c:v>6.3E-3</c:v>
                </c:pt>
                <c:pt idx="46">
                  <c:v>6.6E-3</c:v>
                </c:pt>
                <c:pt idx="47">
                  <c:v>6.8000000000000005E-3</c:v>
                </c:pt>
                <c:pt idx="48">
                  <c:v>7.000000000000001E-3</c:v>
                </c:pt>
                <c:pt idx="49">
                  <c:v>7.1999999999999998E-3</c:v>
                </c:pt>
                <c:pt idx="50">
                  <c:v>7.6E-3</c:v>
                </c:pt>
                <c:pt idx="51">
                  <c:v>8.0999999999999996E-3</c:v>
                </c:pt>
                <c:pt idx="52">
                  <c:v>8.6E-3</c:v>
                </c:pt>
                <c:pt idx="53">
                  <c:v>9.1000000000000004E-3</c:v>
                </c:pt>
                <c:pt idx="54">
                  <c:v>9.4999999999999998E-3</c:v>
                </c:pt>
                <c:pt idx="55">
                  <c:v>9.9000000000000008E-3</c:v>
                </c:pt>
                <c:pt idx="56">
                  <c:v>1.04E-2</c:v>
                </c:pt>
                <c:pt idx="57">
                  <c:v>1.0800000000000001E-2</c:v>
                </c:pt>
                <c:pt idx="58">
                  <c:v>1.12E-2</c:v>
                </c:pt>
                <c:pt idx="59">
                  <c:v>1.2E-2</c:v>
                </c:pt>
                <c:pt idx="60">
                  <c:v>1.2699999999999999E-2</c:v>
                </c:pt>
                <c:pt idx="61">
                  <c:v>1.3500000000000002E-2</c:v>
                </c:pt>
                <c:pt idx="62">
                  <c:v>1.4299999999999998E-2</c:v>
                </c:pt>
                <c:pt idx="63">
                  <c:v>1.4999999999999999E-2</c:v>
                </c:pt>
                <c:pt idx="64">
                  <c:v>1.5699999999999999E-2</c:v>
                </c:pt>
                <c:pt idx="65">
                  <c:v>1.7100000000000001E-2</c:v>
                </c:pt>
                <c:pt idx="66">
                  <c:v>1.8499999999999999E-2</c:v>
                </c:pt>
                <c:pt idx="67">
                  <c:v>1.9900000000000001E-2</c:v>
                </c:pt>
                <c:pt idx="68">
                  <c:v>2.12E-2</c:v>
                </c:pt>
                <c:pt idx="69">
                  <c:v>2.24E-2</c:v>
                </c:pt>
                <c:pt idx="70">
                  <c:v>2.3599999999999999E-2</c:v>
                </c:pt>
                <c:pt idx="71">
                  <c:v>2.4799999999999999E-2</c:v>
                </c:pt>
                <c:pt idx="72">
                  <c:v>2.6000000000000002E-2</c:v>
                </c:pt>
                <c:pt idx="73">
                  <c:v>2.7200000000000002E-2</c:v>
                </c:pt>
                <c:pt idx="74">
                  <c:v>2.8299999999999999E-2</c:v>
                </c:pt>
                <c:pt idx="75">
                  <c:v>2.9399999999999999E-2</c:v>
                </c:pt>
                <c:pt idx="76">
                  <c:v>3.1800000000000002E-2</c:v>
                </c:pt>
                <c:pt idx="77">
                  <c:v>3.4799999999999998E-2</c:v>
                </c:pt>
                <c:pt idx="78">
                  <c:v>3.7699999999999997E-2</c:v>
                </c:pt>
                <c:pt idx="79">
                  <c:v>4.0500000000000001E-2</c:v>
                </c:pt>
                <c:pt idx="80">
                  <c:v>4.3299999999999998E-2</c:v>
                </c:pt>
                <c:pt idx="81">
                  <c:v>4.5900000000000003E-2</c:v>
                </c:pt>
                <c:pt idx="82">
                  <c:v>4.8399999999999999E-2</c:v>
                </c:pt>
                <c:pt idx="83">
                  <c:v>5.0900000000000001E-2</c:v>
                </c:pt>
                <c:pt idx="84">
                  <c:v>5.3400000000000003E-2</c:v>
                </c:pt>
                <c:pt idx="85">
                  <c:v>5.8699999999999995E-2</c:v>
                </c:pt>
                <c:pt idx="86">
                  <c:v>6.3700000000000007E-2</c:v>
                </c:pt>
                <c:pt idx="87">
                  <c:v>6.8400000000000002E-2</c:v>
                </c:pt>
                <c:pt idx="88">
                  <c:v>7.2899999999999993E-2</c:v>
                </c:pt>
                <c:pt idx="89">
                  <c:v>7.7100000000000002E-2</c:v>
                </c:pt>
                <c:pt idx="90">
                  <c:v>8.1100000000000005E-2</c:v>
                </c:pt>
                <c:pt idx="91">
                  <c:v>9.0400000000000008E-2</c:v>
                </c:pt>
                <c:pt idx="92">
                  <c:v>9.8799999999999999E-2</c:v>
                </c:pt>
                <c:pt idx="93">
                  <c:v>0.1066</c:v>
                </c:pt>
                <c:pt idx="94">
                  <c:v>0.11379999999999998</c:v>
                </c:pt>
                <c:pt idx="95">
                  <c:v>0.1206</c:v>
                </c:pt>
                <c:pt idx="96">
                  <c:v>0.12709999999999999</c:v>
                </c:pt>
                <c:pt idx="97">
                  <c:v>0.13320000000000001</c:v>
                </c:pt>
                <c:pt idx="98">
                  <c:v>0.1391</c:v>
                </c:pt>
                <c:pt idx="99">
                  <c:v>0.1447</c:v>
                </c:pt>
                <c:pt idx="100">
                  <c:v>0.1502</c:v>
                </c:pt>
                <c:pt idx="101">
                  <c:v>0.15540000000000001</c:v>
                </c:pt>
                <c:pt idx="102">
                  <c:v>0.16870000000000002</c:v>
                </c:pt>
                <c:pt idx="103">
                  <c:v>0.18560000000000001</c:v>
                </c:pt>
                <c:pt idx="104">
                  <c:v>0.20049999999999998</c:v>
                </c:pt>
                <c:pt idx="105">
                  <c:v>0.21379999999999999</c:v>
                </c:pt>
                <c:pt idx="106">
                  <c:v>0.22559999999999997</c:v>
                </c:pt>
                <c:pt idx="107">
                  <c:v>0.23620000000000002</c:v>
                </c:pt>
                <c:pt idx="108">
                  <c:v>0.24559999999999998</c:v>
                </c:pt>
                <c:pt idx="109">
                  <c:v>0.254</c:v>
                </c:pt>
                <c:pt idx="110">
                  <c:v>0.26150000000000001</c:v>
                </c:pt>
                <c:pt idx="111">
                  <c:v>0.28129999999999999</c:v>
                </c:pt>
                <c:pt idx="112">
                  <c:v>0.29700000000000004</c:v>
                </c:pt>
                <c:pt idx="113">
                  <c:v>0.30979999999999996</c:v>
                </c:pt>
                <c:pt idx="114">
                  <c:v>0.32050000000000001</c:v>
                </c:pt>
                <c:pt idx="115">
                  <c:v>0.32950000000000002</c:v>
                </c:pt>
                <c:pt idx="116">
                  <c:v>0.3372</c:v>
                </c:pt>
                <c:pt idx="117">
                  <c:v>0.35830000000000001</c:v>
                </c:pt>
                <c:pt idx="118">
                  <c:v>0.37469999999999998</c:v>
                </c:pt>
                <c:pt idx="119">
                  <c:v>0.38800000000000001</c:v>
                </c:pt>
                <c:pt idx="120">
                  <c:v>0.39910000000000001</c:v>
                </c:pt>
                <c:pt idx="121">
                  <c:v>0.40869999999999995</c:v>
                </c:pt>
                <c:pt idx="122">
                  <c:v>0.41710000000000003</c:v>
                </c:pt>
                <c:pt idx="123">
                  <c:v>0.42469999999999997</c:v>
                </c:pt>
                <c:pt idx="124">
                  <c:v>0.43150000000000005</c:v>
                </c:pt>
                <c:pt idx="125">
                  <c:v>0.43780000000000002</c:v>
                </c:pt>
                <c:pt idx="126">
                  <c:v>0.44359999999999999</c:v>
                </c:pt>
                <c:pt idx="127">
                  <c:v>0.44900000000000001</c:v>
                </c:pt>
                <c:pt idx="128">
                  <c:v>0.46749999999999997</c:v>
                </c:pt>
                <c:pt idx="129">
                  <c:v>0.49260000000000004</c:v>
                </c:pt>
                <c:pt idx="130">
                  <c:v>0.51490000000000002</c:v>
                </c:pt>
                <c:pt idx="131">
                  <c:v>0.53520000000000001</c:v>
                </c:pt>
                <c:pt idx="132">
                  <c:v>0.55389999999999995</c:v>
                </c:pt>
                <c:pt idx="133">
                  <c:v>0.57150000000000001</c:v>
                </c:pt>
                <c:pt idx="134">
                  <c:v>0.58799999999999997</c:v>
                </c:pt>
                <c:pt idx="135">
                  <c:v>0.60370000000000001</c:v>
                </c:pt>
                <c:pt idx="136">
                  <c:v>0.61870000000000003</c:v>
                </c:pt>
                <c:pt idx="137">
                  <c:v>0.67320000000000002</c:v>
                </c:pt>
                <c:pt idx="138">
                  <c:v>0.72189999999999999</c:v>
                </c:pt>
                <c:pt idx="139">
                  <c:v>0.76600000000000001</c:v>
                </c:pt>
                <c:pt idx="140">
                  <c:v>0.80660000000000009</c:v>
                </c:pt>
                <c:pt idx="141">
                  <c:v>0.8448</c:v>
                </c:pt>
                <c:pt idx="142">
                  <c:v>0.88089999999999991</c:v>
                </c:pt>
                <c:pt idx="143" formatCode="0.000">
                  <c:v>1.01</c:v>
                </c:pt>
                <c:pt idx="144" formatCode="0.000">
                  <c:v>1.1200000000000001</c:v>
                </c:pt>
                <c:pt idx="145" formatCode="0.000">
                  <c:v>1.23</c:v>
                </c:pt>
                <c:pt idx="146" formatCode="0.000">
                  <c:v>1.32</c:v>
                </c:pt>
                <c:pt idx="147" formatCode="0.000">
                  <c:v>1.41</c:v>
                </c:pt>
                <c:pt idx="148" formatCode="0.000">
                  <c:v>1.49</c:v>
                </c:pt>
                <c:pt idx="149" formatCode="0.000">
                  <c:v>1.57</c:v>
                </c:pt>
                <c:pt idx="150" formatCode="0.000">
                  <c:v>1.65</c:v>
                </c:pt>
                <c:pt idx="151" formatCode="0.000">
                  <c:v>1.72</c:v>
                </c:pt>
                <c:pt idx="152" formatCode="0.000">
                  <c:v>1.79</c:v>
                </c:pt>
                <c:pt idx="153" formatCode="0.000">
                  <c:v>1.86</c:v>
                </c:pt>
                <c:pt idx="154" formatCode="0.000">
                  <c:v>2.12</c:v>
                </c:pt>
                <c:pt idx="155" formatCode="0.000">
                  <c:v>2.48</c:v>
                </c:pt>
                <c:pt idx="156" formatCode="0.000">
                  <c:v>2.81</c:v>
                </c:pt>
                <c:pt idx="157" formatCode="0.000">
                  <c:v>3.12</c:v>
                </c:pt>
                <c:pt idx="158" formatCode="0.000">
                  <c:v>3.41</c:v>
                </c:pt>
                <c:pt idx="159" formatCode="0.000">
                  <c:v>3.69</c:v>
                </c:pt>
                <c:pt idx="160" formatCode="0.000">
                  <c:v>3.96</c:v>
                </c:pt>
                <c:pt idx="161" formatCode="0.000">
                  <c:v>4.2300000000000004</c:v>
                </c:pt>
                <c:pt idx="162" formatCode="0.000">
                  <c:v>4.49</c:v>
                </c:pt>
                <c:pt idx="163" formatCode="0.000">
                  <c:v>5.48</c:v>
                </c:pt>
                <c:pt idx="164" formatCode="0.000">
                  <c:v>6.38</c:v>
                </c:pt>
                <c:pt idx="165" formatCode="0.000">
                  <c:v>7.23</c:v>
                </c:pt>
                <c:pt idx="166" formatCode="0.000">
                  <c:v>8.0399999999999991</c:v>
                </c:pt>
                <c:pt idx="167" formatCode="0.000">
                  <c:v>8.83</c:v>
                </c:pt>
                <c:pt idx="168" formatCode="0.000">
                  <c:v>9.59</c:v>
                </c:pt>
                <c:pt idx="169" formatCode="0.000">
                  <c:v>12.41</c:v>
                </c:pt>
                <c:pt idx="170" formatCode="0.000">
                  <c:v>14.97</c:v>
                </c:pt>
                <c:pt idx="171" formatCode="0.000">
                  <c:v>17.41</c:v>
                </c:pt>
                <c:pt idx="172" formatCode="0.000">
                  <c:v>19.77</c:v>
                </c:pt>
                <c:pt idx="173" formatCode="0.000">
                  <c:v>22.09</c:v>
                </c:pt>
                <c:pt idx="174" formatCode="0.000">
                  <c:v>24.38</c:v>
                </c:pt>
                <c:pt idx="175" formatCode="0.000">
                  <c:v>26.66</c:v>
                </c:pt>
                <c:pt idx="176" formatCode="0.000">
                  <c:v>28.93</c:v>
                </c:pt>
                <c:pt idx="177" formatCode="0.000">
                  <c:v>31.2</c:v>
                </c:pt>
                <c:pt idx="178" formatCode="0.000">
                  <c:v>33.479999999999997</c:v>
                </c:pt>
                <c:pt idx="179" formatCode="0.000">
                  <c:v>35.75</c:v>
                </c:pt>
                <c:pt idx="180" formatCode="0.000">
                  <c:v>44.42</c:v>
                </c:pt>
                <c:pt idx="181" formatCode="0.000">
                  <c:v>56.7</c:v>
                </c:pt>
                <c:pt idx="182" formatCode="0.000">
                  <c:v>68.08</c:v>
                </c:pt>
                <c:pt idx="183" formatCode="0.000">
                  <c:v>78.98</c:v>
                </c:pt>
                <c:pt idx="184" formatCode="0.000">
                  <c:v>89.6</c:v>
                </c:pt>
                <c:pt idx="185" formatCode="0.000">
                  <c:v>100.03</c:v>
                </c:pt>
                <c:pt idx="186" formatCode="0.000">
                  <c:v>110.34</c:v>
                </c:pt>
                <c:pt idx="187" formatCode="0.000">
                  <c:v>120.56</c:v>
                </c:pt>
                <c:pt idx="188" formatCode="0.000">
                  <c:v>130.72</c:v>
                </c:pt>
                <c:pt idx="189" formatCode="0.000">
                  <c:v>168.67</c:v>
                </c:pt>
                <c:pt idx="190" formatCode="0.000">
                  <c:v>203.36</c:v>
                </c:pt>
                <c:pt idx="191" formatCode="0.000">
                  <c:v>236.21</c:v>
                </c:pt>
                <c:pt idx="192" formatCode="0.000">
                  <c:v>267.86</c:v>
                </c:pt>
                <c:pt idx="193" formatCode="0.000">
                  <c:v>298.64</c:v>
                </c:pt>
                <c:pt idx="194" formatCode="0.000">
                  <c:v>328.75</c:v>
                </c:pt>
                <c:pt idx="195" formatCode="0.000">
                  <c:v>438.13</c:v>
                </c:pt>
                <c:pt idx="196" formatCode="0.000">
                  <c:v>535.38</c:v>
                </c:pt>
                <c:pt idx="197" formatCode="0.000">
                  <c:v>625.66</c:v>
                </c:pt>
                <c:pt idx="198" formatCode="0.000">
                  <c:v>711.18</c:v>
                </c:pt>
                <c:pt idx="199" formatCode="0.000">
                  <c:v>793.05</c:v>
                </c:pt>
                <c:pt idx="200" formatCode="0.000">
                  <c:v>871.96</c:v>
                </c:pt>
                <c:pt idx="201" formatCode="0.000">
                  <c:v>948.31</c:v>
                </c:pt>
                <c:pt idx="202" formatCode="0.0">
                  <c:v>1020</c:v>
                </c:pt>
                <c:pt idx="203" formatCode="0.0">
                  <c:v>1090</c:v>
                </c:pt>
                <c:pt idx="204" formatCode="0.0">
                  <c:v>1160</c:v>
                </c:pt>
                <c:pt idx="205" formatCode="0.0">
                  <c:v>1230</c:v>
                </c:pt>
                <c:pt idx="206" formatCode="0.0">
                  <c:v>1490</c:v>
                </c:pt>
                <c:pt idx="207" formatCode="0.0">
                  <c:v>1830</c:v>
                </c:pt>
                <c:pt idx="208" formatCode="0.0">
                  <c:v>1910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24-432C-900D-6A1A3B4CD3F3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srim238U_Epoxy!$D$20:$D$300</c:f>
              <c:numCache>
                <c:formatCode>0.000000</c:formatCode>
                <c:ptCount val="281"/>
                <c:pt idx="0">
                  <c:v>1.0504201680672269E-5</c:v>
                </c:pt>
                <c:pt idx="1">
                  <c:v>1.1554621848739495E-5</c:v>
                </c:pt>
                <c:pt idx="2">
                  <c:v>1.2605042016806723E-5</c:v>
                </c:pt>
                <c:pt idx="3">
                  <c:v>1.3655462184873949E-5</c:v>
                </c:pt>
                <c:pt idx="4">
                  <c:v>1.4705882352941177E-5</c:v>
                </c:pt>
                <c:pt idx="5">
                  <c:v>1.5756302521008403E-5</c:v>
                </c:pt>
                <c:pt idx="6">
                  <c:v>1.6806722689075631E-5</c:v>
                </c:pt>
                <c:pt idx="7">
                  <c:v>1.8907563025210083E-5</c:v>
                </c:pt>
                <c:pt idx="8">
                  <c:v>2.1008403361344538E-5</c:v>
                </c:pt>
                <c:pt idx="9">
                  <c:v>2.3109243697478991E-5</c:v>
                </c:pt>
                <c:pt idx="10">
                  <c:v>2.5210084033613446E-5</c:v>
                </c:pt>
                <c:pt idx="11">
                  <c:v>2.7310924369747898E-5</c:v>
                </c:pt>
                <c:pt idx="12">
                  <c:v>2.9411764705882354E-5</c:v>
                </c:pt>
                <c:pt idx="13">
                  <c:v>3.3613445378151261E-5</c:v>
                </c:pt>
                <c:pt idx="14">
                  <c:v>3.7815126050420166E-5</c:v>
                </c:pt>
                <c:pt idx="15">
                  <c:v>4.2016806722689077E-5</c:v>
                </c:pt>
                <c:pt idx="16">
                  <c:v>4.6218487394957981E-5</c:v>
                </c:pt>
                <c:pt idx="17">
                  <c:v>5.0420168067226892E-5</c:v>
                </c:pt>
                <c:pt idx="18">
                  <c:v>5.4621848739495796E-5</c:v>
                </c:pt>
                <c:pt idx="19">
                  <c:v>5.8823529411764708E-5</c:v>
                </c:pt>
                <c:pt idx="20">
                  <c:v>6.3025210084033612E-5</c:v>
                </c:pt>
                <c:pt idx="21">
                  <c:v>6.7226890756302523E-5</c:v>
                </c:pt>
                <c:pt idx="22">
                  <c:v>7.1428571428571434E-5</c:v>
                </c:pt>
                <c:pt idx="23">
                  <c:v>7.5630252100840331E-5</c:v>
                </c:pt>
                <c:pt idx="24">
                  <c:v>8.4033613445378154E-5</c:v>
                </c:pt>
                <c:pt idx="25">
                  <c:v>9.4537815126050418E-5</c:v>
                </c:pt>
                <c:pt idx="26">
                  <c:v>1.050420168067227E-4</c:v>
                </c:pt>
                <c:pt idx="27">
                  <c:v>1.1554621848739496E-4</c:v>
                </c:pt>
                <c:pt idx="28">
                  <c:v>1.2605042016806722E-4</c:v>
                </c:pt>
                <c:pt idx="29">
                  <c:v>1.3655462184873949E-4</c:v>
                </c:pt>
                <c:pt idx="30">
                  <c:v>1.4705882352941178E-4</c:v>
                </c:pt>
                <c:pt idx="31">
                  <c:v>1.5756302521008402E-4</c:v>
                </c:pt>
                <c:pt idx="32">
                  <c:v>1.6806722689075631E-4</c:v>
                </c:pt>
                <c:pt idx="33">
                  <c:v>1.8907563025210084E-4</c:v>
                </c:pt>
                <c:pt idx="34">
                  <c:v>2.1008403361344539E-4</c:v>
                </c:pt>
                <c:pt idx="35">
                  <c:v>2.3109243697478992E-4</c:v>
                </c:pt>
                <c:pt idx="36">
                  <c:v>2.5210084033613445E-4</c:v>
                </c:pt>
                <c:pt idx="37">
                  <c:v>2.7310924369747898E-4</c:v>
                </c:pt>
                <c:pt idx="38">
                  <c:v>2.9411764705882356E-4</c:v>
                </c:pt>
                <c:pt idx="39">
                  <c:v>3.3613445378151261E-4</c:v>
                </c:pt>
                <c:pt idx="40">
                  <c:v>3.7815126050420167E-4</c:v>
                </c:pt>
                <c:pt idx="41">
                  <c:v>4.2016806722689078E-4</c:v>
                </c:pt>
                <c:pt idx="42">
                  <c:v>4.6218487394957984E-4</c:v>
                </c:pt>
                <c:pt idx="43">
                  <c:v>5.0420168067226889E-4</c:v>
                </c:pt>
                <c:pt idx="44">
                  <c:v>5.4621848739495795E-4</c:v>
                </c:pt>
                <c:pt idx="45">
                  <c:v>5.8823529411764712E-4</c:v>
                </c:pt>
                <c:pt idx="46">
                  <c:v>6.3025210084033606E-4</c:v>
                </c:pt>
                <c:pt idx="47">
                  <c:v>6.7226890756302523E-4</c:v>
                </c:pt>
                <c:pt idx="48">
                  <c:v>7.1428571428571429E-4</c:v>
                </c:pt>
                <c:pt idx="49">
                  <c:v>7.5630252100840334E-4</c:v>
                </c:pt>
                <c:pt idx="50">
                  <c:v>8.4033613445378156E-4</c:v>
                </c:pt>
                <c:pt idx="51">
                  <c:v>9.453781512605042E-4</c:v>
                </c:pt>
                <c:pt idx="52">
                  <c:v>1.0504201680672268E-3</c:v>
                </c:pt>
                <c:pt idx="53">
                  <c:v>1.1554621848739496E-3</c:v>
                </c:pt>
                <c:pt idx="54">
                  <c:v>1.2605042016806721E-3</c:v>
                </c:pt>
                <c:pt idx="55">
                  <c:v>1.3655462184873951E-3</c:v>
                </c:pt>
                <c:pt idx="56">
                  <c:v>1.4705882352941176E-3</c:v>
                </c:pt>
                <c:pt idx="57">
                  <c:v>1.5756302521008404E-3</c:v>
                </c:pt>
                <c:pt idx="58">
                  <c:v>1.6806722689075631E-3</c:v>
                </c:pt>
                <c:pt idx="59">
                  <c:v>1.8907563025210084E-3</c:v>
                </c:pt>
                <c:pt idx="60">
                  <c:v>2.1008403361344537E-3</c:v>
                </c:pt>
                <c:pt idx="61">
                  <c:v>2.3109243697478992E-3</c:v>
                </c:pt>
                <c:pt idx="62">
                  <c:v>2.5210084033613443E-3</c:v>
                </c:pt>
                <c:pt idx="63">
                  <c:v>2.7310924369747902E-3</c:v>
                </c:pt>
                <c:pt idx="64">
                  <c:v>2.9411764705882353E-3</c:v>
                </c:pt>
                <c:pt idx="65">
                  <c:v>3.3613445378151263E-3</c:v>
                </c:pt>
                <c:pt idx="66">
                  <c:v>3.7815126050420168E-3</c:v>
                </c:pt>
                <c:pt idx="67">
                  <c:v>4.2016806722689074E-3</c:v>
                </c:pt>
                <c:pt idx="68">
                  <c:v>4.6218487394957984E-3</c:v>
                </c:pt>
                <c:pt idx="69">
                  <c:v>5.0420168067226885E-3</c:v>
                </c:pt>
                <c:pt idx="70">
                  <c:v>5.4621848739495804E-3</c:v>
                </c:pt>
                <c:pt idx="71">
                  <c:v>5.8823529411764705E-3</c:v>
                </c:pt>
                <c:pt idx="72">
                  <c:v>6.3025210084033615E-3</c:v>
                </c:pt>
                <c:pt idx="73">
                  <c:v>6.7226890756302525E-3</c:v>
                </c:pt>
                <c:pt idx="74">
                  <c:v>7.1428571428571426E-3</c:v>
                </c:pt>
                <c:pt idx="75">
                  <c:v>7.5630252100840336E-3</c:v>
                </c:pt>
                <c:pt idx="76">
                  <c:v>8.4033613445378148E-3</c:v>
                </c:pt>
                <c:pt idx="77">
                  <c:v>9.4537815126050414E-3</c:v>
                </c:pt>
                <c:pt idx="78">
                  <c:v>1.050420168067227E-2</c:v>
                </c:pt>
                <c:pt idx="79">
                  <c:v>1.1554621848739496E-2</c:v>
                </c:pt>
                <c:pt idx="80">
                  <c:v>1.2605042016806723E-2</c:v>
                </c:pt>
                <c:pt idx="81">
                  <c:v>1.365546218487395E-2</c:v>
                </c:pt>
                <c:pt idx="82">
                  <c:v>1.4705882352941176E-2</c:v>
                </c:pt>
                <c:pt idx="83">
                  <c:v>1.5756302521008403E-2</c:v>
                </c:pt>
                <c:pt idx="84">
                  <c:v>1.680672268907563E-2</c:v>
                </c:pt>
                <c:pt idx="85">
                  <c:v>1.8907563025210083E-2</c:v>
                </c:pt>
                <c:pt idx="86">
                  <c:v>2.100840336134454E-2</c:v>
                </c:pt>
                <c:pt idx="87">
                  <c:v>2.3109243697478993E-2</c:v>
                </c:pt>
                <c:pt idx="88">
                  <c:v>2.5210084033613446E-2</c:v>
                </c:pt>
                <c:pt idx="89">
                  <c:v>2.7310924369747899E-2</c:v>
                </c:pt>
                <c:pt idx="90">
                  <c:v>2.9411764705882353E-2</c:v>
                </c:pt>
                <c:pt idx="91">
                  <c:v>3.3613445378151259E-2</c:v>
                </c:pt>
                <c:pt idx="92">
                  <c:v>3.7815126050420166E-2</c:v>
                </c:pt>
                <c:pt idx="93">
                  <c:v>4.2016806722689079E-2</c:v>
                </c:pt>
                <c:pt idx="94">
                  <c:v>4.6218487394957986E-2</c:v>
                </c:pt>
                <c:pt idx="95">
                  <c:v>5.0420168067226892E-2</c:v>
                </c:pt>
                <c:pt idx="96">
                  <c:v>5.4621848739495799E-2</c:v>
                </c:pt>
                <c:pt idx="97">
                  <c:v>5.8823529411764705E-2</c:v>
                </c:pt>
                <c:pt idx="98">
                  <c:v>6.3025210084033612E-2</c:v>
                </c:pt>
                <c:pt idx="99">
                  <c:v>6.7226890756302518E-2</c:v>
                </c:pt>
                <c:pt idx="100">
                  <c:v>7.1428571428571425E-2</c:v>
                </c:pt>
                <c:pt idx="101">
                  <c:v>7.5630252100840331E-2</c:v>
                </c:pt>
                <c:pt idx="102">
                  <c:v>8.4033613445378158E-2</c:v>
                </c:pt>
                <c:pt idx="103">
                  <c:v>9.4537815126050417E-2</c:v>
                </c:pt>
                <c:pt idx="104">
                  <c:v>0.10504201680672269</c:v>
                </c:pt>
                <c:pt idx="105">
                  <c:v>0.11554621848739496</c:v>
                </c:pt>
                <c:pt idx="106">
                  <c:v>0.12605042016806722</c:v>
                </c:pt>
                <c:pt idx="107">
                  <c:v>0.13655462184873948</c:v>
                </c:pt>
                <c:pt idx="108">
                  <c:v>0.14705882352941177</c:v>
                </c:pt>
                <c:pt idx="109">
                  <c:v>0.15756302521008403</c:v>
                </c:pt>
                <c:pt idx="110">
                  <c:v>0.16806722689075632</c:v>
                </c:pt>
                <c:pt idx="111">
                  <c:v>0.18907563025210083</c:v>
                </c:pt>
                <c:pt idx="112">
                  <c:v>0.21008403361344538</c:v>
                </c:pt>
                <c:pt idx="113">
                  <c:v>0.23109243697478993</c:v>
                </c:pt>
                <c:pt idx="114">
                  <c:v>0.25210084033613445</c:v>
                </c:pt>
                <c:pt idx="115">
                  <c:v>0.27310924369747897</c:v>
                </c:pt>
                <c:pt idx="116">
                  <c:v>0.29411764705882354</c:v>
                </c:pt>
                <c:pt idx="117">
                  <c:v>0.33613445378151263</c:v>
                </c:pt>
                <c:pt idx="118">
                  <c:v>0.37815126050420167</c:v>
                </c:pt>
                <c:pt idx="119">
                  <c:v>0.42016806722689076</c:v>
                </c:pt>
                <c:pt idx="120">
                  <c:v>0.46218487394957986</c:v>
                </c:pt>
                <c:pt idx="121">
                  <c:v>0.50420168067226889</c:v>
                </c:pt>
                <c:pt idx="122">
                  <c:v>0.54621848739495793</c:v>
                </c:pt>
                <c:pt idx="123">
                  <c:v>0.58823529411764708</c:v>
                </c:pt>
                <c:pt idx="124">
                  <c:v>0.63025210084033612</c:v>
                </c:pt>
                <c:pt idx="125">
                  <c:v>0.67226890756302526</c:v>
                </c:pt>
                <c:pt idx="126">
                  <c:v>0.7142857142857143</c:v>
                </c:pt>
                <c:pt idx="127">
                  <c:v>0.75630252100840334</c:v>
                </c:pt>
                <c:pt idx="128">
                  <c:v>0.84033613445378152</c:v>
                </c:pt>
                <c:pt idx="129">
                  <c:v>0.94537815126050417</c:v>
                </c:pt>
                <c:pt idx="130" formatCode="0.00000">
                  <c:v>1.0504201680672269</c:v>
                </c:pt>
                <c:pt idx="131" formatCode="0.00000">
                  <c:v>1.1554621848739495</c:v>
                </c:pt>
                <c:pt idx="132" formatCode="0.00000">
                  <c:v>1.2605042016806722</c:v>
                </c:pt>
                <c:pt idx="133" formatCode="0.00000">
                  <c:v>1.365546218487395</c:v>
                </c:pt>
                <c:pt idx="134" formatCode="0.00000">
                  <c:v>1.4705882352941178</c:v>
                </c:pt>
                <c:pt idx="135" formatCode="0.00000">
                  <c:v>1.5756302521008403</c:v>
                </c:pt>
                <c:pt idx="136" formatCode="0.00000">
                  <c:v>1.680672268907563</c:v>
                </c:pt>
                <c:pt idx="137" formatCode="0.00000">
                  <c:v>1.8907563025210083</c:v>
                </c:pt>
                <c:pt idx="138" formatCode="0.00000">
                  <c:v>2.1008403361344539</c:v>
                </c:pt>
                <c:pt idx="139" formatCode="0.00000">
                  <c:v>2.3109243697478989</c:v>
                </c:pt>
                <c:pt idx="140" formatCode="0.00000">
                  <c:v>2.5210084033613445</c:v>
                </c:pt>
                <c:pt idx="141" formatCode="0.00000">
                  <c:v>2.73109243697479</c:v>
                </c:pt>
                <c:pt idx="142" formatCode="0.00000">
                  <c:v>2.9411764705882355</c:v>
                </c:pt>
                <c:pt idx="143" formatCode="0.00000">
                  <c:v>3.3613445378151261</c:v>
                </c:pt>
                <c:pt idx="144" formatCode="0.00000">
                  <c:v>3.7815126050420167</c:v>
                </c:pt>
                <c:pt idx="145" formatCode="0.00000">
                  <c:v>4.2016806722689077</c:v>
                </c:pt>
                <c:pt idx="146" formatCode="0.00000">
                  <c:v>4.6218487394957979</c:v>
                </c:pt>
                <c:pt idx="147" formatCode="0.00000">
                  <c:v>5.0420168067226889</c:v>
                </c:pt>
                <c:pt idx="148" formatCode="0.00000">
                  <c:v>5.46218487394958</c:v>
                </c:pt>
                <c:pt idx="149" formatCode="0.00000">
                  <c:v>5.882352941176471</c:v>
                </c:pt>
                <c:pt idx="150" formatCode="0.00000">
                  <c:v>6.3025210084033612</c:v>
                </c:pt>
                <c:pt idx="151" formatCode="0.00000">
                  <c:v>6.7226890756302522</c:v>
                </c:pt>
                <c:pt idx="152" formatCode="0.00000">
                  <c:v>7.1428571428571432</c:v>
                </c:pt>
                <c:pt idx="153" formatCode="0.00000">
                  <c:v>7.5630252100840334</c:v>
                </c:pt>
                <c:pt idx="154" formatCode="0.00000">
                  <c:v>8.4033613445378155</c:v>
                </c:pt>
                <c:pt idx="155" formatCode="0.00000">
                  <c:v>9.4537815126050422</c:v>
                </c:pt>
                <c:pt idx="156" formatCode="0.00000">
                  <c:v>10.504201680672269</c:v>
                </c:pt>
                <c:pt idx="157" formatCode="0.00000">
                  <c:v>11.554621848739496</c:v>
                </c:pt>
                <c:pt idx="158" formatCode="0.00000">
                  <c:v>12.605042016806722</c:v>
                </c:pt>
                <c:pt idx="159" formatCode="0.00000">
                  <c:v>13.655462184873949</c:v>
                </c:pt>
                <c:pt idx="160" formatCode="0.00000">
                  <c:v>14.705882352941176</c:v>
                </c:pt>
                <c:pt idx="161" formatCode="0.00000">
                  <c:v>15.756302521008404</c:v>
                </c:pt>
                <c:pt idx="162" formatCode="0.00000">
                  <c:v>16.806722689075631</c:v>
                </c:pt>
                <c:pt idx="163" formatCode="0.00000">
                  <c:v>18.907563025210084</c:v>
                </c:pt>
                <c:pt idx="164" formatCode="0.00000">
                  <c:v>21.008403361344538</c:v>
                </c:pt>
                <c:pt idx="165" formatCode="0.00000">
                  <c:v>23.109243697478991</c:v>
                </c:pt>
                <c:pt idx="166" formatCode="0.00000">
                  <c:v>25.210084033613445</c:v>
                </c:pt>
                <c:pt idx="167" formatCode="0.00000">
                  <c:v>27.310924369747898</c:v>
                </c:pt>
                <c:pt idx="168" formatCode="0.00000">
                  <c:v>29.411764705882351</c:v>
                </c:pt>
                <c:pt idx="169" formatCode="0.00000">
                  <c:v>33.613445378151262</c:v>
                </c:pt>
                <c:pt idx="170" formatCode="0.00000">
                  <c:v>37.815126050420169</c:v>
                </c:pt>
                <c:pt idx="171" formatCode="0.00000">
                  <c:v>42.016806722689076</c:v>
                </c:pt>
                <c:pt idx="172" formatCode="0.00000">
                  <c:v>46.218487394957982</c:v>
                </c:pt>
                <c:pt idx="173" formatCode="0.00000">
                  <c:v>50.420168067226889</c:v>
                </c:pt>
                <c:pt idx="174" formatCode="0.00000">
                  <c:v>54.621848739495796</c:v>
                </c:pt>
                <c:pt idx="175" formatCode="0.00000">
                  <c:v>58.823529411764703</c:v>
                </c:pt>
                <c:pt idx="176" formatCode="0.00000">
                  <c:v>63.025210084033617</c:v>
                </c:pt>
                <c:pt idx="177" formatCode="0.00000">
                  <c:v>67.226890756302524</c:v>
                </c:pt>
                <c:pt idx="178" formatCode="0.00000">
                  <c:v>71.428571428571431</c:v>
                </c:pt>
                <c:pt idx="179" formatCode="0.00000">
                  <c:v>75.630252100840337</c:v>
                </c:pt>
                <c:pt idx="180" formatCode="0.00000">
                  <c:v>84.033613445378151</c:v>
                </c:pt>
                <c:pt idx="181" formatCode="0.00000">
                  <c:v>94.537815126050418</c:v>
                </c:pt>
                <c:pt idx="182" formatCode="0.0000">
                  <c:v>105.04201680672269</c:v>
                </c:pt>
                <c:pt idx="183" formatCode="0.0000">
                  <c:v>115.54621848739495</c:v>
                </c:pt>
                <c:pt idx="184" formatCode="0.0000">
                  <c:v>126.05042016806723</c:v>
                </c:pt>
                <c:pt idx="185" formatCode="0.0000">
                  <c:v>136.55462184873949</c:v>
                </c:pt>
                <c:pt idx="186" formatCode="0.0000">
                  <c:v>147.05882352941177</c:v>
                </c:pt>
                <c:pt idx="187" formatCode="0.0000">
                  <c:v>157.56302521008402</c:v>
                </c:pt>
                <c:pt idx="188" formatCode="0.0000">
                  <c:v>168.0672268907563</c:v>
                </c:pt>
                <c:pt idx="189" formatCode="0.0000">
                  <c:v>189.07563025210084</c:v>
                </c:pt>
                <c:pt idx="190" formatCode="0.0000">
                  <c:v>210.08403361344537</c:v>
                </c:pt>
                <c:pt idx="191" formatCode="0.0000">
                  <c:v>231.0924369747899</c:v>
                </c:pt>
                <c:pt idx="192" formatCode="0.0000">
                  <c:v>252.10084033613447</c:v>
                </c:pt>
                <c:pt idx="193" formatCode="0.0000">
                  <c:v>273.10924369747897</c:v>
                </c:pt>
                <c:pt idx="194" formatCode="0.0000">
                  <c:v>294.11764705882354</c:v>
                </c:pt>
                <c:pt idx="195" formatCode="0.0000">
                  <c:v>336.1344537815126</c:v>
                </c:pt>
                <c:pt idx="196" formatCode="0.0000">
                  <c:v>378.15126050420167</c:v>
                </c:pt>
                <c:pt idx="197" formatCode="0.0000">
                  <c:v>420.16806722689074</c:v>
                </c:pt>
                <c:pt idx="198" formatCode="0.0000">
                  <c:v>462.18487394957981</c:v>
                </c:pt>
                <c:pt idx="199" formatCode="0.0000">
                  <c:v>504.20168067226894</c:v>
                </c:pt>
                <c:pt idx="200" formatCode="0.0000">
                  <c:v>546.21848739495795</c:v>
                </c:pt>
                <c:pt idx="201" formatCode="0.0000">
                  <c:v>588.23529411764707</c:v>
                </c:pt>
                <c:pt idx="202" formatCode="0.0000">
                  <c:v>630.25210084033608</c:v>
                </c:pt>
                <c:pt idx="203" formatCode="0.0000">
                  <c:v>672.26890756302521</c:v>
                </c:pt>
                <c:pt idx="204" formatCode="0.0000">
                  <c:v>714.28571428571433</c:v>
                </c:pt>
                <c:pt idx="205" formatCode="0.0000">
                  <c:v>756.30252100840335</c:v>
                </c:pt>
                <c:pt idx="206" formatCode="0.0000">
                  <c:v>840.33613445378148</c:v>
                </c:pt>
                <c:pt idx="207" formatCode="0.0000">
                  <c:v>945.37815126050418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srim238U_Epoxy!$P$20:$P$300</c:f>
              <c:numCache>
                <c:formatCode>0.00000</c:formatCode>
                <c:ptCount val="281"/>
                <c:pt idx="0">
                  <c:v>8.0000000000000004E-4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8.9999999999999998E-4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1.2000000000000001E-3</c:v>
                </c:pt>
                <c:pt idx="14">
                  <c:v>1.2999999999999999E-3</c:v>
                </c:pt>
                <c:pt idx="15">
                  <c:v>1.4E-3</c:v>
                </c:pt>
                <c:pt idx="16">
                  <c:v>1.4E-3</c:v>
                </c:pt>
                <c:pt idx="17">
                  <c:v>1.5E-3</c:v>
                </c:pt>
                <c:pt idx="18">
                  <c:v>1.5E-3</c:v>
                </c:pt>
                <c:pt idx="19">
                  <c:v>1.6000000000000001E-3</c:v>
                </c:pt>
                <c:pt idx="20">
                  <c:v>1.6000000000000001E-3</c:v>
                </c:pt>
                <c:pt idx="21">
                  <c:v>1.7000000000000001E-3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2.1999999999999997E-3</c:v>
                </c:pt>
                <c:pt idx="28">
                  <c:v>2.3E-3</c:v>
                </c:pt>
                <c:pt idx="29">
                  <c:v>2.4000000000000002E-3</c:v>
                </c:pt>
                <c:pt idx="30">
                  <c:v>2.5000000000000001E-3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2.8E-3</c:v>
                </c:pt>
                <c:pt idx="34">
                  <c:v>3.0000000000000001E-3</c:v>
                </c:pt>
                <c:pt idx="35">
                  <c:v>3.2000000000000002E-3</c:v>
                </c:pt>
                <c:pt idx="36">
                  <c:v>3.3E-3</c:v>
                </c:pt>
                <c:pt idx="37">
                  <c:v>3.5000000000000005E-3</c:v>
                </c:pt>
                <c:pt idx="38">
                  <c:v>3.5999999999999999E-3</c:v>
                </c:pt>
                <c:pt idx="39">
                  <c:v>3.8999999999999998E-3</c:v>
                </c:pt>
                <c:pt idx="40">
                  <c:v>4.1000000000000003E-3</c:v>
                </c:pt>
                <c:pt idx="41">
                  <c:v>4.3999999999999994E-3</c:v>
                </c:pt>
                <c:pt idx="42">
                  <c:v>4.5999999999999999E-3</c:v>
                </c:pt>
                <c:pt idx="43">
                  <c:v>4.8999999999999998E-3</c:v>
                </c:pt>
                <c:pt idx="44">
                  <c:v>5.0999999999999995E-3</c:v>
                </c:pt>
                <c:pt idx="45">
                  <c:v>5.3E-3</c:v>
                </c:pt>
                <c:pt idx="46">
                  <c:v>5.4999999999999997E-3</c:v>
                </c:pt>
                <c:pt idx="47">
                  <c:v>5.7000000000000002E-3</c:v>
                </c:pt>
                <c:pt idx="48">
                  <c:v>5.8999999999999999E-3</c:v>
                </c:pt>
                <c:pt idx="49">
                  <c:v>6.0999999999999995E-3</c:v>
                </c:pt>
                <c:pt idx="50">
                  <c:v>6.5000000000000006E-3</c:v>
                </c:pt>
                <c:pt idx="51">
                  <c:v>7.000000000000001E-3</c:v>
                </c:pt>
                <c:pt idx="52">
                  <c:v>7.4999999999999997E-3</c:v>
                </c:pt>
                <c:pt idx="53">
                  <c:v>7.9000000000000008E-3</c:v>
                </c:pt>
                <c:pt idx="54">
                  <c:v>8.3000000000000001E-3</c:v>
                </c:pt>
                <c:pt idx="55">
                  <c:v>8.6999999999999994E-3</c:v>
                </c:pt>
                <c:pt idx="56">
                  <c:v>9.1999999999999998E-3</c:v>
                </c:pt>
                <c:pt idx="57">
                  <c:v>9.6000000000000009E-3</c:v>
                </c:pt>
                <c:pt idx="58">
                  <c:v>9.9000000000000008E-3</c:v>
                </c:pt>
                <c:pt idx="59">
                  <c:v>1.0699999999999999E-2</c:v>
                </c:pt>
                <c:pt idx="60">
                  <c:v>1.15E-2</c:v>
                </c:pt>
                <c:pt idx="61">
                  <c:v>1.2199999999999999E-2</c:v>
                </c:pt>
                <c:pt idx="62">
                  <c:v>1.29E-2</c:v>
                </c:pt>
                <c:pt idx="63">
                  <c:v>1.3600000000000001E-2</c:v>
                </c:pt>
                <c:pt idx="64">
                  <c:v>1.4299999999999998E-2</c:v>
                </c:pt>
                <c:pt idx="65">
                  <c:v>1.5599999999999999E-2</c:v>
                </c:pt>
                <c:pt idx="66">
                  <c:v>1.6900000000000002E-2</c:v>
                </c:pt>
                <c:pt idx="67">
                  <c:v>1.8200000000000001E-2</c:v>
                </c:pt>
                <c:pt idx="68">
                  <c:v>1.95E-2</c:v>
                </c:pt>
                <c:pt idx="69">
                  <c:v>2.07E-2</c:v>
                </c:pt>
                <c:pt idx="70">
                  <c:v>2.1899999999999999E-2</c:v>
                </c:pt>
                <c:pt idx="71">
                  <c:v>2.3100000000000002E-2</c:v>
                </c:pt>
                <c:pt idx="72">
                  <c:v>2.4299999999999999E-2</c:v>
                </c:pt>
                <c:pt idx="73">
                  <c:v>2.5399999999999999E-2</c:v>
                </c:pt>
                <c:pt idx="74">
                  <c:v>2.6600000000000002E-2</c:v>
                </c:pt>
                <c:pt idx="75">
                  <c:v>2.7700000000000002E-2</c:v>
                </c:pt>
                <c:pt idx="76">
                  <c:v>0.03</c:v>
                </c:pt>
                <c:pt idx="77">
                  <c:v>3.2800000000000003E-2</c:v>
                </c:pt>
                <c:pt idx="78">
                  <c:v>3.56E-2</c:v>
                </c:pt>
                <c:pt idx="79">
                  <c:v>3.8300000000000001E-2</c:v>
                </c:pt>
                <c:pt idx="80">
                  <c:v>4.1099999999999998E-2</c:v>
                </c:pt>
                <c:pt idx="81">
                  <c:v>4.3700000000000003E-2</c:v>
                </c:pt>
                <c:pt idx="82">
                  <c:v>4.6400000000000004E-2</c:v>
                </c:pt>
                <c:pt idx="83">
                  <c:v>4.9000000000000002E-2</c:v>
                </c:pt>
                <c:pt idx="84">
                  <c:v>5.16E-2</c:v>
                </c:pt>
                <c:pt idx="85">
                  <c:v>5.6699999999999993E-2</c:v>
                </c:pt>
                <c:pt idx="86">
                  <c:v>6.1699999999999998E-2</c:v>
                </c:pt>
                <c:pt idx="87">
                  <c:v>6.6600000000000006E-2</c:v>
                </c:pt>
                <c:pt idx="88">
                  <c:v>7.1300000000000002E-2</c:v>
                </c:pt>
                <c:pt idx="89">
                  <c:v>7.5899999999999995E-2</c:v>
                </c:pt>
                <c:pt idx="90">
                  <c:v>8.0399999999999999E-2</c:v>
                </c:pt>
                <c:pt idx="91">
                  <c:v>8.8999999999999996E-2</c:v>
                </c:pt>
                <c:pt idx="92">
                  <c:v>9.7299999999999998E-2</c:v>
                </c:pt>
                <c:pt idx="93">
                  <c:v>0.10529999999999999</c:v>
                </c:pt>
                <c:pt idx="94">
                  <c:v>0.11299999999999999</c:v>
                </c:pt>
                <c:pt idx="95">
                  <c:v>0.12050000000000001</c:v>
                </c:pt>
                <c:pt idx="96">
                  <c:v>0.12769999999999998</c:v>
                </c:pt>
                <c:pt idx="97">
                  <c:v>0.1348</c:v>
                </c:pt>
                <c:pt idx="98">
                  <c:v>0.1416</c:v>
                </c:pt>
                <c:pt idx="99">
                  <c:v>0.14830000000000002</c:v>
                </c:pt>
                <c:pt idx="100">
                  <c:v>0.15489999999999998</c:v>
                </c:pt>
                <c:pt idx="101">
                  <c:v>0.1613</c:v>
                </c:pt>
                <c:pt idx="102">
                  <c:v>0.1736</c:v>
                </c:pt>
                <c:pt idx="103">
                  <c:v>0.1883</c:v>
                </c:pt>
                <c:pt idx="104">
                  <c:v>0.20200000000000001</c:v>
                </c:pt>
                <c:pt idx="105">
                  <c:v>0.21480000000000002</c:v>
                </c:pt>
                <c:pt idx="106">
                  <c:v>0.22679999999999997</c:v>
                </c:pt>
                <c:pt idx="107">
                  <c:v>0.2379</c:v>
                </c:pt>
                <c:pt idx="108">
                  <c:v>0.24830000000000002</c:v>
                </c:pt>
                <c:pt idx="109">
                  <c:v>0.25779999999999997</c:v>
                </c:pt>
                <c:pt idx="110">
                  <c:v>0.2666</c:v>
                </c:pt>
                <c:pt idx="111">
                  <c:v>0.2823</c:v>
                </c:pt>
                <c:pt idx="112">
                  <c:v>0.29569999999999996</c:v>
                </c:pt>
                <c:pt idx="113">
                  <c:v>0.30720000000000003</c:v>
                </c:pt>
                <c:pt idx="114">
                  <c:v>0.31730000000000003</c:v>
                </c:pt>
                <c:pt idx="115">
                  <c:v>0.3261</c:v>
                </c:pt>
                <c:pt idx="116">
                  <c:v>0.33379999999999999</c:v>
                </c:pt>
                <c:pt idx="117">
                  <c:v>0.34689999999999999</c:v>
                </c:pt>
                <c:pt idx="118">
                  <c:v>0.35760000000000003</c:v>
                </c:pt>
                <c:pt idx="119">
                  <c:v>0.36649999999999999</c:v>
                </c:pt>
                <c:pt idx="120">
                  <c:v>0.37409999999999999</c:v>
                </c:pt>
                <c:pt idx="121">
                  <c:v>0.38059999999999999</c:v>
                </c:pt>
                <c:pt idx="122">
                  <c:v>0.38639999999999997</c:v>
                </c:pt>
                <c:pt idx="123">
                  <c:v>0.3916</c:v>
                </c:pt>
                <c:pt idx="124">
                  <c:v>0.39629999999999999</c:v>
                </c:pt>
                <c:pt idx="125">
                  <c:v>0.40049999999999997</c:v>
                </c:pt>
                <c:pt idx="126">
                  <c:v>0.40439999999999998</c:v>
                </c:pt>
                <c:pt idx="127">
                  <c:v>0.40800000000000003</c:v>
                </c:pt>
                <c:pt idx="128">
                  <c:v>0.41449999999999998</c:v>
                </c:pt>
                <c:pt idx="129">
                  <c:v>0.42160000000000003</c:v>
                </c:pt>
                <c:pt idx="130">
                  <c:v>0.42779999999999996</c:v>
                </c:pt>
                <c:pt idx="131">
                  <c:v>0.43339999999999995</c:v>
                </c:pt>
                <c:pt idx="132">
                  <c:v>0.4385</c:v>
                </c:pt>
                <c:pt idx="133">
                  <c:v>0.44320000000000004</c:v>
                </c:pt>
                <c:pt idx="134">
                  <c:v>0.44749999999999995</c:v>
                </c:pt>
                <c:pt idx="135">
                  <c:v>0.4516</c:v>
                </c:pt>
                <c:pt idx="136">
                  <c:v>0.45540000000000003</c:v>
                </c:pt>
                <c:pt idx="137">
                  <c:v>0.46250000000000002</c:v>
                </c:pt>
                <c:pt idx="138">
                  <c:v>0.46889999999999998</c:v>
                </c:pt>
                <c:pt idx="139">
                  <c:v>0.47489999999999999</c:v>
                </c:pt>
                <c:pt idx="140">
                  <c:v>0.48040000000000005</c:v>
                </c:pt>
                <c:pt idx="141">
                  <c:v>0.48559999999999998</c:v>
                </c:pt>
                <c:pt idx="142">
                  <c:v>0.49050000000000005</c:v>
                </c:pt>
                <c:pt idx="143">
                  <c:v>0.49980000000000002</c:v>
                </c:pt>
                <c:pt idx="144">
                  <c:v>0.50839999999999996</c:v>
                </c:pt>
                <c:pt idx="145">
                  <c:v>0.51649999999999996</c:v>
                </c:pt>
                <c:pt idx="146">
                  <c:v>0.5242</c:v>
                </c:pt>
                <c:pt idx="147">
                  <c:v>0.53159999999999996</c:v>
                </c:pt>
                <c:pt idx="148">
                  <c:v>0.53869999999999996</c:v>
                </c:pt>
                <c:pt idx="149">
                  <c:v>0.54560000000000008</c:v>
                </c:pt>
                <c:pt idx="150">
                  <c:v>0.5524</c:v>
                </c:pt>
                <c:pt idx="151">
                  <c:v>0.55910000000000004</c:v>
                </c:pt>
                <c:pt idx="152">
                  <c:v>0.56559999999999999</c:v>
                </c:pt>
                <c:pt idx="153">
                  <c:v>0.57199999999999995</c:v>
                </c:pt>
                <c:pt idx="154">
                  <c:v>0.5847</c:v>
                </c:pt>
                <c:pt idx="155">
                  <c:v>0.60039999999999993</c:v>
                </c:pt>
                <c:pt idx="156">
                  <c:v>0.6159</c:v>
                </c:pt>
                <c:pt idx="157">
                  <c:v>0.63150000000000006</c:v>
                </c:pt>
                <c:pt idx="158">
                  <c:v>0.64710000000000001</c:v>
                </c:pt>
                <c:pt idx="159">
                  <c:v>0.66289999999999993</c:v>
                </c:pt>
                <c:pt idx="160">
                  <c:v>0.67889999999999995</c:v>
                </c:pt>
                <c:pt idx="161">
                  <c:v>0.69520000000000004</c:v>
                </c:pt>
                <c:pt idx="162">
                  <c:v>0.7117</c:v>
                </c:pt>
                <c:pt idx="163">
                  <c:v>0.74560000000000004</c:v>
                </c:pt>
                <c:pt idx="164">
                  <c:v>0.78079999999999994</c:v>
                </c:pt>
                <c:pt idx="165">
                  <c:v>0.81720000000000004</c:v>
                </c:pt>
                <c:pt idx="166">
                  <c:v>0.85489999999999999</c:v>
                </c:pt>
                <c:pt idx="167">
                  <c:v>0.89390000000000003</c:v>
                </c:pt>
                <c:pt idx="168">
                  <c:v>0.93390000000000006</c:v>
                </c:pt>
                <c:pt idx="169" formatCode="0.000">
                  <c:v>1.02</c:v>
                </c:pt>
                <c:pt idx="170" formatCode="0.000">
                  <c:v>1.1100000000000001</c:v>
                </c:pt>
                <c:pt idx="171" formatCode="0.000">
                  <c:v>1.2</c:v>
                </c:pt>
                <c:pt idx="172" formatCode="0.000">
                  <c:v>1.3</c:v>
                </c:pt>
                <c:pt idx="173" formatCode="0.000">
                  <c:v>1.4</c:v>
                </c:pt>
                <c:pt idx="174" formatCode="0.000">
                  <c:v>1.51</c:v>
                </c:pt>
                <c:pt idx="175" formatCode="0.000">
                  <c:v>1.62</c:v>
                </c:pt>
                <c:pt idx="176" formatCode="0.000">
                  <c:v>1.74</c:v>
                </c:pt>
                <c:pt idx="177" formatCode="0.000">
                  <c:v>1.86</c:v>
                </c:pt>
                <c:pt idx="178" formatCode="0.000">
                  <c:v>1.99</c:v>
                </c:pt>
                <c:pt idx="179" formatCode="0.000">
                  <c:v>2.12</c:v>
                </c:pt>
                <c:pt idx="180" formatCode="0.000">
                  <c:v>2.39</c:v>
                </c:pt>
                <c:pt idx="181" formatCode="0.000">
                  <c:v>2.75</c:v>
                </c:pt>
                <c:pt idx="182" formatCode="0.000">
                  <c:v>3.13</c:v>
                </c:pt>
                <c:pt idx="183" formatCode="0.000">
                  <c:v>3.53</c:v>
                </c:pt>
                <c:pt idx="184" formatCode="0.000">
                  <c:v>3.95</c:v>
                </c:pt>
                <c:pt idx="185" formatCode="0.000">
                  <c:v>4.38</c:v>
                </c:pt>
                <c:pt idx="186" formatCode="0.000">
                  <c:v>4.84</c:v>
                </c:pt>
                <c:pt idx="187" formatCode="0.000">
                  <c:v>5.3</c:v>
                </c:pt>
                <c:pt idx="188" formatCode="0.000">
                  <c:v>5.79</c:v>
                </c:pt>
                <c:pt idx="189" formatCode="0.000">
                  <c:v>6.79</c:v>
                </c:pt>
                <c:pt idx="190" formatCode="0.000">
                  <c:v>7.85</c:v>
                </c:pt>
                <c:pt idx="191" formatCode="0.000">
                  <c:v>8.9499999999999993</c:v>
                </c:pt>
                <c:pt idx="192" formatCode="0.000">
                  <c:v>10.09</c:v>
                </c:pt>
                <c:pt idx="193" formatCode="0.000">
                  <c:v>11.26</c:v>
                </c:pt>
                <c:pt idx="194" formatCode="0.000">
                  <c:v>12.47</c:v>
                </c:pt>
                <c:pt idx="195" formatCode="0.000">
                  <c:v>14.97</c:v>
                </c:pt>
                <c:pt idx="196" formatCode="0.000">
                  <c:v>17.57</c:v>
                </c:pt>
                <c:pt idx="197" formatCode="0.000">
                  <c:v>20.239999999999998</c:v>
                </c:pt>
                <c:pt idx="198" formatCode="0.000">
                  <c:v>22.98</c:v>
                </c:pt>
                <c:pt idx="199" formatCode="0.000">
                  <c:v>25.76</c:v>
                </c:pt>
                <c:pt idx="200" formatCode="0.000">
                  <c:v>28.58</c:v>
                </c:pt>
                <c:pt idx="201" formatCode="0.000">
                  <c:v>31.42</c:v>
                </c:pt>
                <c:pt idx="202" formatCode="0.000">
                  <c:v>34.29</c:v>
                </c:pt>
                <c:pt idx="203" formatCode="0.000">
                  <c:v>37.17</c:v>
                </c:pt>
                <c:pt idx="204" formatCode="0.000">
                  <c:v>40.049999999999997</c:v>
                </c:pt>
                <c:pt idx="205" formatCode="0.000">
                  <c:v>42.94</c:v>
                </c:pt>
                <c:pt idx="206" formatCode="0.000">
                  <c:v>48.71</c:v>
                </c:pt>
                <c:pt idx="207" formatCode="0.000">
                  <c:v>55.88</c:v>
                </c:pt>
                <c:pt idx="208" formatCode="0.000">
                  <c:v>59.58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24-432C-900D-6A1A3B4CD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srim2H_Epoxy!$P$5</c:f>
          <c:strCache>
            <c:ptCount val="1"/>
            <c:pt idx="0">
              <c:v>srim2H_Epoxy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srim2H_Epoxy!$D$20:$D$300</c:f>
              <c:numCache>
                <c:formatCode>0.000000</c:formatCode>
                <c:ptCount val="281"/>
                <c:pt idx="0">
                  <c:v>4.9999950000000001E-6</c:v>
                </c:pt>
                <c:pt idx="1">
                  <c:v>5.4999499999999997E-6</c:v>
                </c:pt>
                <c:pt idx="2">
                  <c:v>5.99995E-6</c:v>
                </c:pt>
                <c:pt idx="3">
                  <c:v>6.4999500000000003E-6</c:v>
                </c:pt>
                <c:pt idx="4">
                  <c:v>6.9999499999999998E-6</c:v>
                </c:pt>
                <c:pt idx="5">
                  <c:v>7.4999500000000001E-6</c:v>
                </c:pt>
                <c:pt idx="6">
                  <c:v>7.9999499999999995E-6</c:v>
                </c:pt>
                <c:pt idx="7">
                  <c:v>8.4999499999999998E-6</c:v>
                </c:pt>
                <c:pt idx="8">
                  <c:v>8.9999500000000001E-6</c:v>
                </c:pt>
                <c:pt idx="9">
                  <c:v>9.9999500000000007E-6</c:v>
                </c:pt>
                <c:pt idx="10">
                  <c:v>1.1249950000000001E-5</c:v>
                </c:pt>
                <c:pt idx="11">
                  <c:v>1.249995E-5</c:v>
                </c:pt>
                <c:pt idx="12">
                  <c:v>1.374995E-5</c:v>
                </c:pt>
                <c:pt idx="13">
                  <c:v>1.499995E-5</c:v>
                </c:pt>
                <c:pt idx="14">
                  <c:v>1.6249949999999998E-5</c:v>
                </c:pt>
                <c:pt idx="15">
                  <c:v>1.7499949999999998E-5</c:v>
                </c:pt>
                <c:pt idx="16">
                  <c:v>1.8749949999999998E-5</c:v>
                </c:pt>
                <c:pt idx="17">
                  <c:v>1.9999949999999998E-5</c:v>
                </c:pt>
                <c:pt idx="18">
                  <c:v>2.2499949999999998E-5</c:v>
                </c:pt>
                <c:pt idx="19">
                  <c:v>2.4999949999999998E-5</c:v>
                </c:pt>
                <c:pt idx="20">
                  <c:v>2.7499949999999997E-5</c:v>
                </c:pt>
                <c:pt idx="21">
                  <c:v>2.9999949999999997E-5</c:v>
                </c:pt>
                <c:pt idx="22">
                  <c:v>3.249995E-5</c:v>
                </c:pt>
                <c:pt idx="23">
                  <c:v>3.499995E-5</c:v>
                </c:pt>
                <c:pt idx="24">
                  <c:v>3.999995E-5</c:v>
                </c:pt>
                <c:pt idx="25">
                  <c:v>4.4999949999999999E-5</c:v>
                </c:pt>
                <c:pt idx="26">
                  <c:v>4.9999949999999999E-5</c:v>
                </c:pt>
                <c:pt idx="27">
                  <c:v>5.5000000000000002E-5</c:v>
                </c:pt>
                <c:pt idx="28">
                  <c:v>6.0000000000000002E-5</c:v>
                </c:pt>
                <c:pt idx="29">
                  <c:v>6.4999999999999994E-5</c:v>
                </c:pt>
                <c:pt idx="30">
                  <c:v>6.99995E-5</c:v>
                </c:pt>
                <c:pt idx="31">
                  <c:v>7.4999499999999999E-5</c:v>
                </c:pt>
                <c:pt idx="32">
                  <c:v>7.9999499999999999E-5</c:v>
                </c:pt>
                <c:pt idx="33">
                  <c:v>8.4999499999999998E-5</c:v>
                </c:pt>
                <c:pt idx="34">
                  <c:v>8.9999499999999998E-5</c:v>
                </c:pt>
                <c:pt idx="35">
                  <c:v>9.9999499999999997E-5</c:v>
                </c:pt>
                <c:pt idx="36">
                  <c:v>1.124995E-4</c:v>
                </c:pt>
                <c:pt idx="37">
                  <c:v>1.2499949999999999E-4</c:v>
                </c:pt>
                <c:pt idx="38">
                  <c:v>1.374995E-4</c:v>
                </c:pt>
                <c:pt idx="39">
                  <c:v>1.4999950000000001E-4</c:v>
                </c:pt>
                <c:pt idx="40">
                  <c:v>1.6249950000000001E-4</c:v>
                </c:pt>
                <c:pt idx="41">
                  <c:v>1.7499950000000002E-4</c:v>
                </c:pt>
                <c:pt idx="42">
                  <c:v>1.8749950000000002E-4</c:v>
                </c:pt>
                <c:pt idx="43">
                  <c:v>1.999995E-4</c:v>
                </c:pt>
                <c:pt idx="44">
                  <c:v>2.2499950000000001E-4</c:v>
                </c:pt>
                <c:pt idx="45">
                  <c:v>2.499995E-4</c:v>
                </c:pt>
                <c:pt idx="46">
                  <c:v>2.7499950000000001E-4</c:v>
                </c:pt>
                <c:pt idx="47">
                  <c:v>2.9999950000000002E-4</c:v>
                </c:pt>
                <c:pt idx="48">
                  <c:v>3.2499950000000003E-4</c:v>
                </c:pt>
                <c:pt idx="49">
                  <c:v>3.4999949999999999E-4</c:v>
                </c:pt>
                <c:pt idx="50">
                  <c:v>3.9999950000000001E-4</c:v>
                </c:pt>
                <c:pt idx="51">
                  <c:v>4.4999950000000003E-4</c:v>
                </c:pt>
                <c:pt idx="52">
                  <c:v>4.9999950000000006E-4</c:v>
                </c:pt>
                <c:pt idx="53">
                  <c:v>5.5000000000000003E-4</c:v>
                </c:pt>
                <c:pt idx="54">
                  <c:v>5.9999999999999995E-4</c:v>
                </c:pt>
                <c:pt idx="55">
                  <c:v>6.4999999999999997E-4</c:v>
                </c:pt>
                <c:pt idx="56">
                  <c:v>6.9999999999999999E-4</c:v>
                </c:pt>
                <c:pt idx="57">
                  <c:v>7.5000000000000002E-4</c:v>
                </c:pt>
                <c:pt idx="58">
                  <c:v>8.0000000000000004E-4</c:v>
                </c:pt>
                <c:pt idx="59">
                  <c:v>8.4999999999999995E-4</c:v>
                </c:pt>
                <c:pt idx="60">
                  <c:v>8.9999999999999998E-4</c:v>
                </c:pt>
                <c:pt idx="61">
                  <c:v>1E-3</c:v>
                </c:pt>
                <c:pt idx="62">
                  <c:v>1.1249999999999999E-3</c:v>
                </c:pt>
                <c:pt idx="63">
                  <c:v>1.25E-3</c:v>
                </c:pt>
                <c:pt idx="64">
                  <c:v>1.3749999999999999E-3</c:v>
                </c:pt>
                <c:pt idx="65">
                  <c:v>1.5E-3</c:v>
                </c:pt>
                <c:pt idx="66">
                  <c:v>1.6249999999999999E-3</c:v>
                </c:pt>
                <c:pt idx="67">
                  <c:v>1.75E-3</c:v>
                </c:pt>
                <c:pt idx="68">
                  <c:v>1.8749999999999999E-3</c:v>
                </c:pt>
                <c:pt idx="69">
                  <c:v>2E-3</c:v>
                </c:pt>
                <c:pt idx="70">
                  <c:v>2.2499999999999998E-3</c:v>
                </c:pt>
                <c:pt idx="71">
                  <c:v>2.5000000000000001E-3</c:v>
                </c:pt>
                <c:pt idx="72">
                  <c:v>2.7499999999999998E-3</c:v>
                </c:pt>
                <c:pt idx="73">
                  <c:v>3.0000000000000001E-3</c:v>
                </c:pt>
                <c:pt idx="74">
                  <c:v>3.2499999999999999E-3</c:v>
                </c:pt>
                <c:pt idx="75">
                  <c:v>3.5000000000000001E-3</c:v>
                </c:pt>
                <c:pt idx="76">
                  <c:v>4.0000000000000001E-3</c:v>
                </c:pt>
                <c:pt idx="77">
                  <c:v>4.4999999999999997E-3</c:v>
                </c:pt>
                <c:pt idx="78">
                  <c:v>5.0000000000000001E-3</c:v>
                </c:pt>
                <c:pt idx="79">
                  <c:v>5.4999999999999997E-3</c:v>
                </c:pt>
                <c:pt idx="80">
                  <c:v>6.0000000000000001E-3</c:v>
                </c:pt>
                <c:pt idx="81">
                  <c:v>6.4999999999999997E-3</c:v>
                </c:pt>
                <c:pt idx="82">
                  <c:v>7.0000000000000001E-3</c:v>
                </c:pt>
                <c:pt idx="83">
                  <c:v>7.4999999999999997E-3</c:v>
                </c:pt>
                <c:pt idx="84">
                  <c:v>8.0000000000000002E-3</c:v>
                </c:pt>
                <c:pt idx="85">
                  <c:v>8.5000000000000006E-3</c:v>
                </c:pt>
                <c:pt idx="86">
                  <c:v>8.9999999999999993E-3</c:v>
                </c:pt>
                <c:pt idx="87">
                  <c:v>0.01</c:v>
                </c:pt>
                <c:pt idx="88">
                  <c:v>1.125E-2</c:v>
                </c:pt>
                <c:pt idx="89">
                  <c:v>1.2500000000000001E-2</c:v>
                </c:pt>
                <c:pt idx="90">
                  <c:v>1.375E-2</c:v>
                </c:pt>
                <c:pt idx="91">
                  <c:v>1.4999999999999999E-2</c:v>
                </c:pt>
                <c:pt idx="92">
                  <c:v>1.6250000000000001E-2</c:v>
                </c:pt>
                <c:pt idx="93">
                  <c:v>1.7500000000000002E-2</c:v>
                </c:pt>
                <c:pt idx="94">
                  <c:v>1.8749999999999999E-2</c:v>
                </c:pt>
                <c:pt idx="95">
                  <c:v>0.02</c:v>
                </c:pt>
                <c:pt idx="96">
                  <c:v>2.2499999999999999E-2</c:v>
                </c:pt>
                <c:pt idx="97">
                  <c:v>2.5000000000000001E-2</c:v>
                </c:pt>
                <c:pt idx="98">
                  <c:v>2.75E-2</c:v>
                </c:pt>
                <c:pt idx="99">
                  <c:v>0.03</c:v>
                </c:pt>
                <c:pt idx="100">
                  <c:v>3.2500000000000001E-2</c:v>
                </c:pt>
                <c:pt idx="101">
                  <c:v>3.5000000000000003E-2</c:v>
                </c:pt>
                <c:pt idx="102">
                  <c:v>0.04</c:v>
                </c:pt>
                <c:pt idx="103">
                  <c:v>4.4999999999999998E-2</c:v>
                </c:pt>
                <c:pt idx="104">
                  <c:v>0.05</c:v>
                </c:pt>
                <c:pt idx="105">
                  <c:v>5.5E-2</c:v>
                </c:pt>
                <c:pt idx="106">
                  <c:v>0.06</c:v>
                </c:pt>
                <c:pt idx="107">
                  <c:v>6.5000000000000002E-2</c:v>
                </c:pt>
                <c:pt idx="108">
                  <c:v>7.0000000000000007E-2</c:v>
                </c:pt>
                <c:pt idx="109">
                  <c:v>7.4999999999999997E-2</c:v>
                </c:pt>
                <c:pt idx="110">
                  <c:v>0.08</c:v>
                </c:pt>
                <c:pt idx="111">
                  <c:v>8.5000000000000006E-2</c:v>
                </c:pt>
                <c:pt idx="112">
                  <c:v>0.09</c:v>
                </c:pt>
                <c:pt idx="113">
                  <c:v>0.1</c:v>
                </c:pt>
                <c:pt idx="114">
                  <c:v>0.1125</c:v>
                </c:pt>
                <c:pt idx="115">
                  <c:v>0.125</c:v>
                </c:pt>
                <c:pt idx="116">
                  <c:v>0.13750000000000001</c:v>
                </c:pt>
                <c:pt idx="117">
                  <c:v>0.15</c:v>
                </c:pt>
                <c:pt idx="118">
                  <c:v>0.16250000000000001</c:v>
                </c:pt>
                <c:pt idx="119">
                  <c:v>0.17499999999999999</c:v>
                </c:pt>
                <c:pt idx="120">
                  <c:v>0.1875</c:v>
                </c:pt>
                <c:pt idx="121">
                  <c:v>0.2</c:v>
                </c:pt>
                <c:pt idx="122">
                  <c:v>0.22500000000000001</c:v>
                </c:pt>
                <c:pt idx="123">
                  <c:v>0.25</c:v>
                </c:pt>
                <c:pt idx="124">
                  <c:v>0.27500000000000002</c:v>
                </c:pt>
                <c:pt idx="125">
                  <c:v>0.3</c:v>
                </c:pt>
                <c:pt idx="126">
                  <c:v>0.32500000000000001</c:v>
                </c:pt>
                <c:pt idx="127">
                  <c:v>0.35</c:v>
                </c:pt>
                <c:pt idx="128">
                  <c:v>0.4</c:v>
                </c:pt>
                <c:pt idx="129">
                  <c:v>0.45</c:v>
                </c:pt>
                <c:pt idx="130">
                  <c:v>0.5</c:v>
                </c:pt>
                <c:pt idx="131">
                  <c:v>0.55000000000000004</c:v>
                </c:pt>
                <c:pt idx="132">
                  <c:v>0.6</c:v>
                </c:pt>
                <c:pt idx="133">
                  <c:v>0.65</c:v>
                </c:pt>
                <c:pt idx="134">
                  <c:v>0.7</c:v>
                </c:pt>
                <c:pt idx="135">
                  <c:v>0.75</c:v>
                </c:pt>
                <c:pt idx="136">
                  <c:v>0.8</c:v>
                </c:pt>
                <c:pt idx="137">
                  <c:v>0.85</c:v>
                </c:pt>
                <c:pt idx="138">
                  <c:v>0.9</c:v>
                </c:pt>
                <c:pt idx="139" formatCode="0.00000">
                  <c:v>1</c:v>
                </c:pt>
                <c:pt idx="140" formatCode="0.00000">
                  <c:v>1.125</c:v>
                </c:pt>
                <c:pt idx="141" formatCode="0.00000">
                  <c:v>1.25</c:v>
                </c:pt>
                <c:pt idx="142" formatCode="0.00000">
                  <c:v>1.375</c:v>
                </c:pt>
                <c:pt idx="143" formatCode="0.00000">
                  <c:v>1.5</c:v>
                </c:pt>
                <c:pt idx="144" formatCode="0.00000">
                  <c:v>1.625</c:v>
                </c:pt>
                <c:pt idx="145" formatCode="0.00000">
                  <c:v>1.75</c:v>
                </c:pt>
                <c:pt idx="146" formatCode="0.00000">
                  <c:v>1.875</c:v>
                </c:pt>
                <c:pt idx="147" formatCode="0.00000">
                  <c:v>2</c:v>
                </c:pt>
                <c:pt idx="148" formatCode="0.00000">
                  <c:v>2.25</c:v>
                </c:pt>
                <c:pt idx="149" formatCode="0.00000">
                  <c:v>2.5</c:v>
                </c:pt>
                <c:pt idx="150" formatCode="0.00000">
                  <c:v>2.75</c:v>
                </c:pt>
                <c:pt idx="151" formatCode="0.00000">
                  <c:v>3</c:v>
                </c:pt>
                <c:pt idx="152" formatCode="0.00000">
                  <c:v>3.25</c:v>
                </c:pt>
                <c:pt idx="153" formatCode="0.00000">
                  <c:v>3.5</c:v>
                </c:pt>
                <c:pt idx="154" formatCode="0.00000">
                  <c:v>4</c:v>
                </c:pt>
                <c:pt idx="155" formatCode="0.00000">
                  <c:v>4.5</c:v>
                </c:pt>
                <c:pt idx="156" formatCode="0.00000">
                  <c:v>5</c:v>
                </c:pt>
                <c:pt idx="157" formatCode="0.00000">
                  <c:v>5.5</c:v>
                </c:pt>
                <c:pt idx="158" formatCode="0.00000">
                  <c:v>6</c:v>
                </c:pt>
                <c:pt idx="159" formatCode="0.00000">
                  <c:v>6.5</c:v>
                </c:pt>
                <c:pt idx="160" formatCode="0.00000">
                  <c:v>7</c:v>
                </c:pt>
                <c:pt idx="161" formatCode="0.00000">
                  <c:v>7.5</c:v>
                </c:pt>
                <c:pt idx="162" formatCode="0.00000">
                  <c:v>8</c:v>
                </c:pt>
                <c:pt idx="163" formatCode="0.00000">
                  <c:v>8.5</c:v>
                </c:pt>
                <c:pt idx="164" formatCode="0.00000">
                  <c:v>9</c:v>
                </c:pt>
                <c:pt idx="165" formatCode="0.00000">
                  <c:v>10</c:v>
                </c:pt>
                <c:pt idx="166" formatCode="0.00000">
                  <c:v>11.25</c:v>
                </c:pt>
                <c:pt idx="167" formatCode="0.00000">
                  <c:v>12.5</c:v>
                </c:pt>
                <c:pt idx="168" formatCode="0.00000">
                  <c:v>13.75</c:v>
                </c:pt>
                <c:pt idx="169" formatCode="0.00000">
                  <c:v>15</c:v>
                </c:pt>
                <c:pt idx="170" formatCode="0.00000">
                  <c:v>16.25</c:v>
                </c:pt>
                <c:pt idx="171" formatCode="0.00000">
                  <c:v>17.5</c:v>
                </c:pt>
                <c:pt idx="172" formatCode="0.00000">
                  <c:v>18.75</c:v>
                </c:pt>
                <c:pt idx="173" formatCode="0.00000">
                  <c:v>20</c:v>
                </c:pt>
                <c:pt idx="174" formatCode="0.00000">
                  <c:v>22.5</c:v>
                </c:pt>
                <c:pt idx="175" formatCode="0.00000">
                  <c:v>25</c:v>
                </c:pt>
                <c:pt idx="176" formatCode="0.00000">
                  <c:v>27.5</c:v>
                </c:pt>
                <c:pt idx="177" formatCode="0.00000">
                  <c:v>30</c:v>
                </c:pt>
                <c:pt idx="178" formatCode="0.00000">
                  <c:v>32.5</c:v>
                </c:pt>
                <c:pt idx="179" formatCode="0.00000">
                  <c:v>35</c:v>
                </c:pt>
                <c:pt idx="180" formatCode="0.00000">
                  <c:v>40</c:v>
                </c:pt>
                <c:pt idx="181" formatCode="0.00000">
                  <c:v>45</c:v>
                </c:pt>
                <c:pt idx="182" formatCode="0.00000">
                  <c:v>50</c:v>
                </c:pt>
                <c:pt idx="183" formatCode="0.00000">
                  <c:v>55</c:v>
                </c:pt>
                <c:pt idx="184" formatCode="0.00000">
                  <c:v>60</c:v>
                </c:pt>
                <c:pt idx="185" formatCode="0.00000">
                  <c:v>65</c:v>
                </c:pt>
                <c:pt idx="186" formatCode="0.00000">
                  <c:v>70</c:v>
                </c:pt>
                <c:pt idx="187" formatCode="0.00000">
                  <c:v>75</c:v>
                </c:pt>
                <c:pt idx="188" formatCode="0.00000">
                  <c:v>80</c:v>
                </c:pt>
                <c:pt idx="189" formatCode="0.00000">
                  <c:v>85</c:v>
                </c:pt>
                <c:pt idx="190" formatCode="0.00000">
                  <c:v>90</c:v>
                </c:pt>
                <c:pt idx="191" formatCode="0.0000">
                  <c:v>100</c:v>
                </c:pt>
                <c:pt idx="192" formatCode="0.0000">
                  <c:v>112.5</c:v>
                </c:pt>
                <c:pt idx="193" formatCode="0.0000">
                  <c:v>125</c:v>
                </c:pt>
                <c:pt idx="194" formatCode="0.0000">
                  <c:v>137.5</c:v>
                </c:pt>
                <c:pt idx="195" formatCode="0.0000">
                  <c:v>150</c:v>
                </c:pt>
                <c:pt idx="196" formatCode="0.0000">
                  <c:v>162.5</c:v>
                </c:pt>
                <c:pt idx="197" formatCode="0.0000">
                  <c:v>175</c:v>
                </c:pt>
                <c:pt idx="198" formatCode="0.0000">
                  <c:v>187.5</c:v>
                </c:pt>
                <c:pt idx="199" formatCode="0.0000">
                  <c:v>200</c:v>
                </c:pt>
                <c:pt idx="200" formatCode="0.0000">
                  <c:v>225</c:v>
                </c:pt>
                <c:pt idx="201" formatCode="0.0000">
                  <c:v>250</c:v>
                </c:pt>
                <c:pt idx="202" formatCode="0.0000">
                  <c:v>275</c:v>
                </c:pt>
                <c:pt idx="203" formatCode="0.0000">
                  <c:v>300</c:v>
                </c:pt>
                <c:pt idx="204" formatCode="0.0000">
                  <c:v>325</c:v>
                </c:pt>
                <c:pt idx="205" formatCode="0.0000">
                  <c:v>350</c:v>
                </c:pt>
                <c:pt idx="206" formatCode="0.0000">
                  <c:v>400</c:v>
                </c:pt>
                <c:pt idx="207" formatCode="0.0000">
                  <c:v>450</c:v>
                </c:pt>
                <c:pt idx="208" formatCode="0.0000">
                  <c:v>500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srim2H_Epoxy!$J$20:$J$300</c:f>
              <c:numCache>
                <c:formatCode>0.00000</c:formatCode>
                <c:ptCount val="281"/>
                <c:pt idx="0">
                  <c:v>4.0000000000000002E-4</c:v>
                </c:pt>
                <c:pt idx="1">
                  <c:v>4.0000000000000002E-4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5.0000000000000001E-4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6.0000000000000006E-4</c:v>
                </c:pt>
                <c:pt idx="8">
                  <c:v>6.0000000000000006E-4</c:v>
                </c:pt>
                <c:pt idx="9">
                  <c:v>6.9999999999999999E-4</c:v>
                </c:pt>
                <c:pt idx="10">
                  <c:v>6.9999999999999999E-4</c:v>
                </c:pt>
                <c:pt idx="11">
                  <c:v>8.0000000000000004E-4</c:v>
                </c:pt>
                <c:pt idx="12">
                  <c:v>8.0000000000000004E-4</c:v>
                </c:pt>
                <c:pt idx="13">
                  <c:v>8.9999999999999998E-4</c:v>
                </c:pt>
                <c:pt idx="14">
                  <c:v>8.9999999999999998E-4</c:v>
                </c:pt>
                <c:pt idx="15">
                  <c:v>1E-3</c:v>
                </c:pt>
                <c:pt idx="16">
                  <c:v>1E-3</c:v>
                </c:pt>
                <c:pt idx="17">
                  <c:v>1.0999999999999998E-3</c:v>
                </c:pt>
                <c:pt idx="18">
                  <c:v>1.2000000000000001E-3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1.7000000000000001E-3</c:v>
                </c:pt>
                <c:pt idx="24">
                  <c:v>1.9E-3</c:v>
                </c:pt>
                <c:pt idx="25">
                  <c:v>2.1000000000000003E-3</c:v>
                </c:pt>
                <c:pt idx="26">
                  <c:v>2.1999999999999997E-3</c:v>
                </c:pt>
                <c:pt idx="27">
                  <c:v>2.4000000000000002E-3</c:v>
                </c:pt>
                <c:pt idx="28">
                  <c:v>2.5999999999999999E-3</c:v>
                </c:pt>
                <c:pt idx="29">
                  <c:v>2.8E-3</c:v>
                </c:pt>
                <c:pt idx="30">
                  <c:v>3.0000000000000001E-3</c:v>
                </c:pt>
                <c:pt idx="31">
                  <c:v>3.2000000000000002E-3</c:v>
                </c:pt>
                <c:pt idx="32">
                  <c:v>3.4000000000000002E-3</c:v>
                </c:pt>
                <c:pt idx="33">
                  <c:v>3.5999999999999999E-3</c:v>
                </c:pt>
                <c:pt idx="34">
                  <c:v>3.8E-3</c:v>
                </c:pt>
                <c:pt idx="35">
                  <c:v>4.1000000000000003E-3</c:v>
                </c:pt>
                <c:pt idx="36">
                  <c:v>4.5999999999999999E-3</c:v>
                </c:pt>
                <c:pt idx="37">
                  <c:v>5.0999999999999995E-3</c:v>
                </c:pt>
                <c:pt idx="38">
                  <c:v>5.5999999999999999E-3</c:v>
                </c:pt>
                <c:pt idx="39">
                  <c:v>6.0000000000000001E-3</c:v>
                </c:pt>
                <c:pt idx="40">
                  <c:v>6.5000000000000006E-3</c:v>
                </c:pt>
                <c:pt idx="41">
                  <c:v>7.000000000000001E-3</c:v>
                </c:pt>
                <c:pt idx="42">
                  <c:v>7.4999999999999997E-3</c:v>
                </c:pt>
                <c:pt idx="43">
                  <c:v>7.9000000000000008E-3</c:v>
                </c:pt>
                <c:pt idx="44">
                  <c:v>8.8999999999999999E-3</c:v>
                </c:pt>
                <c:pt idx="45">
                  <c:v>9.9000000000000008E-3</c:v>
                </c:pt>
                <c:pt idx="46">
                  <c:v>1.0800000000000001E-2</c:v>
                </c:pt>
                <c:pt idx="47">
                  <c:v>1.18E-2</c:v>
                </c:pt>
                <c:pt idx="48">
                  <c:v>1.2800000000000001E-2</c:v>
                </c:pt>
                <c:pt idx="49">
                  <c:v>1.3800000000000002E-2</c:v>
                </c:pt>
                <c:pt idx="50">
                  <c:v>1.5699999999999999E-2</c:v>
                </c:pt>
                <c:pt idx="51">
                  <c:v>1.77E-2</c:v>
                </c:pt>
                <c:pt idx="52">
                  <c:v>1.9700000000000002E-2</c:v>
                </c:pt>
                <c:pt idx="53">
                  <c:v>2.1600000000000001E-2</c:v>
                </c:pt>
                <c:pt idx="54">
                  <c:v>2.3599999999999999E-2</c:v>
                </c:pt>
                <c:pt idx="55">
                  <c:v>2.5500000000000002E-2</c:v>
                </c:pt>
                <c:pt idx="56">
                  <c:v>2.7500000000000004E-2</c:v>
                </c:pt>
                <c:pt idx="57">
                  <c:v>2.9399999999999999E-2</c:v>
                </c:pt>
                <c:pt idx="58">
                  <c:v>3.1399999999999997E-2</c:v>
                </c:pt>
                <c:pt idx="59">
                  <c:v>3.3300000000000003E-2</c:v>
                </c:pt>
                <c:pt idx="60">
                  <c:v>3.5199999999999995E-2</c:v>
                </c:pt>
                <c:pt idx="61">
                  <c:v>3.9E-2</c:v>
                </c:pt>
                <c:pt idx="62">
                  <c:v>4.3700000000000003E-2</c:v>
                </c:pt>
                <c:pt idx="63">
                  <c:v>4.8299999999999996E-2</c:v>
                </c:pt>
                <c:pt idx="64">
                  <c:v>5.2900000000000003E-2</c:v>
                </c:pt>
                <c:pt idx="65">
                  <c:v>5.7399999999999993E-2</c:v>
                </c:pt>
                <c:pt idx="66">
                  <c:v>6.1800000000000001E-2</c:v>
                </c:pt>
                <c:pt idx="67">
                  <c:v>6.6100000000000006E-2</c:v>
                </c:pt>
                <c:pt idx="68">
                  <c:v>7.039999999999999E-2</c:v>
                </c:pt>
                <c:pt idx="69">
                  <c:v>7.4700000000000003E-2</c:v>
                </c:pt>
                <c:pt idx="70">
                  <c:v>8.299999999999999E-2</c:v>
                </c:pt>
                <c:pt idx="71">
                  <c:v>9.11E-2</c:v>
                </c:pt>
                <c:pt idx="72">
                  <c:v>9.9099999999999994E-2</c:v>
                </c:pt>
                <c:pt idx="73">
                  <c:v>0.1069</c:v>
                </c:pt>
                <c:pt idx="74">
                  <c:v>0.1145</c:v>
                </c:pt>
                <c:pt idx="75">
                  <c:v>0.12190000000000001</c:v>
                </c:pt>
                <c:pt idx="76">
                  <c:v>0.13640000000000002</c:v>
                </c:pt>
                <c:pt idx="77">
                  <c:v>0.15040000000000001</c:v>
                </c:pt>
                <c:pt idx="78">
                  <c:v>0.1638</c:v>
                </c:pt>
                <c:pt idx="79">
                  <c:v>0.1769</c:v>
                </c:pt>
                <c:pt idx="80">
                  <c:v>0.1895</c:v>
                </c:pt>
                <c:pt idx="81">
                  <c:v>0.20179999999999998</c:v>
                </c:pt>
                <c:pt idx="82">
                  <c:v>0.21379999999999999</c:v>
                </c:pt>
                <c:pt idx="83">
                  <c:v>0.22549999999999998</c:v>
                </c:pt>
                <c:pt idx="84">
                  <c:v>0.23690000000000003</c:v>
                </c:pt>
                <c:pt idx="85">
                  <c:v>0.248</c:v>
                </c:pt>
                <c:pt idx="86">
                  <c:v>0.25890000000000002</c:v>
                </c:pt>
                <c:pt idx="87">
                  <c:v>0.28010000000000002</c:v>
                </c:pt>
                <c:pt idx="88">
                  <c:v>0.30549999999999999</c:v>
                </c:pt>
                <c:pt idx="89">
                  <c:v>0.32979999999999998</c:v>
                </c:pt>
                <c:pt idx="90">
                  <c:v>0.3533</c:v>
                </c:pt>
                <c:pt idx="91">
                  <c:v>0.376</c:v>
                </c:pt>
                <c:pt idx="92">
                  <c:v>0.39800000000000002</c:v>
                </c:pt>
                <c:pt idx="93">
                  <c:v>0.4194</c:v>
                </c:pt>
                <c:pt idx="94">
                  <c:v>0.44029999999999997</c:v>
                </c:pt>
                <c:pt idx="95">
                  <c:v>0.4607</c:v>
                </c:pt>
                <c:pt idx="96">
                  <c:v>0.50039999999999996</c:v>
                </c:pt>
                <c:pt idx="97">
                  <c:v>0.53859999999999997</c:v>
                </c:pt>
                <c:pt idx="98">
                  <c:v>0.5756</c:v>
                </c:pt>
                <c:pt idx="99">
                  <c:v>0.61170000000000002</c:v>
                </c:pt>
                <c:pt idx="100">
                  <c:v>0.64690000000000003</c:v>
                </c:pt>
                <c:pt idx="101">
                  <c:v>0.68149999999999999</c:v>
                </c:pt>
                <c:pt idx="102">
                  <c:v>0.74890000000000001</c:v>
                </c:pt>
                <c:pt idx="103">
                  <c:v>0.8146000000000001</c:v>
                </c:pt>
                <c:pt idx="104">
                  <c:v>0.87890000000000001</c:v>
                </c:pt>
                <c:pt idx="105">
                  <c:v>0.94230000000000003</c:v>
                </c:pt>
                <c:pt idx="106" formatCode="0.000">
                  <c:v>1</c:v>
                </c:pt>
                <c:pt idx="107" formatCode="0.000">
                  <c:v>1.07</c:v>
                </c:pt>
                <c:pt idx="108" formatCode="0.000">
                  <c:v>1.1299999999999999</c:v>
                </c:pt>
                <c:pt idx="109" formatCode="0.000">
                  <c:v>1.19</c:v>
                </c:pt>
                <c:pt idx="110" formatCode="0.000">
                  <c:v>1.25</c:v>
                </c:pt>
                <c:pt idx="111" formatCode="0.000">
                  <c:v>1.32</c:v>
                </c:pt>
                <c:pt idx="112" formatCode="0.000">
                  <c:v>1.38</c:v>
                </c:pt>
                <c:pt idx="113" formatCode="0.000">
                  <c:v>1.51</c:v>
                </c:pt>
                <c:pt idx="114" formatCode="0.000">
                  <c:v>1.67</c:v>
                </c:pt>
                <c:pt idx="115" formatCode="0.000">
                  <c:v>1.83</c:v>
                </c:pt>
                <c:pt idx="116" formatCode="0.000">
                  <c:v>2.0099999999999998</c:v>
                </c:pt>
                <c:pt idx="117" formatCode="0.000">
                  <c:v>2.1800000000000002</c:v>
                </c:pt>
                <c:pt idx="118" formatCode="0.000">
                  <c:v>2.37</c:v>
                </c:pt>
                <c:pt idx="119" formatCode="0.000">
                  <c:v>2.56</c:v>
                </c:pt>
                <c:pt idx="120" formatCode="0.000">
                  <c:v>2.75</c:v>
                </c:pt>
                <c:pt idx="121" formatCode="0.000">
                  <c:v>2.96</c:v>
                </c:pt>
                <c:pt idx="122" formatCode="0.000">
                  <c:v>3.38</c:v>
                </c:pt>
                <c:pt idx="123" formatCode="0.000">
                  <c:v>3.84</c:v>
                </c:pt>
                <c:pt idx="124" formatCode="0.000">
                  <c:v>4.32</c:v>
                </c:pt>
                <c:pt idx="125" formatCode="0.000">
                  <c:v>4.82</c:v>
                </c:pt>
                <c:pt idx="126" formatCode="0.000">
                  <c:v>5.35</c:v>
                </c:pt>
                <c:pt idx="127" formatCode="0.000">
                  <c:v>5.91</c:v>
                </c:pt>
                <c:pt idx="128" formatCode="0.000">
                  <c:v>7.09</c:v>
                </c:pt>
                <c:pt idx="129" formatCode="0.000">
                  <c:v>8.3800000000000008</c:v>
                </c:pt>
                <c:pt idx="130" formatCode="0.000">
                  <c:v>9.75</c:v>
                </c:pt>
                <c:pt idx="131" formatCode="0.000">
                  <c:v>11.22</c:v>
                </c:pt>
                <c:pt idx="132" formatCode="0.000">
                  <c:v>12.77</c:v>
                </c:pt>
                <c:pt idx="133" formatCode="0.000">
                  <c:v>14.41</c:v>
                </c:pt>
                <c:pt idx="134" formatCode="0.000">
                  <c:v>16.13</c:v>
                </c:pt>
                <c:pt idx="135" formatCode="0.000">
                  <c:v>17.93</c:v>
                </c:pt>
                <c:pt idx="136" formatCode="0.000">
                  <c:v>19.809999999999999</c:v>
                </c:pt>
                <c:pt idx="137" formatCode="0.000">
                  <c:v>21.76</c:v>
                </c:pt>
                <c:pt idx="138" formatCode="0.000">
                  <c:v>23.78</c:v>
                </c:pt>
                <c:pt idx="139" formatCode="0.000">
                  <c:v>28.05</c:v>
                </c:pt>
                <c:pt idx="140" formatCode="0.000">
                  <c:v>33.71</c:v>
                </c:pt>
                <c:pt idx="141" formatCode="0.000">
                  <c:v>39.729999999999997</c:v>
                </c:pt>
                <c:pt idx="142" formatCode="0.000">
                  <c:v>46.14</c:v>
                </c:pt>
                <c:pt idx="143" formatCode="0.000">
                  <c:v>52.95</c:v>
                </c:pt>
                <c:pt idx="144" formatCode="0.000">
                  <c:v>60.16</c:v>
                </c:pt>
                <c:pt idx="145" formatCode="0.000">
                  <c:v>67.75</c:v>
                </c:pt>
                <c:pt idx="146" formatCode="0.000">
                  <c:v>75.739999999999995</c:v>
                </c:pt>
                <c:pt idx="147" formatCode="0.000">
                  <c:v>84.13</c:v>
                </c:pt>
                <c:pt idx="148" formatCode="0.000">
                  <c:v>102.07</c:v>
                </c:pt>
                <c:pt idx="149" formatCode="0.000">
                  <c:v>121.56</c:v>
                </c:pt>
                <c:pt idx="150" formatCode="0.000">
                  <c:v>142.59</c:v>
                </c:pt>
                <c:pt idx="151" formatCode="0.000">
                  <c:v>165.14</c:v>
                </c:pt>
                <c:pt idx="152" formatCode="0.000">
                  <c:v>189.18</c:v>
                </c:pt>
                <c:pt idx="153" formatCode="0.000">
                  <c:v>214.69</c:v>
                </c:pt>
                <c:pt idx="154" formatCode="0.000">
                  <c:v>270.01</c:v>
                </c:pt>
                <c:pt idx="155" formatCode="0.000">
                  <c:v>331.03</c:v>
                </c:pt>
                <c:pt idx="156" formatCode="0.000">
                  <c:v>397.65</c:v>
                </c:pt>
                <c:pt idx="157" formatCode="0.000">
                  <c:v>469.75</c:v>
                </c:pt>
                <c:pt idx="158" formatCode="0.000">
                  <c:v>547.26</c:v>
                </c:pt>
                <c:pt idx="159" formatCode="0.000">
                  <c:v>630.09</c:v>
                </c:pt>
                <c:pt idx="160" formatCode="0.000">
                  <c:v>718.18</c:v>
                </c:pt>
                <c:pt idx="161" formatCode="0.000">
                  <c:v>811.47</c:v>
                </c:pt>
                <c:pt idx="162" formatCode="0.000">
                  <c:v>909.89</c:v>
                </c:pt>
                <c:pt idx="163" formatCode="0.0">
                  <c:v>1010</c:v>
                </c:pt>
                <c:pt idx="164" formatCode="0.0">
                  <c:v>1120</c:v>
                </c:pt>
                <c:pt idx="165" formatCode="0.0">
                  <c:v>1350</c:v>
                </c:pt>
                <c:pt idx="166" formatCode="0.0">
                  <c:v>1670</c:v>
                </c:pt>
                <c:pt idx="167" formatCode="0.0">
                  <c:v>2020</c:v>
                </c:pt>
                <c:pt idx="168" formatCode="0.0">
                  <c:v>2400</c:v>
                </c:pt>
                <c:pt idx="169" formatCode="0.0">
                  <c:v>2800</c:v>
                </c:pt>
                <c:pt idx="170" formatCode="0.0">
                  <c:v>3240</c:v>
                </c:pt>
                <c:pt idx="171" formatCode="0.0">
                  <c:v>3700</c:v>
                </c:pt>
                <c:pt idx="172" formatCode="0.0">
                  <c:v>4190</c:v>
                </c:pt>
                <c:pt idx="173" formatCode="0.0">
                  <c:v>4710</c:v>
                </c:pt>
                <c:pt idx="174" formatCode="0.0">
                  <c:v>5820</c:v>
                </c:pt>
                <c:pt idx="175" formatCode="0.0">
                  <c:v>7050</c:v>
                </c:pt>
                <c:pt idx="176" formatCode="0.0">
                  <c:v>8370</c:v>
                </c:pt>
                <c:pt idx="177" formatCode="0.0">
                  <c:v>9800</c:v>
                </c:pt>
                <c:pt idx="178" formatCode="0.0">
                  <c:v>11330</c:v>
                </c:pt>
                <c:pt idx="179" formatCode="0.0">
                  <c:v>12960</c:v>
                </c:pt>
                <c:pt idx="180" formatCode="0.0">
                  <c:v>16500</c:v>
                </c:pt>
                <c:pt idx="181" formatCode="0.0">
                  <c:v>20430</c:v>
                </c:pt>
                <c:pt idx="182" formatCode="0.0">
                  <c:v>24710</c:v>
                </c:pt>
                <c:pt idx="183" formatCode="0.0">
                  <c:v>29360</c:v>
                </c:pt>
                <c:pt idx="184" formatCode="0.0">
                  <c:v>34350</c:v>
                </c:pt>
                <c:pt idx="185" formatCode="0.0">
                  <c:v>39680</c:v>
                </c:pt>
                <c:pt idx="186" formatCode="0.0">
                  <c:v>45340</c:v>
                </c:pt>
                <c:pt idx="187" formatCode="0.0">
                  <c:v>51330</c:v>
                </c:pt>
                <c:pt idx="188" formatCode="0.0">
                  <c:v>57630</c:v>
                </c:pt>
                <c:pt idx="189" formatCode="0.0">
                  <c:v>64250</c:v>
                </c:pt>
                <c:pt idx="190" formatCode="0.0">
                  <c:v>71160</c:v>
                </c:pt>
                <c:pt idx="191" formatCode="0.0">
                  <c:v>85870</c:v>
                </c:pt>
                <c:pt idx="192" formatCode="0.0">
                  <c:v>105850</c:v>
                </c:pt>
                <c:pt idx="193" formatCode="0.0">
                  <c:v>127540</c:v>
                </c:pt>
                <c:pt idx="194" formatCode="0.0">
                  <c:v>150850</c:v>
                </c:pt>
                <c:pt idx="195" formatCode="0.0">
                  <c:v>175710</c:v>
                </c:pt>
                <c:pt idx="196" formatCode="0.0">
                  <c:v>202060</c:v>
                </c:pt>
                <c:pt idx="197" formatCode="0.0">
                  <c:v>229830</c:v>
                </c:pt>
                <c:pt idx="198" formatCode="0.0">
                  <c:v>258970.00000000003</c:v>
                </c:pt>
                <c:pt idx="199" formatCode="0.0">
                  <c:v>289410</c:v>
                </c:pt>
                <c:pt idx="200" formatCode="0.0">
                  <c:v>353980</c:v>
                </c:pt>
                <c:pt idx="201" formatCode="0.0">
                  <c:v>423200</c:v>
                </c:pt>
                <c:pt idx="202" formatCode="0.0">
                  <c:v>496730</c:v>
                </c:pt>
                <c:pt idx="203" formatCode="0.0">
                  <c:v>574250</c:v>
                </c:pt>
                <c:pt idx="204" formatCode="0.0">
                  <c:v>655490</c:v>
                </c:pt>
                <c:pt idx="205" formatCode="0.0">
                  <c:v>740180</c:v>
                </c:pt>
                <c:pt idx="206" formatCode="0.0">
                  <c:v>918880</c:v>
                </c:pt>
                <c:pt idx="207" formatCode="0.000E+00">
                  <c:v>1110000</c:v>
                </c:pt>
                <c:pt idx="208" formatCode="0.000E+00">
                  <c:v>1310000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48-4348-BE39-9866F4A59B5F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srim2H_Epoxy!$D$20:$D$300</c:f>
              <c:numCache>
                <c:formatCode>0.000000</c:formatCode>
                <c:ptCount val="281"/>
                <c:pt idx="0">
                  <c:v>4.9999950000000001E-6</c:v>
                </c:pt>
                <c:pt idx="1">
                  <c:v>5.4999499999999997E-6</c:v>
                </c:pt>
                <c:pt idx="2">
                  <c:v>5.99995E-6</c:v>
                </c:pt>
                <c:pt idx="3">
                  <c:v>6.4999500000000003E-6</c:v>
                </c:pt>
                <c:pt idx="4">
                  <c:v>6.9999499999999998E-6</c:v>
                </c:pt>
                <c:pt idx="5">
                  <c:v>7.4999500000000001E-6</c:v>
                </c:pt>
                <c:pt idx="6">
                  <c:v>7.9999499999999995E-6</c:v>
                </c:pt>
                <c:pt idx="7">
                  <c:v>8.4999499999999998E-6</c:v>
                </c:pt>
                <c:pt idx="8">
                  <c:v>8.9999500000000001E-6</c:v>
                </c:pt>
                <c:pt idx="9">
                  <c:v>9.9999500000000007E-6</c:v>
                </c:pt>
                <c:pt idx="10">
                  <c:v>1.1249950000000001E-5</c:v>
                </c:pt>
                <c:pt idx="11">
                  <c:v>1.249995E-5</c:v>
                </c:pt>
                <c:pt idx="12">
                  <c:v>1.374995E-5</c:v>
                </c:pt>
                <c:pt idx="13">
                  <c:v>1.499995E-5</c:v>
                </c:pt>
                <c:pt idx="14">
                  <c:v>1.6249949999999998E-5</c:v>
                </c:pt>
                <c:pt idx="15">
                  <c:v>1.7499949999999998E-5</c:v>
                </c:pt>
                <c:pt idx="16">
                  <c:v>1.8749949999999998E-5</c:v>
                </c:pt>
                <c:pt idx="17">
                  <c:v>1.9999949999999998E-5</c:v>
                </c:pt>
                <c:pt idx="18">
                  <c:v>2.2499949999999998E-5</c:v>
                </c:pt>
                <c:pt idx="19">
                  <c:v>2.4999949999999998E-5</c:v>
                </c:pt>
                <c:pt idx="20">
                  <c:v>2.7499949999999997E-5</c:v>
                </c:pt>
                <c:pt idx="21">
                  <c:v>2.9999949999999997E-5</c:v>
                </c:pt>
                <c:pt idx="22">
                  <c:v>3.249995E-5</c:v>
                </c:pt>
                <c:pt idx="23">
                  <c:v>3.499995E-5</c:v>
                </c:pt>
                <c:pt idx="24">
                  <c:v>3.999995E-5</c:v>
                </c:pt>
                <c:pt idx="25">
                  <c:v>4.4999949999999999E-5</c:v>
                </c:pt>
                <c:pt idx="26">
                  <c:v>4.9999949999999999E-5</c:v>
                </c:pt>
                <c:pt idx="27">
                  <c:v>5.5000000000000002E-5</c:v>
                </c:pt>
                <c:pt idx="28">
                  <c:v>6.0000000000000002E-5</c:v>
                </c:pt>
                <c:pt idx="29">
                  <c:v>6.4999999999999994E-5</c:v>
                </c:pt>
                <c:pt idx="30">
                  <c:v>6.99995E-5</c:v>
                </c:pt>
                <c:pt idx="31">
                  <c:v>7.4999499999999999E-5</c:v>
                </c:pt>
                <c:pt idx="32">
                  <c:v>7.9999499999999999E-5</c:v>
                </c:pt>
                <c:pt idx="33">
                  <c:v>8.4999499999999998E-5</c:v>
                </c:pt>
                <c:pt idx="34">
                  <c:v>8.9999499999999998E-5</c:v>
                </c:pt>
                <c:pt idx="35">
                  <c:v>9.9999499999999997E-5</c:v>
                </c:pt>
                <c:pt idx="36">
                  <c:v>1.124995E-4</c:v>
                </c:pt>
                <c:pt idx="37">
                  <c:v>1.2499949999999999E-4</c:v>
                </c:pt>
                <c:pt idx="38">
                  <c:v>1.374995E-4</c:v>
                </c:pt>
                <c:pt idx="39">
                  <c:v>1.4999950000000001E-4</c:v>
                </c:pt>
                <c:pt idx="40">
                  <c:v>1.6249950000000001E-4</c:v>
                </c:pt>
                <c:pt idx="41">
                  <c:v>1.7499950000000002E-4</c:v>
                </c:pt>
                <c:pt idx="42">
                  <c:v>1.8749950000000002E-4</c:v>
                </c:pt>
                <c:pt idx="43">
                  <c:v>1.999995E-4</c:v>
                </c:pt>
                <c:pt idx="44">
                  <c:v>2.2499950000000001E-4</c:v>
                </c:pt>
                <c:pt idx="45">
                  <c:v>2.499995E-4</c:v>
                </c:pt>
                <c:pt idx="46">
                  <c:v>2.7499950000000001E-4</c:v>
                </c:pt>
                <c:pt idx="47">
                  <c:v>2.9999950000000002E-4</c:v>
                </c:pt>
                <c:pt idx="48">
                  <c:v>3.2499950000000003E-4</c:v>
                </c:pt>
                <c:pt idx="49">
                  <c:v>3.4999949999999999E-4</c:v>
                </c:pt>
                <c:pt idx="50">
                  <c:v>3.9999950000000001E-4</c:v>
                </c:pt>
                <c:pt idx="51">
                  <c:v>4.4999950000000003E-4</c:v>
                </c:pt>
                <c:pt idx="52">
                  <c:v>4.9999950000000006E-4</c:v>
                </c:pt>
                <c:pt idx="53">
                  <c:v>5.5000000000000003E-4</c:v>
                </c:pt>
                <c:pt idx="54">
                  <c:v>5.9999999999999995E-4</c:v>
                </c:pt>
                <c:pt idx="55">
                  <c:v>6.4999999999999997E-4</c:v>
                </c:pt>
                <c:pt idx="56">
                  <c:v>6.9999999999999999E-4</c:v>
                </c:pt>
                <c:pt idx="57">
                  <c:v>7.5000000000000002E-4</c:v>
                </c:pt>
                <c:pt idx="58">
                  <c:v>8.0000000000000004E-4</c:v>
                </c:pt>
                <c:pt idx="59">
                  <c:v>8.4999999999999995E-4</c:v>
                </c:pt>
                <c:pt idx="60">
                  <c:v>8.9999999999999998E-4</c:v>
                </c:pt>
                <c:pt idx="61">
                  <c:v>1E-3</c:v>
                </c:pt>
                <c:pt idx="62">
                  <c:v>1.1249999999999999E-3</c:v>
                </c:pt>
                <c:pt idx="63">
                  <c:v>1.25E-3</c:v>
                </c:pt>
                <c:pt idx="64">
                  <c:v>1.3749999999999999E-3</c:v>
                </c:pt>
                <c:pt idx="65">
                  <c:v>1.5E-3</c:v>
                </c:pt>
                <c:pt idx="66">
                  <c:v>1.6249999999999999E-3</c:v>
                </c:pt>
                <c:pt idx="67">
                  <c:v>1.75E-3</c:v>
                </c:pt>
                <c:pt idx="68">
                  <c:v>1.8749999999999999E-3</c:v>
                </c:pt>
                <c:pt idx="69">
                  <c:v>2E-3</c:v>
                </c:pt>
                <c:pt idx="70">
                  <c:v>2.2499999999999998E-3</c:v>
                </c:pt>
                <c:pt idx="71">
                  <c:v>2.5000000000000001E-3</c:v>
                </c:pt>
                <c:pt idx="72">
                  <c:v>2.7499999999999998E-3</c:v>
                </c:pt>
                <c:pt idx="73">
                  <c:v>3.0000000000000001E-3</c:v>
                </c:pt>
                <c:pt idx="74">
                  <c:v>3.2499999999999999E-3</c:v>
                </c:pt>
                <c:pt idx="75">
                  <c:v>3.5000000000000001E-3</c:v>
                </c:pt>
                <c:pt idx="76">
                  <c:v>4.0000000000000001E-3</c:v>
                </c:pt>
                <c:pt idx="77">
                  <c:v>4.4999999999999997E-3</c:v>
                </c:pt>
                <c:pt idx="78">
                  <c:v>5.0000000000000001E-3</c:v>
                </c:pt>
                <c:pt idx="79">
                  <c:v>5.4999999999999997E-3</c:v>
                </c:pt>
                <c:pt idx="80">
                  <c:v>6.0000000000000001E-3</c:v>
                </c:pt>
                <c:pt idx="81">
                  <c:v>6.4999999999999997E-3</c:v>
                </c:pt>
                <c:pt idx="82">
                  <c:v>7.0000000000000001E-3</c:v>
                </c:pt>
                <c:pt idx="83">
                  <c:v>7.4999999999999997E-3</c:v>
                </c:pt>
                <c:pt idx="84">
                  <c:v>8.0000000000000002E-3</c:v>
                </c:pt>
                <c:pt idx="85">
                  <c:v>8.5000000000000006E-3</c:v>
                </c:pt>
                <c:pt idx="86">
                  <c:v>8.9999999999999993E-3</c:v>
                </c:pt>
                <c:pt idx="87">
                  <c:v>0.01</c:v>
                </c:pt>
                <c:pt idx="88">
                  <c:v>1.125E-2</c:v>
                </c:pt>
                <c:pt idx="89">
                  <c:v>1.2500000000000001E-2</c:v>
                </c:pt>
                <c:pt idx="90">
                  <c:v>1.375E-2</c:v>
                </c:pt>
                <c:pt idx="91">
                  <c:v>1.4999999999999999E-2</c:v>
                </c:pt>
                <c:pt idx="92">
                  <c:v>1.6250000000000001E-2</c:v>
                </c:pt>
                <c:pt idx="93">
                  <c:v>1.7500000000000002E-2</c:v>
                </c:pt>
                <c:pt idx="94">
                  <c:v>1.8749999999999999E-2</c:v>
                </c:pt>
                <c:pt idx="95">
                  <c:v>0.02</c:v>
                </c:pt>
                <c:pt idx="96">
                  <c:v>2.2499999999999999E-2</c:v>
                </c:pt>
                <c:pt idx="97">
                  <c:v>2.5000000000000001E-2</c:v>
                </c:pt>
                <c:pt idx="98">
                  <c:v>2.75E-2</c:v>
                </c:pt>
                <c:pt idx="99">
                  <c:v>0.03</c:v>
                </c:pt>
                <c:pt idx="100">
                  <c:v>3.2500000000000001E-2</c:v>
                </c:pt>
                <c:pt idx="101">
                  <c:v>3.5000000000000003E-2</c:v>
                </c:pt>
                <c:pt idx="102">
                  <c:v>0.04</c:v>
                </c:pt>
                <c:pt idx="103">
                  <c:v>4.4999999999999998E-2</c:v>
                </c:pt>
                <c:pt idx="104">
                  <c:v>0.05</c:v>
                </c:pt>
                <c:pt idx="105">
                  <c:v>5.5E-2</c:v>
                </c:pt>
                <c:pt idx="106">
                  <c:v>0.06</c:v>
                </c:pt>
                <c:pt idx="107">
                  <c:v>6.5000000000000002E-2</c:v>
                </c:pt>
                <c:pt idx="108">
                  <c:v>7.0000000000000007E-2</c:v>
                </c:pt>
                <c:pt idx="109">
                  <c:v>7.4999999999999997E-2</c:v>
                </c:pt>
                <c:pt idx="110">
                  <c:v>0.08</c:v>
                </c:pt>
                <c:pt idx="111">
                  <c:v>8.5000000000000006E-2</c:v>
                </c:pt>
                <c:pt idx="112">
                  <c:v>0.09</c:v>
                </c:pt>
                <c:pt idx="113">
                  <c:v>0.1</c:v>
                </c:pt>
                <c:pt idx="114">
                  <c:v>0.1125</c:v>
                </c:pt>
                <c:pt idx="115">
                  <c:v>0.125</c:v>
                </c:pt>
                <c:pt idx="116">
                  <c:v>0.13750000000000001</c:v>
                </c:pt>
                <c:pt idx="117">
                  <c:v>0.15</c:v>
                </c:pt>
                <c:pt idx="118">
                  <c:v>0.16250000000000001</c:v>
                </c:pt>
                <c:pt idx="119">
                  <c:v>0.17499999999999999</c:v>
                </c:pt>
                <c:pt idx="120">
                  <c:v>0.1875</c:v>
                </c:pt>
                <c:pt idx="121">
                  <c:v>0.2</c:v>
                </c:pt>
                <c:pt idx="122">
                  <c:v>0.22500000000000001</c:v>
                </c:pt>
                <c:pt idx="123">
                  <c:v>0.25</c:v>
                </c:pt>
                <c:pt idx="124">
                  <c:v>0.27500000000000002</c:v>
                </c:pt>
                <c:pt idx="125">
                  <c:v>0.3</c:v>
                </c:pt>
                <c:pt idx="126">
                  <c:v>0.32500000000000001</c:v>
                </c:pt>
                <c:pt idx="127">
                  <c:v>0.35</c:v>
                </c:pt>
                <c:pt idx="128">
                  <c:v>0.4</c:v>
                </c:pt>
                <c:pt idx="129">
                  <c:v>0.45</c:v>
                </c:pt>
                <c:pt idx="130">
                  <c:v>0.5</c:v>
                </c:pt>
                <c:pt idx="131">
                  <c:v>0.55000000000000004</c:v>
                </c:pt>
                <c:pt idx="132">
                  <c:v>0.6</c:v>
                </c:pt>
                <c:pt idx="133">
                  <c:v>0.65</c:v>
                </c:pt>
                <c:pt idx="134">
                  <c:v>0.7</c:v>
                </c:pt>
                <c:pt idx="135">
                  <c:v>0.75</c:v>
                </c:pt>
                <c:pt idx="136">
                  <c:v>0.8</c:v>
                </c:pt>
                <c:pt idx="137">
                  <c:v>0.85</c:v>
                </c:pt>
                <c:pt idx="138">
                  <c:v>0.9</c:v>
                </c:pt>
                <c:pt idx="139" formatCode="0.00000">
                  <c:v>1</c:v>
                </c:pt>
                <c:pt idx="140" formatCode="0.00000">
                  <c:v>1.125</c:v>
                </c:pt>
                <c:pt idx="141" formatCode="0.00000">
                  <c:v>1.25</c:v>
                </c:pt>
                <c:pt idx="142" formatCode="0.00000">
                  <c:v>1.375</c:v>
                </c:pt>
                <c:pt idx="143" formatCode="0.00000">
                  <c:v>1.5</c:v>
                </c:pt>
                <c:pt idx="144" formatCode="0.00000">
                  <c:v>1.625</c:v>
                </c:pt>
                <c:pt idx="145" formatCode="0.00000">
                  <c:v>1.75</c:v>
                </c:pt>
                <c:pt idx="146" formatCode="0.00000">
                  <c:v>1.875</c:v>
                </c:pt>
                <c:pt idx="147" formatCode="0.00000">
                  <c:v>2</c:v>
                </c:pt>
                <c:pt idx="148" formatCode="0.00000">
                  <c:v>2.25</c:v>
                </c:pt>
                <c:pt idx="149" formatCode="0.00000">
                  <c:v>2.5</c:v>
                </c:pt>
                <c:pt idx="150" formatCode="0.00000">
                  <c:v>2.75</c:v>
                </c:pt>
                <c:pt idx="151" formatCode="0.00000">
                  <c:v>3</c:v>
                </c:pt>
                <c:pt idx="152" formatCode="0.00000">
                  <c:v>3.25</c:v>
                </c:pt>
                <c:pt idx="153" formatCode="0.00000">
                  <c:v>3.5</c:v>
                </c:pt>
                <c:pt idx="154" formatCode="0.00000">
                  <c:v>4</c:v>
                </c:pt>
                <c:pt idx="155" formatCode="0.00000">
                  <c:v>4.5</c:v>
                </c:pt>
                <c:pt idx="156" formatCode="0.00000">
                  <c:v>5</c:v>
                </c:pt>
                <c:pt idx="157" formatCode="0.00000">
                  <c:v>5.5</c:v>
                </c:pt>
                <c:pt idx="158" formatCode="0.00000">
                  <c:v>6</c:v>
                </c:pt>
                <c:pt idx="159" formatCode="0.00000">
                  <c:v>6.5</c:v>
                </c:pt>
                <c:pt idx="160" formatCode="0.00000">
                  <c:v>7</c:v>
                </c:pt>
                <c:pt idx="161" formatCode="0.00000">
                  <c:v>7.5</c:v>
                </c:pt>
                <c:pt idx="162" formatCode="0.00000">
                  <c:v>8</c:v>
                </c:pt>
                <c:pt idx="163" formatCode="0.00000">
                  <c:v>8.5</c:v>
                </c:pt>
                <c:pt idx="164" formatCode="0.00000">
                  <c:v>9</c:v>
                </c:pt>
                <c:pt idx="165" formatCode="0.00000">
                  <c:v>10</c:v>
                </c:pt>
                <c:pt idx="166" formatCode="0.00000">
                  <c:v>11.25</c:v>
                </c:pt>
                <c:pt idx="167" formatCode="0.00000">
                  <c:v>12.5</c:v>
                </c:pt>
                <c:pt idx="168" formatCode="0.00000">
                  <c:v>13.75</c:v>
                </c:pt>
                <c:pt idx="169" formatCode="0.00000">
                  <c:v>15</c:v>
                </c:pt>
                <c:pt idx="170" formatCode="0.00000">
                  <c:v>16.25</c:v>
                </c:pt>
                <c:pt idx="171" formatCode="0.00000">
                  <c:v>17.5</c:v>
                </c:pt>
                <c:pt idx="172" formatCode="0.00000">
                  <c:v>18.75</c:v>
                </c:pt>
                <c:pt idx="173" formatCode="0.00000">
                  <c:v>20</c:v>
                </c:pt>
                <c:pt idx="174" formatCode="0.00000">
                  <c:v>22.5</c:v>
                </c:pt>
                <c:pt idx="175" formatCode="0.00000">
                  <c:v>25</c:v>
                </c:pt>
                <c:pt idx="176" formatCode="0.00000">
                  <c:v>27.5</c:v>
                </c:pt>
                <c:pt idx="177" formatCode="0.00000">
                  <c:v>30</c:v>
                </c:pt>
                <c:pt idx="178" formatCode="0.00000">
                  <c:v>32.5</c:v>
                </c:pt>
                <c:pt idx="179" formatCode="0.00000">
                  <c:v>35</c:v>
                </c:pt>
                <c:pt idx="180" formatCode="0.00000">
                  <c:v>40</c:v>
                </c:pt>
                <c:pt idx="181" formatCode="0.00000">
                  <c:v>45</c:v>
                </c:pt>
                <c:pt idx="182" formatCode="0.00000">
                  <c:v>50</c:v>
                </c:pt>
                <c:pt idx="183" formatCode="0.00000">
                  <c:v>55</c:v>
                </c:pt>
                <c:pt idx="184" formatCode="0.00000">
                  <c:v>60</c:v>
                </c:pt>
                <c:pt idx="185" formatCode="0.00000">
                  <c:v>65</c:v>
                </c:pt>
                <c:pt idx="186" formatCode="0.00000">
                  <c:v>70</c:v>
                </c:pt>
                <c:pt idx="187" formatCode="0.00000">
                  <c:v>75</c:v>
                </c:pt>
                <c:pt idx="188" formatCode="0.00000">
                  <c:v>80</c:v>
                </c:pt>
                <c:pt idx="189" formatCode="0.00000">
                  <c:v>85</c:v>
                </c:pt>
                <c:pt idx="190" formatCode="0.00000">
                  <c:v>90</c:v>
                </c:pt>
                <c:pt idx="191" formatCode="0.0000">
                  <c:v>100</c:v>
                </c:pt>
                <c:pt idx="192" formatCode="0.0000">
                  <c:v>112.5</c:v>
                </c:pt>
                <c:pt idx="193" formatCode="0.0000">
                  <c:v>125</c:v>
                </c:pt>
                <c:pt idx="194" formatCode="0.0000">
                  <c:v>137.5</c:v>
                </c:pt>
                <c:pt idx="195" formatCode="0.0000">
                  <c:v>150</c:v>
                </c:pt>
                <c:pt idx="196" formatCode="0.0000">
                  <c:v>162.5</c:v>
                </c:pt>
                <c:pt idx="197" formatCode="0.0000">
                  <c:v>175</c:v>
                </c:pt>
                <c:pt idx="198" formatCode="0.0000">
                  <c:v>187.5</c:v>
                </c:pt>
                <c:pt idx="199" formatCode="0.0000">
                  <c:v>200</c:v>
                </c:pt>
                <c:pt idx="200" formatCode="0.0000">
                  <c:v>225</c:v>
                </c:pt>
                <c:pt idx="201" formatCode="0.0000">
                  <c:v>250</c:v>
                </c:pt>
                <c:pt idx="202" formatCode="0.0000">
                  <c:v>275</c:v>
                </c:pt>
                <c:pt idx="203" formatCode="0.0000">
                  <c:v>300</c:v>
                </c:pt>
                <c:pt idx="204" formatCode="0.0000">
                  <c:v>325</c:v>
                </c:pt>
                <c:pt idx="205" formatCode="0.0000">
                  <c:v>350</c:v>
                </c:pt>
                <c:pt idx="206" formatCode="0.0000">
                  <c:v>400</c:v>
                </c:pt>
                <c:pt idx="207" formatCode="0.0000">
                  <c:v>450</c:v>
                </c:pt>
                <c:pt idx="208" formatCode="0.0000">
                  <c:v>500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srim2H_Epoxy!$M$20:$M$300</c:f>
              <c:numCache>
                <c:formatCode>0.00000</c:formatCode>
                <c:ptCount val="281"/>
                <c:pt idx="0">
                  <c:v>4.0000000000000002E-4</c:v>
                </c:pt>
                <c:pt idx="1">
                  <c:v>4.0000000000000002E-4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5.0000000000000001E-4</c:v>
                </c:pt>
                <c:pt idx="5">
                  <c:v>5.0000000000000001E-4</c:v>
                </c:pt>
                <c:pt idx="6">
                  <c:v>5.0000000000000001E-4</c:v>
                </c:pt>
                <c:pt idx="7">
                  <c:v>6.0000000000000006E-4</c:v>
                </c:pt>
                <c:pt idx="8">
                  <c:v>6.0000000000000006E-4</c:v>
                </c:pt>
                <c:pt idx="9">
                  <c:v>6.0000000000000006E-4</c:v>
                </c:pt>
                <c:pt idx="10">
                  <c:v>6.9999999999999999E-4</c:v>
                </c:pt>
                <c:pt idx="11">
                  <c:v>6.9999999999999999E-4</c:v>
                </c:pt>
                <c:pt idx="12">
                  <c:v>8.0000000000000004E-4</c:v>
                </c:pt>
                <c:pt idx="13">
                  <c:v>8.0000000000000004E-4</c:v>
                </c:pt>
                <c:pt idx="14">
                  <c:v>8.9999999999999998E-4</c:v>
                </c:pt>
                <c:pt idx="15">
                  <c:v>8.9999999999999998E-4</c:v>
                </c:pt>
                <c:pt idx="16">
                  <c:v>1E-3</c:v>
                </c:pt>
                <c:pt idx="17">
                  <c:v>1E-3</c:v>
                </c:pt>
                <c:pt idx="18">
                  <c:v>1.0999999999999998E-3</c:v>
                </c:pt>
                <c:pt idx="19">
                  <c:v>1.2000000000000001E-3</c:v>
                </c:pt>
                <c:pt idx="20">
                  <c:v>1.2000000000000001E-3</c:v>
                </c:pt>
                <c:pt idx="21">
                  <c:v>1.2999999999999999E-3</c:v>
                </c:pt>
                <c:pt idx="22">
                  <c:v>1.4E-3</c:v>
                </c:pt>
                <c:pt idx="23">
                  <c:v>1.5E-3</c:v>
                </c:pt>
                <c:pt idx="24">
                  <c:v>1.6000000000000001E-3</c:v>
                </c:pt>
                <c:pt idx="25">
                  <c:v>1.8E-3</c:v>
                </c:pt>
                <c:pt idx="26">
                  <c:v>1.9E-3</c:v>
                </c:pt>
                <c:pt idx="27">
                  <c:v>2.1000000000000003E-3</c:v>
                </c:pt>
                <c:pt idx="28">
                  <c:v>2.1999999999999997E-3</c:v>
                </c:pt>
                <c:pt idx="29">
                  <c:v>2.3E-3</c:v>
                </c:pt>
                <c:pt idx="30">
                  <c:v>2.5000000000000001E-3</c:v>
                </c:pt>
                <c:pt idx="31">
                  <c:v>2.5999999999999999E-3</c:v>
                </c:pt>
                <c:pt idx="32">
                  <c:v>2.7000000000000001E-3</c:v>
                </c:pt>
                <c:pt idx="33">
                  <c:v>2.9000000000000002E-3</c:v>
                </c:pt>
                <c:pt idx="34">
                  <c:v>3.0000000000000001E-3</c:v>
                </c:pt>
                <c:pt idx="35">
                  <c:v>3.3E-3</c:v>
                </c:pt>
                <c:pt idx="36">
                  <c:v>3.5999999999999999E-3</c:v>
                </c:pt>
                <c:pt idx="37">
                  <c:v>3.8999999999999998E-3</c:v>
                </c:pt>
                <c:pt idx="38">
                  <c:v>4.2000000000000006E-3</c:v>
                </c:pt>
                <c:pt idx="39">
                  <c:v>4.4999999999999997E-3</c:v>
                </c:pt>
                <c:pt idx="40">
                  <c:v>4.8000000000000004E-3</c:v>
                </c:pt>
                <c:pt idx="41">
                  <c:v>5.0999999999999995E-3</c:v>
                </c:pt>
                <c:pt idx="42">
                  <c:v>5.4000000000000003E-3</c:v>
                </c:pt>
                <c:pt idx="43">
                  <c:v>5.7000000000000002E-3</c:v>
                </c:pt>
                <c:pt idx="44">
                  <c:v>6.3E-3</c:v>
                </c:pt>
                <c:pt idx="45">
                  <c:v>6.8000000000000005E-3</c:v>
                </c:pt>
                <c:pt idx="46">
                  <c:v>7.3999999999999995E-3</c:v>
                </c:pt>
                <c:pt idx="47">
                  <c:v>7.9000000000000008E-3</c:v>
                </c:pt>
                <c:pt idx="48">
                  <c:v>8.4000000000000012E-3</c:v>
                </c:pt>
                <c:pt idx="49">
                  <c:v>8.8999999999999999E-3</c:v>
                </c:pt>
                <c:pt idx="50">
                  <c:v>9.9000000000000008E-3</c:v>
                </c:pt>
                <c:pt idx="51">
                  <c:v>1.0800000000000001E-2</c:v>
                </c:pt>
                <c:pt idx="52">
                  <c:v>1.17E-2</c:v>
                </c:pt>
                <c:pt idx="53">
                  <c:v>1.26E-2</c:v>
                </c:pt>
                <c:pt idx="54">
                  <c:v>1.34E-2</c:v>
                </c:pt>
                <c:pt idx="55">
                  <c:v>1.4199999999999999E-2</c:v>
                </c:pt>
                <c:pt idx="56">
                  <c:v>1.4999999999999999E-2</c:v>
                </c:pt>
                <c:pt idx="57">
                  <c:v>1.5699999999999999E-2</c:v>
                </c:pt>
                <c:pt idx="58">
                  <c:v>1.6400000000000001E-2</c:v>
                </c:pt>
                <c:pt idx="59">
                  <c:v>1.7100000000000001E-2</c:v>
                </c:pt>
                <c:pt idx="60">
                  <c:v>1.78E-2</c:v>
                </c:pt>
                <c:pt idx="61">
                  <c:v>1.9E-2</c:v>
                </c:pt>
                <c:pt idx="62">
                  <c:v>2.0499999999999997E-2</c:v>
                </c:pt>
                <c:pt idx="63">
                  <c:v>2.1899999999999999E-2</c:v>
                </c:pt>
                <c:pt idx="64">
                  <c:v>2.3200000000000002E-2</c:v>
                </c:pt>
                <c:pt idx="65">
                  <c:v>2.4399999999999998E-2</c:v>
                </c:pt>
                <c:pt idx="66">
                  <c:v>2.5500000000000002E-2</c:v>
                </c:pt>
                <c:pt idx="67">
                  <c:v>2.6500000000000003E-2</c:v>
                </c:pt>
                <c:pt idx="68">
                  <c:v>2.7500000000000004E-2</c:v>
                </c:pt>
                <c:pt idx="69">
                  <c:v>2.8499999999999998E-2</c:v>
                </c:pt>
                <c:pt idx="70">
                  <c:v>3.0199999999999998E-2</c:v>
                </c:pt>
                <c:pt idx="71">
                  <c:v>3.1800000000000002E-2</c:v>
                </c:pt>
                <c:pt idx="72">
                  <c:v>3.32E-2</c:v>
                </c:pt>
                <c:pt idx="73">
                  <c:v>3.4499999999999996E-2</c:v>
                </c:pt>
                <c:pt idx="74">
                  <c:v>3.5699999999999996E-2</c:v>
                </c:pt>
                <c:pt idx="75">
                  <c:v>3.6900000000000002E-2</c:v>
                </c:pt>
                <c:pt idx="76">
                  <c:v>3.8900000000000004E-2</c:v>
                </c:pt>
                <c:pt idx="77">
                  <c:v>4.07E-2</c:v>
                </c:pt>
                <c:pt idx="78">
                  <c:v>4.2299999999999997E-2</c:v>
                </c:pt>
                <c:pt idx="79">
                  <c:v>4.3700000000000003E-2</c:v>
                </c:pt>
                <c:pt idx="80">
                  <c:v>4.4999999999999998E-2</c:v>
                </c:pt>
                <c:pt idx="81">
                  <c:v>4.6100000000000002E-2</c:v>
                </c:pt>
                <c:pt idx="82">
                  <c:v>4.7199999999999999E-2</c:v>
                </c:pt>
                <c:pt idx="83">
                  <c:v>4.82E-2</c:v>
                </c:pt>
                <c:pt idx="84">
                  <c:v>4.9099999999999998E-2</c:v>
                </c:pt>
                <c:pt idx="85">
                  <c:v>4.99E-2</c:v>
                </c:pt>
                <c:pt idx="86">
                  <c:v>5.0700000000000002E-2</c:v>
                </c:pt>
                <c:pt idx="87">
                  <c:v>5.21E-2</c:v>
                </c:pt>
                <c:pt idx="88">
                  <c:v>5.3700000000000005E-2</c:v>
                </c:pt>
                <c:pt idx="89">
                  <c:v>5.5100000000000003E-2</c:v>
                </c:pt>
                <c:pt idx="90">
                  <c:v>5.6299999999999996E-2</c:v>
                </c:pt>
                <c:pt idx="91">
                  <c:v>5.7399999999999993E-2</c:v>
                </c:pt>
                <c:pt idx="92">
                  <c:v>5.8399999999999994E-2</c:v>
                </c:pt>
                <c:pt idx="93">
                  <c:v>5.9299999999999999E-2</c:v>
                </c:pt>
                <c:pt idx="94">
                  <c:v>6.0199999999999997E-2</c:v>
                </c:pt>
                <c:pt idx="95">
                  <c:v>6.0899999999999996E-2</c:v>
                </c:pt>
                <c:pt idx="96">
                  <c:v>6.2399999999999997E-2</c:v>
                </c:pt>
                <c:pt idx="97">
                  <c:v>6.3700000000000007E-2</c:v>
                </c:pt>
                <c:pt idx="98">
                  <c:v>6.4899999999999999E-2</c:v>
                </c:pt>
                <c:pt idx="99">
                  <c:v>6.59E-2</c:v>
                </c:pt>
                <c:pt idx="100">
                  <c:v>6.6900000000000001E-2</c:v>
                </c:pt>
                <c:pt idx="101">
                  <c:v>6.7799999999999999E-2</c:v>
                </c:pt>
                <c:pt idx="102">
                  <c:v>6.9699999999999998E-2</c:v>
                </c:pt>
                <c:pt idx="103">
                  <c:v>7.1399999999999991E-2</c:v>
                </c:pt>
                <c:pt idx="104">
                  <c:v>7.2999999999999995E-2</c:v>
                </c:pt>
                <c:pt idx="105">
                  <c:v>7.4399999999999994E-2</c:v>
                </c:pt>
                <c:pt idx="106">
                  <c:v>7.5800000000000006E-2</c:v>
                </c:pt>
                <c:pt idx="107">
                  <c:v>7.7100000000000002E-2</c:v>
                </c:pt>
                <c:pt idx="108">
                  <c:v>7.8300000000000008E-2</c:v>
                </c:pt>
                <c:pt idx="109">
                  <c:v>7.9500000000000001E-2</c:v>
                </c:pt>
                <c:pt idx="110">
                  <c:v>8.0600000000000005E-2</c:v>
                </c:pt>
                <c:pt idx="111">
                  <c:v>8.1699999999999995E-2</c:v>
                </c:pt>
                <c:pt idx="112">
                  <c:v>8.2799999999999999E-2</c:v>
                </c:pt>
                <c:pt idx="113">
                  <c:v>8.5900000000000004E-2</c:v>
                </c:pt>
                <c:pt idx="114">
                  <c:v>9.0300000000000005E-2</c:v>
                </c:pt>
                <c:pt idx="115">
                  <c:v>9.4699999999999993E-2</c:v>
                </c:pt>
                <c:pt idx="116">
                  <c:v>9.9000000000000005E-2</c:v>
                </c:pt>
                <c:pt idx="117">
                  <c:v>0.10349999999999999</c:v>
                </c:pt>
                <c:pt idx="118">
                  <c:v>0.10800000000000001</c:v>
                </c:pt>
                <c:pt idx="119">
                  <c:v>0.11259999999999999</c:v>
                </c:pt>
                <c:pt idx="120">
                  <c:v>0.1172</c:v>
                </c:pt>
                <c:pt idx="121">
                  <c:v>0.122</c:v>
                </c:pt>
                <c:pt idx="122">
                  <c:v>0.1386</c:v>
                </c:pt>
                <c:pt idx="123">
                  <c:v>0.1552</c:v>
                </c:pt>
                <c:pt idx="124">
                  <c:v>0.17180000000000001</c:v>
                </c:pt>
                <c:pt idx="125">
                  <c:v>0.18859999999999999</c:v>
                </c:pt>
                <c:pt idx="126">
                  <c:v>0.2056</c:v>
                </c:pt>
                <c:pt idx="127">
                  <c:v>0.22280000000000003</c:v>
                </c:pt>
                <c:pt idx="128">
                  <c:v>0.28370000000000001</c:v>
                </c:pt>
                <c:pt idx="129">
                  <c:v>0.34160000000000001</c:v>
                </c:pt>
                <c:pt idx="130">
                  <c:v>0.39800000000000002</c:v>
                </c:pt>
                <c:pt idx="131">
                  <c:v>0.45380000000000004</c:v>
                </c:pt>
                <c:pt idx="132">
                  <c:v>0.50940000000000007</c:v>
                </c:pt>
                <c:pt idx="133">
                  <c:v>0.56500000000000006</c:v>
                </c:pt>
                <c:pt idx="134">
                  <c:v>0.62090000000000001</c:v>
                </c:pt>
                <c:pt idx="135">
                  <c:v>0.67690000000000006</c:v>
                </c:pt>
                <c:pt idx="136">
                  <c:v>0.73330000000000006</c:v>
                </c:pt>
                <c:pt idx="137">
                  <c:v>0.79</c:v>
                </c:pt>
                <c:pt idx="138">
                  <c:v>0.84689999999999999</c:v>
                </c:pt>
                <c:pt idx="139" formatCode="0.000">
                  <c:v>1.05</c:v>
                </c:pt>
                <c:pt idx="140" formatCode="0.000">
                  <c:v>1.34</c:v>
                </c:pt>
                <c:pt idx="141" formatCode="0.000">
                  <c:v>1.6</c:v>
                </c:pt>
                <c:pt idx="142" formatCode="0.000">
                  <c:v>1.85</c:v>
                </c:pt>
                <c:pt idx="143" formatCode="0.000">
                  <c:v>2.1</c:v>
                </c:pt>
                <c:pt idx="144" formatCode="0.000">
                  <c:v>2.35</c:v>
                </c:pt>
                <c:pt idx="145" formatCode="0.000">
                  <c:v>2.6</c:v>
                </c:pt>
                <c:pt idx="146" formatCode="0.000">
                  <c:v>2.86</c:v>
                </c:pt>
                <c:pt idx="147" formatCode="0.000">
                  <c:v>3.11</c:v>
                </c:pt>
                <c:pt idx="148" formatCode="0.000">
                  <c:v>4.05</c:v>
                </c:pt>
                <c:pt idx="149" formatCode="0.000">
                  <c:v>4.9400000000000004</c:v>
                </c:pt>
                <c:pt idx="150" formatCode="0.000">
                  <c:v>5.8</c:v>
                </c:pt>
                <c:pt idx="151" formatCode="0.000">
                  <c:v>6.66</c:v>
                </c:pt>
                <c:pt idx="152" formatCode="0.000">
                  <c:v>7.52</c:v>
                </c:pt>
                <c:pt idx="153" formatCode="0.000">
                  <c:v>8.39</c:v>
                </c:pt>
                <c:pt idx="154" formatCode="0.000">
                  <c:v>11.55</c:v>
                </c:pt>
                <c:pt idx="155" formatCode="0.000">
                  <c:v>14.51</c:v>
                </c:pt>
                <c:pt idx="156" formatCode="0.000">
                  <c:v>17.39</c:v>
                </c:pt>
                <c:pt idx="157" formatCode="0.000">
                  <c:v>20.260000000000002</c:v>
                </c:pt>
                <c:pt idx="158" formatCode="0.000">
                  <c:v>23.15</c:v>
                </c:pt>
                <c:pt idx="159" formatCode="0.000">
                  <c:v>26.06</c:v>
                </c:pt>
                <c:pt idx="160" formatCode="0.000">
                  <c:v>29.02</c:v>
                </c:pt>
                <c:pt idx="161" formatCode="0.000">
                  <c:v>32.01</c:v>
                </c:pt>
                <c:pt idx="162" formatCode="0.000">
                  <c:v>35.06</c:v>
                </c:pt>
                <c:pt idx="163" formatCode="0.000">
                  <c:v>38.15</c:v>
                </c:pt>
                <c:pt idx="164" formatCode="0.000">
                  <c:v>41.29</c:v>
                </c:pt>
                <c:pt idx="165" formatCode="0.000">
                  <c:v>53.04</c:v>
                </c:pt>
                <c:pt idx="166" formatCode="0.000">
                  <c:v>69.86</c:v>
                </c:pt>
                <c:pt idx="167" formatCode="0.000">
                  <c:v>85.81</c:v>
                </c:pt>
                <c:pt idx="168" formatCode="0.000">
                  <c:v>101.46</c:v>
                </c:pt>
                <c:pt idx="169" formatCode="0.000">
                  <c:v>117.06</c:v>
                </c:pt>
                <c:pt idx="170" formatCode="0.000">
                  <c:v>132.72999999999999</c:v>
                </c:pt>
                <c:pt idx="171" formatCode="0.000">
                  <c:v>148.55000000000001</c:v>
                </c:pt>
                <c:pt idx="172" formatCode="0.000">
                  <c:v>164.55</c:v>
                </c:pt>
                <c:pt idx="173" formatCode="0.000">
                  <c:v>180.78</c:v>
                </c:pt>
                <c:pt idx="174" formatCode="0.000">
                  <c:v>241.24</c:v>
                </c:pt>
                <c:pt idx="175" formatCode="0.000">
                  <c:v>298.11</c:v>
                </c:pt>
                <c:pt idx="176" formatCode="0.000">
                  <c:v>353.65</c:v>
                </c:pt>
                <c:pt idx="177" formatCode="0.000">
                  <c:v>408.84</c:v>
                </c:pt>
                <c:pt idx="178" formatCode="0.000">
                  <c:v>464.17</c:v>
                </c:pt>
                <c:pt idx="179" formatCode="0.000">
                  <c:v>519.91</c:v>
                </c:pt>
                <c:pt idx="180" formatCode="0.000">
                  <c:v>725.31</c:v>
                </c:pt>
                <c:pt idx="181" formatCode="0.000">
                  <c:v>916.41</c:v>
                </c:pt>
                <c:pt idx="182" formatCode="0.0">
                  <c:v>1100</c:v>
                </c:pt>
                <c:pt idx="183" formatCode="0.0">
                  <c:v>1290</c:v>
                </c:pt>
                <c:pt idx="184" formatCode="0.0">
                  <c:v>1470</c:v>
                </c:pt>
                <c:pt idx="185" formatCode="0.0">
                  <c:v>1660</c:v>
                </c:pt>
                <c:pt idx="186" formatCode="0.0">
                  <c:v>1850</c:v>
                </c:pt>
                <c:pt idx="187" formatCode="0.0">
                  <c:v>2040</c:v>
                </c:pt>
                <c:pt idx="188" formatCode="0.0">
                  <c:v>2230</c:v>
                </c:pt>
                <c:pt idx="189" formatCode="0.0">
                  <c:v>2420</c:v>
                </c:pt>
                <c:pt idx="190" formatCode="0.0">
                  <c:v>2620</c:v>
                </c:pt>
                <c:pt idx="191" formatCode="0.0">
                  <c:v>3360</c:v>
                </c:pt>
                <c:pt idx="192" formatCode="0.0">
                  <c:v>4410</c:v>
                </c:pt>
                <c:pt idx="193" formatCode="0.0">
                  <c:v>5380</c:v>
                </c:pt>
                <c:pt idx="194" formatCode="0.0">
                  <c:v>6330</c:v>
                </c:pt>
                <c:pt idx="195" formatCode="0.0">
                  <c:v>7260</c:v>
                </c:pt>
                <c:pt idx="196" formatCode="0.0">
                  <c:v>8180</c:v>
                </c:pt>
                <c:pt idx="197" formatCode="0.0">
                  <c:v>9090</c:v>
                </c:pt>
                <c:pt idx="198" formatCode="0.0">
                  <c:v>10010</c:v>
                </c:pt>
                <c:pt idx="199" formatCode="0.0">
                  <c:v>10920</c:v>
                </c:pt>
                <c:pt idx="200" formatCode="0.0">
                  <c:v>14270</c:v>
                </c:pt>
                <c:pt idx="201" formatCode="0.0">
                  <c:v>17350</c:v>
                </c:pt>
                <c:pt idx="202" formatCode="0.0">
                  <c:v>20270</c:v>
                </c:pt>
                <c:pt idx="203" formatCode="0.0">
                  <c:v>23100</c:v>
                </c:pt>
                <c:pt idx="204" formatCode="0.0">
                  <c:v>25840</c:v>
                </c:pt>
                <c:pt idx="205" formatCode="0.0">
                  <c:v>28540</c:v>
                </c:pt>
                <c:pt idx="206" formatCode="0.0">
                  <c:v>38210</c:v>
                </c:pt>
                <c:pt idx="207" formatCode="0.0">
                  <c:v>46800</c:v>
                </c:pt>
                <c:pt idx="208" formatCode="0.0">
                  <c:v>54760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48-4348-BE39-9866F4A59B5F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srim2H_Epoxy!$D$20:$D$300</c:f>
              <c:numCache>
                <c:formatCode>0.000000</c:formatCode>
                <c:ptCount val="281"/>
                <c:pt idx="0">
                  <c:v>4.9999950000000001E-6</c:v>
                </c:pt>
                <c:pt idx="1">
                  <c:v>5.4999499999999997E-6</c:v>
                </c:pt>
                <c:pt idx="2">
                  <c:v>5.99995E-6</c:v>
                </c:pt>
                <c:pt idx="3">
                  <c:v>6.4999500000000003E-6</c:v>
                </c:pt>
                <c:pt idx="4">
                  <c:v>6.9999499999999998E-6</c:v>
                </c:pt>
                <c:pt idx="5">
                  <c:v>7.4999500000000001E-6</c:v>
                </c:pt>
                <c:pt idx="6">
                  <c:v>7.9999499999999995E-6</c:v>
                </c:pt>
                <c:pt idx="7">
                  <c:v>8.4999499999999998E-6</c:v>
                </c:pt>
                <c:pt idx="8">
                  <c:v>8.9999500000000001E-6</c:v>
                </c:pt>
                <c:pt idx="9">
                  <c:v>9.9999500000000007E-6</c:v>
                </c:pt>
                <c:pt idx="10">
                  <c:v>1.1249950000000001E-5</c:v>
                </c:pt>
                <c:pt idx="11">
                  <c:v>1.249995E-5</c:v>
                </c:pt>
                <c:pt idx="12">
                  <c:v>1.374995E-5</c:v>
                </c:pt>
                <c:pt idx="13">
                  <c:v>1.499995E-5</c:v>
                </c:pt>
                <c:pt idx="14">
                  <c:v>1.6249949999999998E-5</c:v>
                </c:pt>
                <c:pt idx="15">
                  <c:v>1.7499949999999998E-5</c:v>
                </c:pt>
                <c:pt idx="16">
                  <c:v>1.8749949999999998E-5</c:v>
                </c:pt>
                <c:pt idx="17">
                  <c:v>1.9999949999999998E-5</c:v>
                </c:pt>
                <c:pt idx="18">
                  <c:v>2.2499949999999998E-5</c:v>
                </c:pt>
                <c:pt idx="19">
                  <c:v>2.4999949999999998E-5</c:v>
                </c:pt>
                <c:pt idx="20">
                  <c:v>2.7499949999999997E-5</c:v>
                </c:pt>
                <c:pt idx="21">
                  <c:v>2.9999949999999997E-5</c:v>
                </c:pt>
                <c:pt idx="22">
                  <c:v>3.249995E-5</c:v>
                </c:pt>
                <c:pt idx="23">
                  <c:v>3.499995E-5</c:v>
                </c:pt>
                <c:pt idx="24">
                  <c:v>3.999995E-5</c:v>
                </c:pt>
                <c:pt idx="25">
                  <c:v>4.4999949999999999E-5</c:v>
                </c:pt>
                <c:pt idx="26">
                  <c:v>4.9999949999999999E-5</c:v>
                </c:pt>
                <c:pt idx="27">
                  <c:v>5.5000000000000002E-5</c:v>
                </c:pt>
                <c:pt idx="28">
                  <c:v>6.0000000000000002E-5</c:v>
                </c:pt>
                <c:pt idx="29">
                  <c:v>6.4999999999999994E-5</c:v>
                </c:pt>
                <c:pt idx="30">
                  <c:v>6.99995E-5</c:v>
                </c:pt>
                <c:pt idx="31">
                  <c:v>7.4999499999999999E-5</c:v>
                </c:pt>
                <c:pt idx="32">
                  <c:v>7.9999499999999999E-5</c:v>
                </c:pt>
                <c:pt idx="33">
                  <c:v>8.4999499999999998E-5</c:v>
                </c:pt>
                <c:pt idx="34">
                  <c:v>8.9999499999999998E-5</c:v>
                </c:pt>
                <c:pt idx="35">
                  <c:v>9.9999499999999997E-5</c:v>
                </c:pt>
                <c:pt idx="36">
                  <c:v>1.124995E-4</c:v>
                </c:pt>
                <c:pt idx="37">
                  <c:v>1.2499949999999999E-4</c:v>
                </c:pt>
                <c:pt idx="38">
                  <c:v>1.374995E-4</c:v>
                </c:pt>
                <c:pt idx="39">
                  <c:v>1.4999950000000001E-4</c:v>
                </c:pt>
                <c:pt idx="40">
                  <c:v>1.6249950000000001E-4</c:v>
                </c:pt>
                <c:pt idx="41">
                  <c:v>1.7499950000000002E-4</c:v>
                </c:pt>
                <c:pt idx="42">
                  <c:v>1.8749950000000002E-4</c:v>
                </c:pt>
                <c:pt idx="43">
                  <c:v>1.999995E-4</c:v>
                </c:pt>
                <c:pt idx="44">
                  <c:v>2.2499950000000001E-4</c:v>
                </c:pt>
                <c:pt idx="45">
                  <c:v>2.499995E-4</c:v>
                </c:pt>
                <c:pt idx="46">
                  <c:v>2.7499950000000001E-4</c:v>
                </c:pt>
                <c:pt idx="47">
                  <c:v>2.9999950000000002E-4</c:v>
                </c:pt>
                <c:pt idx="48">
                  <c:v>3.2499950000000003E-4</c:v>
                </c:pt>
                <c:pt idx="49">
                  <c:v>3.4999949999999999E-4</c:v>
                </c:pt>
                <c:pt idx="50">
                  <c:v>3.9999950000000001E-4</c:v>
                </c:pt>
                <c:pt idx="51">
                  <c:v>4.4999950000000003E-4</c:v>
                </c:pt>
                <c:pt idx="52">
                  <c:v>4.9999950000000006E-4</c:v>
                </c:pt>
                <c:pt idx="53">
                  <c:v>5.5000000000000003E-4</c:v>
                </c:pt>
                <c:pt idx="54">
                  <c:v>5.9999999999999995E-4</c:v>
                </c:pt>
                <c:pt idx="55">
                  <c:v>6.4999999999999997E-4</c:v>
                </c:pt>
                <c:pt idx="56">
                  <c:v>6.9999999999999999E-4</c:v>
                </c:pt>
                <c:pt idx="57">
                  <c:v>7.5000000000000002E-4</c:v>
                </c:pt>
                <c:pt idx="58">
                  <c:v>8.0000000000000004E-4</c:v>
                </c:pt>
                <c:pt idx="59">
                  <c:v>8.4999999999999995E-4</c:v>
                </c:pt>
                <c:pt idx="60">
                  <c:v>8.9999999999999998E-4</c:v>
                </c:pt>
                <c:pt idx="61">
                  <c:v>1E-3</c:v>
                </c:pt>
                <c:pt idx="62">
                  <c:v>1.1249999999999999E-3</c:v>
                </c:pt>
                <c:pt idx="63">
                  <c:v>1.25E-3</c:v>
                </c:pt>
                <c:pt idx="64">
                  <c:v>1.3749999999999999E-3</c:v>
                </c:pt>
                <c:pt idx="65">
                  <c:v>1.5E-3</c:v>
                </c:pt>
                <c:pt idx="66">
                  <c:v>1.6249999999999999E-3</c:v>
                </c:pt>
                <c:pt idx="67">
                  <c:v>1.75E-3</c:v>
                </c:pt>
                <c:pt idx="68">
                  <c:v>1.8749999999999999E-3</c:v>
                </c:pt>
                <c:pt idx="69">
                  <c:v>2E-3</c:v>
                </c:pt>
                <c:pt idx="70">
                  <c:v>2.2499999999999998E-3</c:v>
                </c:pt>
                <c:pt idx="71">
                  <c:v>2.5000000000000001E-3</c:v>
                </c:pt>
                <c:pt idx="72">
                  <c:v>2.7499999999999998E-3</c:v>
                </c:pt>
                <c:pt idx="73">
                  <c:v>3.0000000000000001E-3</c:v>
                </c:pt>
                <c:pt idx="74">
                  <c:v>3.2499999999999999E-3</c:v>
                </c:pt>
                <c:pt idx="75">
                  <c:v>3.5000000000000001E-3</c:v>
                </c:pt>
                <c:pt idx="76">
                  <c:v>4.0000000000000001E-3</c:v>
                </c:pt>
                <c:pt idx="77">
                  <c:v>4.4999999999999997E-3</c:v>
                </c:pt>
                <c:pt idx="78">
                  <c:v>5.0000000000000001E-3</c:v>
                </c:pt>
                <c:pt idx="79">
                  <c:v>5.4999999999999997E-3</c:v>
                </c:pt>
                <c:pt idx="80">
                  <c:v>6.0000000000000001E-3</c:v>
                </c:pt>
                <c:pt idx="81">
                  <c:v>6.4999999999999997E-3</c:v>
                </c:pt>
                <c:pt idx="82">
                  <c:v>7.0000000000000001E-3</c:v>
                </c:pt>
                <c:pt idx="83">
                  <c:v>7.4999999999999997E-3</c:v>
                </c:pt>
                <c:pt idx="84">
                  <c:v>8.0000000000000002E-3</c:v>
                </c:pt>
                <c:pt idx="85">
                  <c:v>8.5000000000000006E-3</c:v>
                </c:pt>
                <c:pt idx="86">
                  <c:v>8.9999999999999993E-3</c:v>
                </c:pt>
                <c:pt idx="87">
                  <c:v>0.01</c:v>
                </c:pt>
                <c:pt idx="88">
                  <c:v>1.125E-2</c:v>
                </c:pt>
                <c:pt idx="89">
                  <c:v>1.2500000000000001E-2</c:v>
                </c:pt>
                <c:pt idx="90">
                  <c:v>1.375E-2</c:v>
                </c:pt>
                <c:pt idx="91">
                  <c:v>1.4999999999999999E-2</c:v>
                </c:pt>
                <c:pt idx="92">
                  <c:v>1.6250000000000001E-2</c:v>
                </c:pt>
                <c:pt idx="93">
                  <c:v>1.7500000000000002E-2</c:v>
                </c:pt>
                <c:pt idx="94">
                  <c:v>1.8749999999999999E-2</c:v>
                </c:pt>
                <c:pt idx="95">
                  <c:v>0.02</c:v>
                </c:pt>
                <c:pt idx="96">
                  <c:v>2.2499999999999999E-2</c:v>
                </c:pt>
                <c:pt idx="97">
                  <c:v>2.5000000000000001E-2</c:v>
                </c:pt>
                <c:pt idx="98">
                  <c:v>2.75E-2</c:v>
                </c:pt>
                <c:pt idx="99">
                  <c:v>0.03</c:v>
                </c:pt>
                <c:pt idx="100">
                  <c:v>3.2500000000000001E-2</c:v>
                </c:pt>
                <c:pt idx="101">
                  <c:v>3.5000000000000003E-2</c:v>
                </c:pt>
                <c:pt idx="102">
                  <c:v>0.04</c:v>
                </c:pt>
                <c:pt idx="103">
                  <c:v>4.4999999999999998E-2</c:v>
                </c:pt>
                <c:pt idx="104">
                  <c:v>0.05</c:v>
                </c:pt>
                <c:pt idx="105">
                  <c:v>5.5E-2</c:v>
                </c:pt>
                <c:pt idx="106">
                  <c:v>0.06</c:v>
                </c:pt>
                <c:pt idx="107">
                  <c:v>6.5000000000000002E-2</c:v>
                </c:pt>
                <c:pt idx="108">
                  <c:v>7.0000000000000007E-2</c:v>
                </c:pt>
                <c:pt idx="109">
                  <c:v>7.4999999999999997E-2</c:v>
                </c:pt>
                <c:pt idx="110">
                  <c:v>0.08</c:v>
                </c:pt>
                <c:pt idx="111">
                  <c:v>8.5000000000000006E-2</c:v>
                </c:pt>
                <c:pt idx="112">
                  <c:v>0.09</c:v>
                </c:pt>
                <c:pt idx="113">
                  <c:v>0.1</c:v>
                </c:pt>
                <c:pt idx="114">
                  <c:v>0.1125</c:v>
                </c:pt>
                <c:pt idx="115">
                  <c:v>0.125</c:v>
                </c:pt>
                <c:pt idx="116">
                  <c:v>0.13750000000000001</c:v>
                </c:pt>
                <c:pt idx="117">
                  <c:v>0.15</c:v>
                </c:pt>
                <c:pt idx="118">
                  <c:v>0.16250000000000001</c:v>
                </c:pt>
                <c:pt idx="119">
                  <c:v>0.17499999999999999</c:v>
                </c:pt>
                <c:pt idx="120">
                  <c:v>0.1875</c:v>
                </c:pt>
                <c:pt idx="121">
                  <c:v>0.2</c:v>
                </c:pt>
                <c:pt idx="122">
                  <c:v>0.22500000000000001</c:v>
                </c:pt>
                <c:pt idx="123">
                  <c:v>0.25</c:v>
                </c:pt>
                <c:pt idx="124">
                  <c:v>0.27500000000000002</c:v>
                </c:pt>
                <c:pt idx="125">
                  <c:v>0.3</c:v>
                </c:pt>
                <c:pt idx="126">
                  <c:v>0.32500000000000001</c:v>
                </c:pt>
                <c:pt idx="127">
                  <c:v>0.35</c:v>
                </c:pt>
                <c:pt idx="128">
                  <c:v>0.4</c:v>
                </c:pt>
                <c:pt idx="129">
                  <c:v>0.45</c:v>
                </c:pt>
                <c:pt idx="130">
                  <c:v>0.5</c:v>
                </c:pt>
                <c:pt idx="131">
                  <c:v>0.55000000000000004</c:v>
                </c:pt>
                <c:pt idx="132">
                  <c:v>0.6</c:v>
                </c:pt>
                <c:pt idx="133">
                  <c:v>0.65</c:v>
                </c:pt>
                <c:pt idx="134">
                  <c:v>0.7</c:v>
                </c:pt>
                <c:pt idx="135">
                  <c:v>0.75</c:v>
                </c:pt>
                <c:pt idx="136">
                  <c:v>0.8</c:v>
                </c:pt>
                <c:pt idx="137">
                  <c:v>0.85</c:v>
                </c:pt>
                <c:pt idx="138">
                  <c:v>0.9</c:v>
                </c:pt>
                <c:pt idx="139" formatCode="0.00000">
                  <c:v>1</c:v>
                </c:pt>
                <c:pt idx="140" formatCode="0.00000">
                  <c:v>1.125</c:v>
                </c:pt>
                <c:pt idx="141" formatCode="0.00000">
                  <c:v>1.25</c:v>
                </c:pt>
                <c:pt idx="142" formatCode="0.00000">
                  <c:v>1.375</c:v>
                </c:pt>
                <c:pt idx="143" formatCode="0.00000">
                  <c:v>1.5</c:v>
                </c:pt>
                <c:pt idx="144" formatCode="0.00000">
                  <c:v>1.625</c:v>
                </c:pt>
                <c:pt idx="145" formatCode="0.00000">
                  <c:v>1.75</c:v>
                </c:pt>
                <c:pt idx="146" formatCode="0.00000">
                  <c:v>1.875</c:v>
                </c:pt>
                <c:pt idx="147" formatCode="0.00000">
                  <c:v>2</c:v>
                </c:pt>
                <c:pt idx="148" formatCode="0.00000">
                  <c:v>2.25</c:v>
                </c:pt>
                <c:pt idx="149" formatCode="0.00000">
                  <c:v>2.5</c:v>
                </c:pt>
                <c:pt idx="150" formatCode="0.00000">
                  <c:v>2.75</c:v>
                </c:pt>
                <c:pt idx="151" formatCode="0.00000">
                  <c:v>3</c:v>
                </c:pt>
                <c:pt idx="152" formatCode="0.00000">
                  <c:v>3.25</c:v>
                </c:pt>
                <c:pt idx="153" formatCode="0.00000">
                  <c:v>3.5</c:v>
                </c:pt>
                <c:pt idx="154" formatCode="0.00000">
                  <c:v>4</c:v>
                </c:pt>
                <c:pt idx="155" formatCode="0.00000">
                  <c:v>4.5</c:v>
                </c:pt>
                <c:pt idx="156" formatCode="0.00000">
                  <c:v>5</c:v>
                </c:pt>
                <c:pt idx="157" formatCode="0.00000">
                  <c:v>5.5</c:v>
                </c:pt>
                <c:pt idx="158" formatCode="0.00000">
                  <c:v>6</c:v>
                </c:pt>
                <c:pt idx="159" formatCode="0.00000">
                  <c:v>6.5</c:v>
                </c:pt>
                <c:pt idx="160" formatCode="0.00000">
                  <c:v>7</c:v>
                </c:pt>
                <c:pt idx="161" formatCode="0.00000">
                  <c:v>7.5</c:v>
                </c:pt>
                <c:pt idx="162" formatCode="0.00000">
                  <c:v>8</c:v>
                </c:pt>
                <c:pt idx="163" formatCode="0.00000">
                  <c:v>8.5</c:v>
                </c:pt>
                <c:pt idx="164" formatCode="0.00000">
                  <c:v>9</c:v>
                </c:pt>
                <c:pt idx="165" formatCode="0.00000">
                  <c:v>10</c:v>
                </c:pt>
                <c:pt idx="166" formatCode="0.00000">
                  <c:v>11.25</c:v>
                </c:pt>
                <c:pt idx="167" formatCode="0.00000">
                  <c:v>12.5</c:v>
                </c:pt>
                <c:pt idx="168" formatCode="0.00000">
                  <c:v>13.75</c:v>
                </c:pt>
                <c:pt idx="169" formatCode="0.00000">
                  <c:v>15</c:v>
                </c:pt>
                <c:pt idx="170" formatCode="0.00000">
                  <c:v>16.25</c:v>
                </c:pt>
                <c:pt idx="171" formatCode="0.00000">
                  <c:v>17.5</c:v>
                </c:pt>
                <c:pt idx="172" formatCode="0.00000">
                  <c:v>18.75</c:v>
                </c:pt>
                <c:pt idx="173" formatCode="0.00000">
                  <c:v>20</c:v>
                </c:pt>
                <c:pt idx="174" formatCode="0.00000">
                  <c:v>22.5</c:v>
                </c:pt>
                <c:pt idx="175" formatCode="0.00000">
                  <c:v>25</c:v>
                </c:pt>
                <c:pt idx="176" formatCode="0.00000">
                  <c:v>27.5</c:v>
                </c:pt>
                <c:pt idx="177" formatCode="0.00000">
                  <c:v>30</c:v>
                </c:pt>
                <c:pt idx="178" formatCode="0.00000">
                  <c:v>32.5</c:v>
                </c:pt>
                <c:pt idx="179" formatCode="0.00000">
                  <c:v>35</c:v>
                </c:pt>
                <c:pt idx="180" formatCode="0.00000">
                  <c:v>40</c:v>
                </c:pt>
                <c:pt idx="181" formatCode="0.00000">
                  <c:v>45</c:v>
                </c:pt>
                <c:pt idx="182" formatCode="0.00000">
                  <c:v>50</c:v>
                </c:pt>
                <c:pt idx="183" formatCode="0.00000">
                  <c:v>55</c:v>
                </c:pt>
                <c:pt idx="184" formatCode="0.00000">
                  <c:v>60</c:v>
                </c:pt>
                <c:pt idx="185" formatCode="0.00000">
                  <c:v>65</c:v>
                </c:pt>
                <c:pt idx="186" formatCode="0.00000">
                  <c:v>70</c:v>
                </c:pt>
                <c:pt idx="187" formatCode="0.00000">
                  <c:v>75</c:v>
                </c:pt>
                <c:pt idx="188" formatCode="0.00000">
                  <c:v>80</c:v>
                </c:pt>
                <c:pt idx="189" formatCode="0.00000">
                  <c:v>85</c:v>
                </c:pt>
                <c:pt idx="190" formatCode="0.00000">
                  <c:v>90</c:v>
                </c:pt>
                <c:pt idx="191" formatCode="0.0000">
                  <c:v>100</c:v>
                </c:pt>
                <c:pt idx="192" formatCode="0.0000">
                  <c:v>112.5</c:v>
                </c:pt>
                <c:pt idx="193" formatCode="0.0000">
                  <c:v>125</c:v>
                </c:pt>
                <c:pt idx="194" formatCode="0.0000">
                  <c:v>137.5</c:v>
                </c:pt>
                <c:pt idx="195" formatCode="0.0000">
                  <c:v>150</c:v>
                </c:pt>
                <c:pt idx="196" formatCode="0.0000">
                  <c:v>162.5</c:v>
                </c:pt>
                <c:pt idx="197" formatCode="0.0000">
                  <c:v>175</c:v>
                </c:pt>
                <c:pt idx="198" formatCode="0.0000">
                  <c:v>187.5</c:v>
                </c:pt>
                <c:pt idx="199" formatCode="0.0000">
                  <c:v>200</c:v>
                </c:pt>
                <c:pt idx="200" formatCode="0.0000">
                  <c:v>225</c:v>
                </c:pt>
                <c:pt idx="201" formatCode="0.0000">
                  <c:v>250</c:v>
                </c:pt>
                <c:pt idx="202" formatCode="0.0000">
                  <c:v>275</c:v>
                </c:pt>
                <c:pt idx="203" formatCode="0.0000">
                  <c:v>300</c:v>
                </c:pt>
                <c:pt idx="204" formatCode="0.0000">
                  <c:v>325</c:v>
                </c:pt>
                <c:pt idx="205" formatCode="0.0000">
                  <c:v>350</c:v>
                </c:pt>
                <c:pt idx="206" formatCode="0.0000">
                  <c:v>400</c:v>
                </c:pt>
                <c:pt idx="207" formatCode="0.0000">
                  <c:v>450</c:v>
                </c:pt>
                <c:pt idx="208" formatCode="0.0000">
                  <c:v>500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srim2H_Epoxy!$P$20:$P$300</c:f>
              <c:numCache>
                <c:formatCode>0.00000</c:formatCode>
                <c:ptCount val="281"/>
                <c:pt idx="0">
                  <c:v>3.0000000000000003E-4</c:v>
                </c:pt>
                <c:pt idx="1">
                  <c:v>3.0000000000000003E-4</c:v>
                </c:pt>
                <c:pt idx="2">
                  <c:v>3.0000000000000003E-4</c:v>
                </c:pt>
                <c:pt idx="3">
                  <c:v>4.0000000000000002E-4</c:v>
                </c:pt>
                <c:pt idx="4">
                  <c:v>4.0000000000000002E-4</c:v>
                </c:pt>
                <c:pt idx="5">
                  <c:v>4.0000000000000002E-4</c:v>
                </c:pt>
                <c:pt idx="6">
                  <c:v>4.0000000000000002E-4</c:v>
                </c:pt>
                <c:pt idx="7">
                  <c:v>4.0000000000000002E-4</c:v>
                </c:pt>
                <c:pt idx="8">
                  <c:v>4.0000000000000002E-4</c:v>
                </c:pt>
                <c:pt idx="9">
                  <c:v>5.0000000000000001E-4</c:v>
                </c:pt>
                <c:pt idx="10">
                  <c:v>5.0000000000000001E-4</c:v>
                </c:pt>
                <c:pt idx="11">
                  <c:v>5.0000000000000001E-4</c:v>
                </c:pt>
                <c:pt idx="12">
                  <c:v>6.0000000000000006E-4</c:v>
                </c:pt>
                <c:pt idx="13">
                  <c:v>6.0000000000000006E-4</c:v>
                </c:pt>
                <c:pt idx="14">
                  <c:v>6.0000000000000006E-4</c:v>
                </c:pt>
                <c:pt idx="15">
                  <c:v>6.9999999999999999E-4</c:v>
                </c:pt>
                <c:pt idx="16">
                  <c:v>6.9999999999999999E-4</c:v>
                </c:pt>
                <c:pt idx="17">
                  <c:v>6.9999999999999999E-4</c:v>
                </c:pt>
                <c:pt idx="18">
                  <c:v>8.0000000000000004E-4</c:v>
                </c:pt>
                <c:pt idx="19">
                  <c:v>8.9999999999999998E-4</c:v>
                </c:pt>
                <c:pt idx="20">
                  <c:v>8.9999999999999998E-4</c:v>
                </c:pt>
                <c:pt idx="21">
                  <c:v>1E-3</c:v>
                </c:pt>
                <c:pt idx="22">
                  <c:v>1E-3</c:v>
                </c:pt>
                <c:pt idx="23">
                  <c:v>1.0999999999999998E-3</c:v>
                </c:pt>
                <c:pt idx="24">
                  <c:v>1.2000000000000001E-3</c:v>
                </c:pt>
                <c:pt idx="25">
                  <c:v>1.2999999999999999E-3</c:v>
                </c:pt>
                <c:pt idx="26">
                  <c:v>1.4E-3</c:v>
                </c:pt>
                <c:pt idx="27">
                  <c:v>1.5E-3</c:v>
                </c:pt>
                <c:pt idx="28">
                  <c:v>1.7000000000000001E-3</c:v>
                </c:pt>
                <c:pt idx="29">
                  <c:v>1.8E-3</c:v>
                </c:pt>
                <c:pt idx="30">
                  <c:v>1.9E-3</c:v>
                </c:pt>
                <c:pt idx="31">
                  <c:v>2E-3</c:v>
                </c:pt>
                <c:pt idx="32">
                  <c:v>2.1000000000000003E-3</c:v>
                </c:pt>
                <c:pt idx="33">
                  <c:v>2.1999999999999997E-3</c:v>
                </c:pt>
                <c:pt idx="34">
                  <c:v>2.3E-3</c:v>
                </c:pt>
                <c:pt idx="35">
                  <c:v>2.5000000000000001E-3</c:v>
                </c:pt>
                <c:pt idx="36">
                  <c:v>2.7000000000000001E-3</c:v>
                </c:pt>
                <c:pt idx="37">
                  <c:v>3.0000000000000001E-3</c:v>
                </c:pt>
                <c:pt idx="38">
                  <c:v>3.2000000000000002E-3</c:v>
                </c:pt>
                <c:pt idx="39">
                  <c:v>3.5000000000000005E-3</c:v>
                </c:pt>
                <c:pt idx="40">
                  <c:v>3.6999999999999997E-3</c:v>
                </c:pt>
                <c:pt idx="41">
                  <c:v>3.8999999999999998E-3</c:v>
                </c:pt>
                <c:pt idx="42">
                  <c:v>4.2000000000000006E-3</c:v>
                </c:pt>
                <c:pt idx="43">
                  <c:v>4.3999999999999994E-3</c:v>
                </c:pt>
                <c:pt idx="44">
                  <c:v>4.8000000000000004E-3</c:v>
                </c:pt>
                <c:pt idx="45">
                  <c:v>5.3E-3</c:v>
                </c:pt>
                <c:pt idx="46">
                  <c:v>5.7000000000000002E-3</c:v>
                </c:pt>
                <c:pt idx="47">
                  <c:v>6.0999999999999995E-3</c:v>
                </c:pt>
                <c:pt idx="48">
                  <c:v>6.6E-3</c:v>
                </c:pt>
                <c:pt idx="49">
                  <c:v>7.000000000000001E-3</c:v>
                </c:pt>
                <c:pt idx="50">
                  <c:v>7.7999999999999996E-3</c:v>
                </c:pt>
                <c:pt idx="51">
                  <c:v>8.6E-3</c:v>
                </c:pt>
                <c:pt idx="52">
                  <c:v>9.4000000000000004E-3</c:v>
                </c:pt>
                <c:pt idx="53">
                  <c:v>1.0100000000000001E-2</c:v>
                </c:pt>
                <c:pt idx="54">
                  <c:v>1.09E-2</c:v>
                </c:pt>
                <c:pt idx="55">
                  <c:v>1.1600000000000001E-2</c:v>
                </c:pt>
                <c:pt idx="56">
                  <c:v>1.23E-2</c:v>
                </c:pt>
                <c:pt idx="57">
                  <c:v>1.3000000000000001E-2</c:v>
                </c:pt>
                <c:pt idx="58">
                  <c:v>1.3600000000000001E-2</c:v>
                </c:pt>
                <c:pt idx="59">
                  <c:v>1.4299999999999998E-2</c:v>
                </c:pt>
                <c:pt idx="60">
                  <c:v>1.49E-2</c:v>
                </c:pt>
                <c:pt idx="61">
                  <c:v>1.6199999999999999E-2</c:v>
                </c:pt>
                <c:pt idx="62">
                  <c:v>1.7599999999999998E-2</c:v>
                </c:pt>
                <c:pt idx="63">
                  <c:v>1.9E-2</c:v>
                </c:pt>
                <c:pt idx="64">
                  <c:v>2.0300000000000002E-2</c:v>
                </c:pt>
                <c:pt idx="65">
                  <c:v>2.1600000000000001E-2</c:v>
                </c:pt>
                <c:pt idx="66">
                  <c:v>2.2800000000000001E-2</c:v>
                </c:pt>
                <c:pt idx="67">
                  <c:v>2.3899999999999998E-2</c:v>
                </c:pt>
                <c:pt idx="68">
                  <c:v>2.5000000000000001E-2</c:v>
                </c:pt>
                <c:pt idx="69">
                  <c:v>2.6100000000000002E-2</c:v>
                </c:pt>
                <c:pt idx="70">
                  <c:v>2.8100000000000003E-2</c:v>
                </c:pt>
                <c:pt idx="71">
                  <c:v>0.03</c:v>
                </c:pt>
                <c:pt idx="72">
                  <c:v>3.1699999999999999E-2</c:v>
                </c:pt>
                <c:pt idx="73">
                  <c:v>3.3300000000000003E-2</c:v>
                </c:pt>
                <c:pt idx="74">
                  <c:v>3.49E-2</c:v>
                </c:pt>
                <c:pt idx="75">
                  <c:v>3.6299999999999999E-2</c:v>
                </c:pt>
                <c:pt idx="76">
                  <c:v>3.9E-2</c:v>
                </c:pt>
                <c:pt idx="77">
                  <c:v>4.1499999999999995E-2</c:v>
                </c:pt>
                <c:pt idx="78">
                  <c:v>4.3700000000000003E-2</c:v>
                </c:pt>
                <c:pt idx="79">
                  <c:v>4.5700000000000005E-2</c:v>
                </c:pt>
                <c:pt idx="80">
                  <c:v>4.7599999999999996E-2</c:v>
                </c:pt>
                <c:pt idx="81">
                  <c:v>4.9399999999999999E-2</c:v>
                </c:pt>
                <c:pt idx="82">
                  <c:v>5.1000000000000004E-2</c:v>
                </c:pt>
                <c:pt idx="83">
                  <c:v>5.2600000000000001E-2</c:v>
                </c:pt>
                <c:pt idx="84">
                  <c:v>5.4000000000000006E-2</c:v>
                </c:pt>
                <c:pt idx="85">
                  <c:v>5.5400000000000005E-2</c:v>
                </c:pt>
                <c:pt idx="86">
                  <c:v>5.6699999999999993E-2</c:v>
                </c:pt>
                <c:pt idx="87">
                  <c:v>5.91E-2</c:v>
                </c:pt>
                <c:pt idx="88">
                  <c:v>6.1800000000000001E-2</c:v>
                </c:pt>
                <c:pt idx="89">
                  <c:v>6.4200000000000007E-2</c:v>
                </c:pt>
                <c:pt idx="90">
                  <c:v>6.6400000000000001E-2</c:v>
                </c:pt>
                <c:pt idx="91">
                  <c:v>6.8400000000000002E-2</c:v>
                </c:pt>
                <c:pt idx="92">
                  <c:v>7.0199999999999999E-2</c:v>
                </c:pt>
                <c:pt idx="93">
                  <c:v>7.1899999999999992E-2</c:v>
                </c:pt>
                <c:pt idx="94">
                  <c:v>7.3499999999999996E-2</c:v>
                </c:pt>
                <c:pt idx="95">
                  <c:v>7.4999999999999997E-2</c:v>
                </c:pt>
                <c:pt idx="96">
                  <c:v>7.7800000000000008E-2</c:v>
                </c:pt>
                <c:pt idx="97">
                  <c:v>8.0200000000000007E-2</c:v>
                </c:pt>
                <c:pt idx="98">
                  <c:v>8.2400000000000001E-2</c:v>
                </c:pt>
                <c:pt idx="99">
                  <c:v>8.4499999999999992E-2</c:v>
                </c:pt>
                <c:pt idx="100">
                  <c:v>8.6400000000000005E-2</c:v>
                </c:pt>
                <c:pt idx="101">
                  <c:v>8.8200000000000001E-2</c:v>
                </c:pt>
                <c:pt idx="102">
                  <c:v>9.1400000000000009E-2</c:v>
                </c:pt>
                <c:pt idx="103">
                  <c:v>9.4299999999999995E-2</c:v>
                </c:pt>
                <c:pt idx="104">
                  <c:v>9.7000000000000003E-2</c:v>
                </c:pt>
                <c:pt idx="105">
                  <c:v>9.9500000000000005E-2</c:v>
                </c:pt>
                <c:pt idx="106">
                  <c:v>0.1018</c:v>
                </c:pt>
                <c:pt idx="107">
                  <c:v>0.10400000000000001</c:v>
                </c:pt>
                <c:pt idx="108">
                  <c:v>0.1061</c:v>
                </c:pt>
                <c:pt idx="109">
                  <c:v>0.1081</c:v>
                </c:pt>
                <c:pt idx="110">
                  <c:v>0.1101</c:v>
                </c:pt>
                <c:pt idx="111">
                  <c:v>0.11200000000000002</c:v>
                </c:pt>
                <c:pt idx="112">
                  <c:v>0.11379999999999998</c:v>
                </c:pt>
                <c:pt idx="113">
                  <c:v>0.11750000000000001</c:v>
                </c:pt>
                <c:pt idx="114">
                  <c:v>0.12190000000000001</c:v>
                </c:pt>
                <c:pt idx="115">
                  <c:v>0.12620000000000001</c:v>
                </c:pt>
                <c:pt idx="116">
                  <c:v>0.1305</c:v>
                </c:pt>
                <c:pt idx="117">
                  <c:v>0.13489999999999999</c:v>
                </c:pt>
                <c:pt idx="118">
                  <c:v>0.13930000000000001</c:v>
                </c:pt>
                <c:pt idx="119">
                  <c:v>0.14379999999999998</c:v>
                </c:pt>
                <c:pt idx="120">
                  <c:v>0.1484</c:v>
                </c:pt>
                <c:pt idx="121">
                  <c:v>0.15309999999999999</c:v>
                </c:pt>
                <c:pt idx="122">
                  <c:v>0.1628</c:v>
                </c:pt>
                <c:pt idx="123">
                  <c:v>0.1731</c:v>
                </c:pt>
                <c:pt idx="124">
                  <c:v>0.18390000000000001</c:v>
                </c:pt>
                <c:pt idx="125">
                  <c:v>0.1953</c:v>
                </c:pt>
                <c:pt idx="126">
                  <c:v>0.2072</c:v>
                </c:pt>
                <c:pt idx="127">
                  <c:v>0.2198</c:v>
                </c:pt>
                <c:pt idx="128">
                  <c:v>0.2465</c:v>
                </c:pt>
                <c:pt idx="129">
                  <c:v>0.27549999999999997</c:v>
                </c:pt>
                <c:pt idx="130">
                  <c:v>0.30670000000000003</c:v>
                </c:pt>
                <c:pt idx="131">
                  <c:v>0.33989999999999998</c:v>
                </c:pt>
                <c:pt idx="132">
                  <c:v>0.375</c:v>
                </c:pt>
                <c:pt idx="133">
                  <c:v>0.41200000000000003</c:v>
                </c:pt>
                <c:pt idx="134">
                  <c:v>0.45069999999999999</c:v>
                </c:pt>
                <c:pt idx="135">
                  <c:v>0.49109999999999998</c:v>
                </c:pt>
                <c:pt idx="136">
                  <c:v>0.53320000000000001</c:v>
                </c:pt>
                <c:pt idx="137">
                  <c:v>0.57669999999999999</c:v>
                </c:pt>
                <c:pt idx="138">
                  <c:v>0.62180000000000002</c:v>
                </c:pt>
                <c:pt idx="139">
                  <c:v>0.71599999999999997</c:v>
                </c:pt>
                <c:pt idx="140">
                  <c:v>0.84019999999999995</c:v>
                </c:pt>
                <c:pt idx="141">
                  <c:v>0.97070000000000012</c:v>
                </c:pt>
                <c:pt idx="142" formatCode="0.000">
                  <c:v>1.1100000000000001</c:v>
                </c:pt>
                <c:pt idx="143" formatCode="0.000">
                  <c:v>1.25</c:v>
                </c:pt>
                <c:pt idx="144" formatCode="0.000">
                  <c:v>1.4</c:v>
                </c:pt>
                <c:pt idx="145" formatCode="0.000">
                  <c:v>1.56</c:v>
                </c:pt>
                <c:pt idx="146" formatCode="0.000">
                  <c:v>1.73</c:v>
                </c:pt>
                <c:pt idx="147" formatCode="0.000">
                  <c:v>1.9</c:v>
                </c:pt>
                <c:pt idx="148" formatCode="0.000">
                  <c:v>2.2599999999999998</c:v>
                </c:pt>
                <c:pt idx="149" formatCode="0.000">
                  <c:v>2.65</c:v>
                </c:pt>
                <c:pt idx="150" formatCode="0.000">
                  <c:v>3.07</c:v>
                </c:pt>
                <c:pt idx="151" formatCode="0.000">
                  <c:v>3.52</c:v>
                </c:pt>
                <c:pt idx="152" formatCode="0.000">
                  <c:v>3.99</c:v>
                </c:pt>
                <c:pt idx="153" formatCode="0.000">
                  <c:v>4.49</c:v>
                </c:pt>
                <c:pt idx="154" formatCode="0.000">
                  <c:v>5.57</c:v>
                </c:pt>
                <c:pt idx="155" formatCode="0.000">
                  <c:v>6.75</c:v>
                </c:pt>
                <c:pt idx="156" formatCode="0.000">
                  <c:v>8.0299999999999994</c:v>
                </c:pt>
                <c:pt idx="157" formatCode="0.000">
                  <c:v>9.41</c:v>
                </c:pt>
                <c:pt idx="158" formatCode="0.000">
                  <c:v>10.88</c:v>
                </c:pt>
                <c:pt idx="159" formatCode="0.000">
                  <c:v>12.45</c:v>
                </c:pt>
                <c:pt idx="160" formatCode="0.000">
                  <c:v>14.11</c:v>
                </c:pt>
                <c:pt idx="161" formatCode="0.000">
                  <c:v>15.86</c:v>
                </c:pt>
                <c:pt idx="162" formatCode="0.000">
                  <c:v>17.7</c:v>
                </c:pt>
                <c:pt idx="163" formatCode="0.000">
                  <c:v>19.63</c:v>
                </c:pt>
                <c:pt idx="164" formatCode="0.000">
                  <c:v>21.65</c:v>
                </c:pt>
                <c:pt idx="165" formatCode="0.000">
                  <c:v>25.94</c:v>
                </c:pt>
                <c:pt idx="166" formatCode="0.000">
                  <c:v>31.8</c:v>
                </c:pt>
                <c:pt idx="167" formatCode="0.000">
                  <c:v>38.17</c:v>
                </c:pt>
                <c:pt idx="168" formatCode="0.000">
                  <c:v>45.05</c:v>
                </c:pt>
                <c:pt idx="169" formatCode="0.000">
                  <c:v>52.43</c:v>
                </c:pt>
                <c:pt idx="170" formatCode="0.000">
                  <c:v>60.3</c:v>
                </c:pt>
                <c:pt idx="171" formatCode="0.000">
                  <c:v>68.650000000000006</c:v>
                </c:pt>
                <c:pt idx="172" formatCode="0.000">
                  <c:v>77.47</c:v>
                </c:pt>
                <c:pt idx="173" formatCode="0.000">
                  <c:v>86.76</c:v>
                </c:pt>
                <c:pt idx="174" formatCode="0.000">
                  <c:v>106.72</c:v>
                </c:pt>
                <c:pt idx="175" formatCode="0.000">
                  <c:v>128.47</c:v>
                </c:pt>
                <c:pt idx="176" formatCode="0.000">
                  <c:v>151.96</c:v>
                </c:pt>
                <c:pt idx="177" formatCode="0.000">
                  <c:v>177.15</c:v>
                </c:pt>
                <c:pt idx="178" formatCode="0.000">
                  <c:v>204.01</c:v>
                </c:pt>
                <c:pt idx="179" formatCode="0.000">
                  <c:v>232.49</c:v>
                </c:pt>
                <c:pt idx="180" formatCode="0.000">
                  <c:v>294.22000000000003</c:v>
                </c:pt>
                <c:pt idx="181" formatCode="0.000">
                  <c:v>362.09</c:v>
                </c:pt>
                <c:pt idx="182" formatCode="0.000">
                  <c:v>435.87</c:v>
                </c:pt>
                <c:pt idx="183" formatCode="0.000">
                  <c:v>515.36</c:v>
                </c:pt>
                <c:pt idx="184" formatCode="0.000">
                  <c:v>600.36</c:v>
                </c:pt>
                <c:pt idx="185" formatCode="0.000">
                  <c:v>690.7</c:v>
                </c:pt>
                <c:pt idx="186" formatCode="0.000">
                  <c:v>786.22</c:v>
                </c:pt>
                <c:pt idx="187" formatCode="0.000">
                  <c:v>886.75</c:v>
                </c:pt>
                <c:pt idx="188" formatCode="0.000">
                  <c:v>992.15</c:v>
                </c:pt>
                <c:pt idx="189" formatCode="0.0">
                  <c:v>1100</c:v>
                </c:pt>
                <c:pt idx="190" formatCode="0.0">
                  <c:v>1220</c:v>
                </c:pt>
                <c:pt idx="191" formatCode="0.0">
                  <c:v>1460</c:v>
                </c:pt>
                <c:pt idx="192" formatCode="0.0">
                  <c:v>1790</c:v>
                </c:pt>
                <c:pt idx="193" formatCode="0.0">
                  <c:v>2140</c:v>
                </c:pt>
                <c:pt idx="194" formatCode="0.0">
                  <c:v>2510</c:v>
                </c:pt>
                <c:pt idx="195" formatCode="0.0">
                  <c:v>2910</c:v>
                </c:pt>
                <c:pt idx="196" formatCode="0.0">
                  <c:v>3330</c:v>
                </c:pt>
                <c:pt idx="197" formatCode="0.0">
                  <c:v>3760</c:v>
                </c:pt>
                <c:pt idx="198" formatCode="0.0">
                  <c:v>4220</c:v>
                </c:pt>
                <c:pt idx="199" formatCode="0.0">
                  <c:v>4690</c:v>
                </c:pt>
                <c:pt idx="200" formatCode="0.0">
                  <c:v>5680</c:v>
                </c:pt>
                <c:pt idx="201" formatCode="0.0">
                  <c:v>6720</c:v>
                </c:pt>
                <c:pt idx="202" formatCode="0.0">
                  <c:v>7820</c:v>
                </c:pt>
                <c:pt idx="203" formatCode="0.0">
                  <c:v>8960</c:v>
                </c:pt>
                <c:pt idx="204" formatCode="0.0">
                  <c:v>10140</c:v>
                </c:pt>
                <c:pt idx="205" formatCode="0.0">
                  <c:v>11350</c:v>
                </c:pt>
                <c:pt idx="206" formatCode="0.0">
                  <c:v>13870</c:v>
                </c:pt>
                <c:pt idx="207" formatCode="0.0">
                  <c:v>16490</c:v>
                </c:pt>
                <c:pt idx="208" formatCode="0.0">
                  <c:v>19180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E48-4348-BE39-9866F4A59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srim4He_Epoxy!$P$5</c:f>
          <c:strCache>
            <c:ptCount val="1"/>
            <c:pt idx="0">
              <c:v>srim4He_Epoxy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srim4He_Epoxy!$D$20:$D$300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srim4He_Epoxy!$E$20:$E$300</c:f>
              <c:numCache>
                <c:formatCode>0.000E+00</c:formatCode>
                <c:ptCount val="281"/>
                <c:pt idx="0">
                  <c:v>2.8559999999999999E-2</c:v>
                </c:pt>
                <c:pt idx="1">
                  <c:v>3.0290000000000001E-2</c:v>
                </c:pt>
                <c:pt idx="2">
                  <c:v>3.193E-2</c:v>
                </c:pt>
                <c:pt idx="3">
                  <c:v>3.3489999999999999E-2</c:v>
                </c:pt>
                <c:pt idx="4">
                  <c:v>3.4979999999999997E-2</c:v>
                </c:pt>
                <c:pt idx="5">
                  <c:v>3.6400000000000002E-2</c:v>
                </c:pt>
                <c:pt idx="6">
                  <c:v>3.7780000000000001E-2</c:v>
                </c:pt>
                <c:pt idx="7">
                  <c:v>4.0390000000000002E-2</c:v>
                </c:pt>
                <c:pt idx="8">
                  <c:v>4.2840000000000003E-2</c:v>
                </c:pt>
                <c:pt idx="9">
                  <c:v>4.5150000000000003E-2</c:v>
                </c:pt>
                <c:pt idx="10">
                  <c:v>4.7359999999999999E-2</c:v>
                </c:pt>
                <c:pt idx="11">
                  <c:v>4.9459999999999997E-2</c:v>
                </c:pt>
                <c:pt idx="12">
                  <c:v>5.1479999999999998E-2</c:v>
                </c:pt>
                <c:pt idx="13">
                  <c:v>5.3429999999999998E-2</c:v>
                </c:pt>
                <c:pt idx="14">
                  <c:v>5.5300000000000002E-2</c:v>
                </c:pt>
                <c:pt idx="15">
                  <c:v>5.7119999999999997E-2</c:v>
                </c:pt>
                <c:pt idx="16">
                  <c:v>5.8869999999999999E-2</c:v>
                </c:pt>
                <c:pt idx="17">
                  <c:v>6.0580000000000002E-2</c:v>
                </c:pt>
                <c:pt idx="18">
                  <c:v>6.386E-2</c:v>
                </c:pt>
                <c:pt idx="19">
                  <c:v>6.7729999999999999E-2</c:v>
                </c:pt>
                <c:pt idx="20">
                  <c:v>7.1400000000000005E-2</c:v>
                </c:pt>
                <c:pt idx="21">
                  <c:v>7.4880000000000002E-2</c:v>
                </c:pt>
                <c:pt idx="22">
                  <c:v>7.8210000000000002E-2</c:v>
                </c:pt>
                <c:pt idx="23">
                  <c:v>8.14E-2</c:v>
                </c:pt>
                <c:pt idx="24">
                  <c:v>8.448E-2</c:v>
                </c:pt>
                <c:pt idx="25">
                  <c:v>8.7440000000000004E-2</c:v>
                </c:pt>
                <c:pt idx="26">
                  <c:v>9.0310000000000001E-2</c:v>
                </c:pt>
                <c:pt idx="27">
                  <c:v>9.579E-2</c:v>
                </c:pt>
                <c:pt idx="28">
                  <c:v>0.10100000000000001</c:v>
                </c:pt>
                <c:pt idx="29">
                  <c:v>0.10589999999999999</c:v>
                </c:pt>
                <c:pt idx="30">
                  <c:v>0.1106</c:v>
                </c:pt>
                <c:pt idx="31">
                  <c:v>0.11509999999999999</c:v>
                </c:pt>
                <c:pt idx="32">
                  <c:v>0.1195</c:v>
                </c:pt>
                <c:pt idx="33">
                  <c:v>0.12770000000000001</c:v>
                </c:pt>
                <c:pt idx="34">
                  <c:v>0.13550000000000001</c:v>
                </c:pt>
                <c:pt idx="35">
                  <c:v>0.14280000000000001</c:v>
                </c:pt>
                <c:pt idx="36">
                  <c:v>0.14979999999999999</c:v>
                </c:pt>
                <c:pt idx="37">
                  <c:v>0.15640000000000001</c:v>
                </c:pt>
                <c:pt idx="38">
                  <c:v>0.1628</c:v>
                </c:pt>
                <c:pt idx="39">
                  <c:v>0.16900000000000001</c:v>
                </c:pt>
                <c:pt idx="40">
                  <c:v>0.1749</c:v>
                </c:pt>
                <c:pt idx="41">
                  <c:v>0.18060000000000001</c:v>
                </c:pt>
                <c:pt idx="42">
                  <c:v>0.1862</c:v>
                </c:pt>
                <c:pt idx="43">
                  <c:v>0.19159999999999999</c:v>
                </c:pt>
                <c:pt idx="44">
                  <c:v>0.2019</c:v>
                </c:pt>
                <c:pt idx="45">
                  <c:v>0.2142</c:v>
                </c:pt>
                <c:pt idx="46">
                  <c:v>0.2258</c:v>
                </c:pt>
                <c:pt idx="47">
                  <c:v>0.23680000000000001</c:v>
                </c:pt>
                <c:pt idx="48">
                  <c:v>0.24729999999999999</c:v>
                </c:pt>
                <c:pt idx="49">
                  <c:v>0.25740000000000002</c:v>
                </c:pt>
                <c:pt idx="50">
                  <c:v>0.2671</c:v>
                </c:pt>
                <c:pt idx="51">
                  <c:v>0.27650000000000002</c:v>
                </c:pt>
                <c:pt idx="52">
                  <c:v>0.28560000000000002</c:v>
                </c:pt>
                <c:pt idx="53">
                  <c:v>0.3029</c:v>
                </c:pt>
                <c:pt idx="54">
                  <c:v>0.31929999999999997</c:v>
                </c:pt>
                <c:pt idx="55">
                  <c:v>0.33489999999999998</c:v>
                </c:pt>
                <c:pt idx="56">
                  <c:v>0.3498</c:v>
                </c:pt>
                <c:pt idx="57">
                  <c:v>0.36409999999999998</c:v>
                </c:pt>
                <c:pt idx="58">
                  <c:v>0.37780000000000002</c:v>
                </c:pt>
                <c:pt idx="59">
                  <c:v>0.40389999999999998</c:v>
                </c:pt>
                <c:pt idx="60">
                  <c:v>0.42849999999999999</c:v>
                </c:pt>
                <c:pt idx="61">
                  <c:v>0.45190000000000002</c:v>
                </c:pt>
                <c:pt idx="62">
                  <c:v>0.4743</c:v>
                </c:pt>
                <c:pt idx="63">
                  <c:v>0.49559999999999998</c:v>
                </c:pt>
                <c:pt idx="64">
                  <c:v>0.5161</c:v>
                </c:pt>
                <c:pt idx="65">
                  <c:v>0.53590000000000004</c:v>
                </c:pt>
                <c:pt idx="66">
                  <c:v>0.55500000000000005</c:v>
                </c:pt>
                <c:pt idx="67">
                  <c:v>0.57350000000000001</c:v>
                </c:pt>
                <c:pt idx="68">
                  <c:v>0.59140000000000004</c:v>
                </c:pt>
                <c:pt idx="69">
                  <c:v>0.60870000000000002</c:v>
                </c:pt>
                <c:pt idx="70">
                  <c:v>0.64190000000000003</c:v>
                </c:pt>
                <c:pt idx="71">
                  <c:v>0.68100000000000005</c:v>
                </c:pt>
                <c:pt idx="72">
                  <c:v>0.71760000000000002</c:v>
                </c:pt>
                <c:pt idx="73">
                  <c:v>0.752</c:v>
                </c:pt>
                <c:pt idx="74">
                  <c:v>0.78439999999999999</c:v>
                </c:pt>
                <c:pt idx="75">
                  <c:v>0.81489999999999996</c:v>
                </c:pt>
                <c:pt idx="76">
                  <c:v>0.84370000000000001</c:v>
                </c:pt>
                <c:pt idx="77">
                  <c:v>0.87080000000000002</c:v>
                </c:pt>
                <c:pt idx="78">
                  <c:v>0.89649999999999996</c:v>
                </c:pt>
                <c:pt idx="79">
                  <c:v>0.94389999999999996</c:v>
                </c:pt>
                <c:pt idx="80">
                  <c:v>0.98699999999999999</c:v>
                </c:pt>
                <c:pt idx="81">
                  <c:v>1.0269999999999999</c:v>
                </c:pt>
                <c:pt idx="82">
                  <c:v>1.0640000000000001</c:v>
                </c:pt>
                <c:pt idx="83">
                  <c:v>1.1000000000000001</c:v>
                </c:pt>
                <c:pt idx="84">
                  <c:v>1.1339999999999999</c:v>
                </c:pt>
                <c:pt idx="85">
                  <c:v>1.1990000000000001</c:v>
                </c:pt>
                <c:pt idx="86">
                  <c:v>1.262</c:v>
                </c:pt>
                <c:pt idx="87">
                  <c:v>1.321</c:v>
                </c:pt>
                <c:pt idx="88">
                  <c:v>1.3779999999999999</c:v>
                </c:pt>
                <c:pt idx="89">
                  <c:v>1.4319999999999999</c:v>
                </c:pt>
                <c:pt idx="90">
                  <c:v>1.4830000000000001</c:v>
                </c:pt>
                <c:pt idx="91">
                  <c:v>1.532</c:v>
                </c:pt>
                <c:pt idx="92">
                  <c:v>1.5780000000000001</c:v>
                </c:pt>
                <c:pt idx="93">
                  <c:v>1.6220000000000001</c:v>
                </c:pt>
                <c:pt idx="94">
                  <c:v>1.6639999999999999</c:v>
                </c:pt>
                <c:pt idx="95">
                  <c:v>1.7030000000000001</c:v>
                </c:pt>
                <c:pt idx="96">
                  <c:v>1.7749999999999999</c:v>
                </c:pt>
                <c:pt idx="97">
                  <c:v>1.8560000000000001</c:v>
                </c:pt>
                <c:pt idx="98">
                  <c:v>1.9259999999999999</c:v>
                </c:pt>
                <c:pt idx="99">
                  <c:v>1.9870000000000001</c:v>
                </c:pt>
                <c:pt idx="100">
                  <c:v>2.04</c:v>
                </c:pt>
                <c:pt idx="101">
                  <c:v>2.0859999999999999</c:v>
                </c:pt>
                <c:pt idx="102">
                  <c:v>2.125</c:v>
                </c:pt>
                <c:pt idx="103">
                  <c:v>2.1579999999999999</c:v>
                </c:pt>
                <c:pt idx="104">
                  <c:v>2.1859999999999999</c:v>
                </c:pt>
                <c:pt idx="105">
                  <c:v>2.2280000000000002</c:v>
                </c:pt>
                <c:pt idx="106">
                  <c:v>2.254</c:v>
                </c:pt>
                <c:pt idx="107">
                  <c:v>2.2669999999999999</c:v>
                </c:pt>
                <c:pt idx="108">
                  <c:v>2.2690000000000001</c:v>
                </c:pt>
                <c:pt idx="109">
                  <c:v>2.2639999999999998</c:v>
                </c:pt>
                <c:pt idx="110">
                  <c:v>2.2519999999999998</c:v>
                </c:pt>
                <c:pt idx="111">
                  <c:v>2.214</c:v>
                </c:pt>
                <c:pt idx="112">
                  <c:v>2.1640000000000001</c:v>
                </c:pt>
                <c:pt idx="113">
                  <c:v>2.1080000000000001</c:v>
                </c:pt>
                <c:pt idx="114">
                  <c:v>2.0499999999999998</c:v>
                </c:pt>
                <c:pt idx="115">
                  <c:v>1.992</c:v>
                </c:pt>
                <c:pt idx="116">
                  <c:v>1.9339999999999999</c:v>
                </c:pt>
                <c:pt idx="117">
                  <c:v>1.8779999999999999</c:v>
                </c:pt>
                <c:pt idx="118">
                  <c:v>1.8240000000000001</c:v>
                </c:pt>
                <c:pt idx="119">
                  <c:v>1.7729999999999999</c:v>
                </c:pt>
                <c:pt idx="120">
                  <c:v>1.724</c:v>
                </c:pt>
                <c:pt idx="121">
                  <c:v>1.677</c:v>
                </c:pt>
                <c:pt idx="122">
                  <c:v>1.59</c:v>
                </c:pt>
                <c:pt idx="123">
                  <c:v>1.4930000000000001</c:v>
                </c:pt>
                <c:pt idx="124">
                  <c:v>1.4059999999999999</c:v>
                </c:pt>
                <c:pt idx="125">
                  <c:v>1.329</c:v>
                </c:pt>
                <c:pt idx="126">
                  <c:v>1.26</c:v>
                </c:pt>
                <c:pt idx="127">
                  <c:v>1.198</c:v>
                </c:pt>
                <c:pt idx="128">
                  <c:v>1.1419999999999999</c:v>
                </c:pt>
                <c:pt idx="129">
                  <c:v>1.091</c:v>
                </c:pt>
                <c:pt idx="130">
                  <c:v>1.0449999999999999</c:v>
                </c:pt>
                <c:pt idx="131">
                  <c:v>0.96399999999999997</c:v>
                </c:pt>
                <c:pt idx="132">
                  <c:v>0.89510000000000001</c:v>
                </c:pt>
                <c:pt idx="133">
                  <c:v>0.83589999999999998</c:v>
                </c:pt>
                <c:pt idx="134">
                  <c:v>0.78449999999999998</c:v>
                </c:pt>
                <c:pt idx="135">
                  <c:v>0.73939999999999995</c:v>
                </c:pt>
                <c:pt idx="136">
                  <c:v>0.69950000000000001</c:v>
                </c:pt>
                <c:pt idx="137">
                  <c:v>0.63200000000000001</c:v>
                </c:pt>
                <c:pt idx="138">
                  <c:v>0.58620000000000005</c:v>
                </c:pt>
                <c:pt idx="139">
                  <c:v>0.5413</c:v>
                </c:pt>
                <c:pt idx="140">
                  <c:v>0.50260000000000005</c:v>
                </c:pt>
                <c:pt idx="141">
                  <c:v>0.46960000000000002</c:v>
                </c:pt>
                <c:pt idx="142">
                  <c:v>0.44109999999999999</c:v>
                </c:pt>
                <c:pt idx="143">
                  <c:v>0.41620000000000001</c:v>
                </c:pt>
                <c:pt idx="144">
                  <c:v>0.39419999999999999</c:v>
                </c:pt>
                <c:pt idx="145">
                  <c:v>0.37469999999999998</c:v>
                </c:pt>
                <c:pt idx="146">
                  <c:v>0.35709999999999997</c:v>
                </c:pt>
                <c:pt idx="147">
                  <c:v>0.34129999999999999</c:v>
                </c:pt>
                <c:pt idx="148">
                  <c:v>0.31390000000000001</c:v>
                </c:pt>
                <c:pt idx="149">
                  <c:v>0.28570000000000001</c:v>
                </c:pt>
                <c:pt idx="150">
                  <c:v>0.2626</c:v>
                </c:pt>
                <c:pt idx="151">
                  <c:v>0.24329999999999999</c:v>
                </c:pt>
                <c:pt idx="152">
                  <c:v>0.2268</c:v>
                </c:pt>
                <c:pt idx="153">
                  <c:v>0.21260000000000001</c:v>
                </c:pt>
                <c:pt idx="154">
                  <c:v>0.20019999999999999</c:v>
                </c:pt>
                <c:pt idx="155">
                  <c:v>0.1893</c:v>
                </c:pt>
                <c:pt idx="156">
                  <c:v>0.17960000000000001</c:v>
                </c:pt>
                <c:pt idx="157">
                  <c:v>0.16320000000000001</c:v>
                </c:pt>
                <c:pt idx="158">
                  <c:v>0.14979999999999999</c:v>
                </c:pt>
                <c:pt idx="159">
                  <c:v>0.13850000000000001</c:v>
                </c:pt>
                <c:pt idx="160">
                  <c:v>0.129</c:v>
                </c:pt>
                <c:pt idx="161">
                  <c:v>0.1208</c:v>
                </c:pt>
                <c:pt idx="162">
                  <c:v>0.1137</c:v>
                </c:pt>
                <c:pt idx="163">
                  <c:v>0.1019</c:v>
                </c:pt>
                <c:pt idx="164">
                  <c:v>9.257E-2</c:v>
                </c:pt>
                <c:pt idx="165">
                  <c:v>8.4919999999999995E-2</c:v>
                </c:pt>
                <c:pt idx="166">
                  <c:v>7.8560000000000005E-2</c:v>
                </c:pt>
                <c:pt idx="167">
                  <c:v>7.3179999999999995E-2</c:v>
                </c:pt>
                <c:pt idx="168">
                  <c:v>6.8559999999999996E-2</c:v>
                </c:pt>
                <c:pt idx="169">
                  <c:v>6.4560000000000006E-2</c:v>
                </c:pt>
                <c:pt idx="170">
                  <c:v>6.105E-2</c:v>
                </c:pt>
                <c:pt idx="171">
                  <c:v>5.7950000000000002E-2</c:v>
                </c:pt>
                <c:pt idx="172">
                  <c:v>5.518E-2</c:v>
                </c:pt>
                <c:pt idx="173">
                  <c:v>5.2699999999999997E-2</c:v>
                </c:pt>
                <c:pt idx="174">
                  <c:v>4.8439999999999997E-2</c:v>
                </c:pt>
                <c:pt idx="175">
                  <c:v>4.4110000000000003E-2</c:v>
                </c:pt>
                <c:pt idx="176">
                  <c:v>4.0590000000000001E-2</c:v>
                </c:pt>
                <c:pt idx="177">
                  <c:v>3.7670000000000002E-2</c:v>
                </c:pt>
                <c:pt idx="178">
                  <c:v>3.5209999999999998E-2</c:v>
                </c:pt>
                <c:pt idx="179">
                  <c:v>3.3110000000000001E-2</c:v>
                </c:pt>
                <c:pt idx="180">
                  <c:v>3.1289999999999998E-2</c:v>
                </c:pt>
                <c:pt idx="181">
                  <c:v>2.9700000000000001E-2</c:v>
                </c:pt>
                <c:pt idx="182">
                  <c:v>2.8289999999999999E-2</c:v>
                </c:pt>
                <c:pt idx="183">
                  <c:v>2.5930000000000002E-2</c:v>
                </c:pt>
                <c:pt idx="184">
                  <c:v>2.402E-2</c:v>
                </c:pt>
                <c:pt idx="185">
                  <c:v>2.2440000000000002E-2</c:v>
                </c:pt>
                <c:pt idx="186">
                  <c:v>2.111E-2</c:v>
                </c:pt>
                <c:pt idx="187">
                  <c:v>1.9970000000000002E-2</c:v>
                </c:pt>
                <c:pt idx="188">
                  <c:v>1.9E-2</c:v>
                </c:pt>
                <c:pt idx="189">
                  <c:v>1.7399999999999999E-2</c:v>
                </c:pt>
                <c:pt idx="190">
                  <c:v>1.6140000000000002E-2</c:v>
                </c:pt>
                <c:pt idx="191">
                  <c:v>1.5129999999999999E-2</c:v>
                </c:pt>
                <c:pt idx="192">
                  <c:v>1.43E-2</c:v>
                </c:pt>
                <c:pt idx="193">
                  <c:v>1.3610000000000001E-2</c:v>
                </c:pt>
                <c:pt idx="194">
                  <c:v>1.302E-2</c:v>
                </c:pt>
                <c:pt idx="195">
                  <c:v>1.252E-2</c:v>
                </c:pt>
                <c:pt idx="196">
                  <c:v>1.209E-2</c:v>
                </c:pt>
                <c:pt idx="197">
                  <c:v>1.171E-2</c:v>
                </c:pt>
                <c:pt idx="198">
                  <c:v>1.137E-2</c:v>
                </c:pt>
                <c:pt idx="199">
                  <c:v>1.108E-2</c:v>
                </c:pt>
                <c:pt idx="200">
                  <c:v>1.0580000000000001E-2</c:v>
                </c:pt>
                <c:pt idx="201">
                  <c:v>1.008E-2</c:v>
                </c:pt>
                <c:pt idx="202">
                  <c:v>9.6919999999999992E-3</c:v>
                </c:pt>
                <c:pt idx="203">
                  <c:v>9.3799999999999994E-3</c:v>
                </c:pt>
                <c:pt idx="204">
                  <c:v>9.1260000000000004E-3</c:v>
                </c:pt>
                <c:pt idx="205">
                  <c:v>8.9160000000000003E-3</c:v>
                </c:pt>
                <c:pt idx="206">
                  <c:v>8.7410000000000005E-3</c:v>
                </c:pt>
                <c:pt idx="207">
                  <c:v>8.5929999999999999E-3</c:v>
                </c:pt>
                <c:pt idx="208">
                  <c:v>8.4679999999999998E-3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15-45A2-AE83-8CA54CF40BBF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srim4He_Epoxy!$D$20:$D$300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srim4He_Epoxy!$F$20:$F$300</c:f>
              <c:numCache>
                <c:formatCode>0.000E+00</c:formatCode>
                <c:ptCount val="281"/>
                <c:pt idx="0">
                  <c:v>0.1729</c:v>
                </c:pt>
                <c:pt idx="1">
                  <c:v>0.17829999999999999</c:v>
                </c:pt>
                <c:pt idx="2">
                  <c:v>0.18310000000000001</c:v>
                </c:pt>
                <c:pt idx="3">
                  <c:v>0.18729999999999999</c:v>
                </c:pt>
                <c:pt idx="4">
                  <c:v>0.19109999999999999</c:v>
                </c:pt>
                <c:pt idx="5">
                  <c:v>0.19450000000000001</c:v>
                </c:pt>
                <c:pt idx="6">
                  <c:v>0.1976</c:v>
                </c:pt>
                <c:pt idx="7">
                  <c:v>0.20300000000000001</c:v>
                </c:pt>
                <c:pt idx="8">
                  <c:v>0.20760000000000001</c:v>
                </c:pt>
                <c:pt idx="9">
                  <c:v>0.2114</c:v>
                </c:pt>
                <c:pt idx="10">
                  <c:v>0.21479999999999999</c:v>
                </c:pt>
                <c:pt idx="11">
                  <c:v>0.21759999999999999</c:v>
                </c:pt>
                <c:pt idx="12">
                  <c:v>0.22009999999999999</c:v>
                </c:pt>
                <c:pt idx="13">
                  <c:v>0.22220000000000001</c:v>
                </c:pt>
                <c:pt idx="14">
                  <c:v>0.22409999999999999</c:v>
                </c:pt>
                <c:pt idx="15">
                  <c:v>0.2258</c:v>
                </c:pt>
                <c:pt idx="16">
                  <c:v>0.22720000000000001</c:v>
                </c:pt>
                <c:pt idx="17">
                  <c:v>0.22850000000000001</c:v>
                </c:pt>
                <c:pt idx="18">
                  <c:v>0.2306</c:v>
                </c:pt>
                <c:pt idx="19">
                  <c:v>0.23250000000000001</c:v>
                </c:pt>
                <c:pt idx="20">
                  <c:v>0.2339</c:v>
                </c:pt>
                <c:pt idx="21">
                  <c:v>0.23469999999999999</c:v>
                </c:pt>
                <c:pt idx="22">
                  <c:v>0.23530000000000001</c:v>
                </c:pt>
                <c:pt idx="23">
                  <c:v>0.23549999999999999</c:v>
                </c:pt>
                <c:pt idx="24">
                  <c:v>0.23549999999999999</c:v>
                </c:pt>
                <c:pt idx="25">
                  <c:v>0.23530000000000001</c:v>
                </c:pt>
                <c:pt idx="26">
                  <c:v>0.2349</c:v>
                </c:pt>
                <c:pt idx="27">
                  <c:v>0.2339</c:v>
                </c:pt>
                <c:pt idx="28">
                  <c:v>0.23250000000000001</c:v>
                </c:pt>
                <c:pt idx="29">
                  <c:v>0.23080000000000001</c:v>
                </c:pt>
                <c:pt idx="30">
                  <c:v>0.22900000000000001</c:v>
                </c:pt>
                <c:pt idx="31">
                  <c:v>0.22700000000000001</c:v>
                </c:pt>
                <c:pt idx="32">
                  <c:v>0.22500000000000001</c:v>
                </c:pt>
                <c:pt idx="33">
                  <c:v>0.2208</c:v>
                </c:pt>
                <c:pt idx="34">
                  <c:v>0.21659999999999999</c:v>
                </c:pt>
                <c:pt idx="35">
                  <c:v>0.21240000000000001</c:v>
                </c:pt>
                <c:pt idx="36">
                  <c:v>0.20830000000000001</c:v>
                </c:pt>
                <c:pt idx="37">
                  <c:v>0.20430000000000001</c:v>
                </c:pt>
                <c:pt idx="38">
                  <c:v>0.20039999999999999</c:v>
                </c:pt>
                <c:pt idx="39">
                  <c:v>0.19670000000000001</c:v>
                </c:pt>
                <c:pt idx="40">
                  <c:v>0.19309999999999999</c:v>
                </c:pt>
                <c:pt idx="41">
                  <c:v>0.18959999999999999</c:v>
                </c:pt>
                <c:pt idx="42">
                  <c:v>0.18629999999999999</c:v>
                </c:pt>
                <c:pt idx="43">
                  <c:v>0.18310000000000001</c:v>
                </c:pt>
                <c:pt idx="44">
                  <c:v>0.17699999999999999</c:v>
                </c:pt>
                <c:pt idx="45">
                  <c:v>0.17</c:v>
                </c:pt>
                <c:pt idx="46">
                  <c:v>0.16370000000000001</c:v>
                </c:pt>
                <c:pt idx="47">
                  <c:v>0.1578</c:v>
                </c:pt>
                <c:pt idx="48">
                  <c:v>0.1525</c:v>
                </c:pt>
                <c:pt idx="49">
                  <c:v>0.14760000000000001</c:v>
                </c:pt>
                <c:pt idx="50">
                  <c:v>0.14299999999999999</c:v>
                </c:pt>
                <c:pt idx="51">
                  <c:v>0.13869999999999999</c:v>
                </c:pt>
                <c:pt idx="52">
                  <c:v>0.1348</c:v>
                </c:pt>
                <c:pt idx="53">
                  <c:v>0.12759999999999999</c:v>
                </c:pt>
                <c:pt idx="54">
                  <c:v>0.12130000000000001</c:v>
                </c:pt>
                <c:pt idx="55">
                  <c:v>0.1157</c:v>
                </c:pt>
                <c:pt idx="56">
                  <c:v>0.11070000000000001</c:v>
                </c:pt>
                <c:pt idx="57">
                  <c:v>0.1061</c:v>
                </c:pt>
                <c:pt idx="58">
                  <c:v>0.10199999999999999</c:v>
                </c:pt>
                <c:pt idx="59">
                  <c:v>9.4780000000000003E-2</c:v>
                </c:pt>
                <c:pt idx="60">
                  <c:v>8.8669999999999999E-2</c:v>
                </c:pt>
                <c:pt idx="61">
                  <c:v>8.3409999999999998E-2</c:v>
                </c:pt>
                <c:pt idx="62">
                  <c:v>7.8829999999999997E-2</c:v>
                </c:pt>
                <c:pt idx="63">
                  <c:v>7.4800000000000005E-2</c:v>
                </c:pt>
                <c:pt idx="64">
                  <c:v>7.1209999999999996E-2</c:v>
                </c:pt>
                <c:pt idx="65">
                  <c:v>6.8010000000000001E-2</c:v>
                </c:pt>
                <c:pt idx="66">
                  <c:v>6.5119999999999997E-2</c:v>
                </c:pt>
                <c:pt idx="67">
                  <c:v>6.2489999999999997E-2</c:v>
                </c:pt>
                <c:pt idx="68">
                  <c:v>6.0100000000000001E-2</c:v>
                </c:pt>
                <c:pt idx="69">
                  <c:v>5.7919999999999999E-2</c:v>
                </c:pt>
                <c:pt idx="70">
                  <c:v>5.4039999999999998E-2</c:v>
                </c:pt>
                <c:pt idx="71">
                  <c:v>4.9959999999999997E-2</c:v>
                </c:pt>
                <c:pt idx="72">
                  <c:v>4.6510000000000003E-2</c:v>
                </c:pt>
                <c:pt idx="73">
                  <c:v>4.3569999999999998E-2</c:v>
                </c:pt>
                <c:pt idx="74">
                  <c:v>4.1020000000000001E-2</c:v>
                </c:pt>
                <c:pt idx="75">
                  <c:v>3.8780000000000002E-2</c:v>
                </c:pt>
                <c:pt idx="76">
                  <c:v>3.6799999999999999E-2</c:v>
                </c:pt>
                <c:pt idx="77">
                  <c:v>3.5040000000000002E-2</c:v>
                </c:pt>
                <c:pt idx="78">
                  <c:v>3.3459999999999997E-2</c:v>
                </c:pt>
                <c:pt idx="79">
                  <c:v>3.0720000000000001E-2</c:v>
                </c:pt>
                <c:pt idx="80">
                  <c:v>2.845E-2</c:v>
                </c:pt>
                <c:pt idx="81">
                  <c:v>2.6519999999999998E-2</c:v>
                </c:pt>
                <c:pt idx="82">
                  <c:v>2.486E-2</c:v>
                </c:pt>
                <c:pt idx="83">
                  <c:v>2.341E-2</c:v>
                </c:pt>
                <c:pt idx="84">
                  <c:v>2.214E-2</c:v>
                </c:pt>
                <c:pt idx="85">
                  <c:v>2.001E-2</c:v>
                </c:pt>
                <c:pt idx="86">
                  <c:v>1.8290000000000001E-2</c:v>
                </c:pt>
                <c:pt idx="87">
                  <c:v>1.686E-2</c:v>
                </c:pt>
                <c:pt idx="88">
                  <c:v>1.566E-2</c:v>
                </c:pt>
                <c:pt idx="89">
                  <c:v>1.4630000000000001E-2</c:v>
                </c:pt>
                <c:pt idx="90">
                  <c:v>1.374E-2</c:v>
                </c:pt>
                <c:pt idx="91">
                  <c:v>1.2959999999999999E-2</c:v>
                </c:pt>
                <c:pt idx="92">
                  <c:v>1.227E-2</c:v>
                </c:pt>
                <c:pt idx="93">
                  <c:v>1.166E-2</c:v>
                </c:pt>
                <c:pt idx="94">
                  <c:v>1.111E-2</c:v>
                </c:pt>
                <c:pt idx="95">
                  <c:v>1.0619999999999999E-2</c:v>
                </c:pt>
                <c:pt idx="96">
                  <c:v>9.7560000000000008E-3</c:v>
                </c:pt>
                <c:pt idx="97">
                  <c:v>8.8719999999999997E-3</c:v>
                </c:pt>
                <c:pt idx="98">
                  <c:v>8.1469999999999997E-3</c:v>
                </c:pt>
                <c:pt idx="99">
                  <c:v>7.5389999999999997E-3</c:v>
                </c:pt>
                <c:pt idx="100">
                  <c:v>7.0210000000000003E-3</c:v>
                </c:pt>
                <c:pt idx="101">
                  <c:v>6.5760000000000002E-3</c:v>
                </c:pt>
                <c:pt idx="102">
                  <c:v>6.1869999999999998E-3</c:v>
                </c:pt>
                <c:pt idx="103">
                  <c:v>5.8450000000000004E-3</c:v>
                </c:pt>
                <c:pt idx="104">
                  <c:v>5.5409999999999999E-3</c:v>
                </c:pt>
                <c:pt idx="105">
                  <c:v>5.0260000000000001E-3</c:v>
                </c:pt>
                <c:pt idx="106">
                  <c:v>4.6039999999999996E-3</c:v>
                </c:pt>
                <c:pt idx="107">
                  <c:v>4.2519999999999997E-3</c:v>
                </c:pt>
                <c:pt idx="108">
                  <c:v>3.9529999999999999E-3</c:v>
                </c:pt>
                <c:pt idx="109">
                  <c:v>3.6960000000000001E-3</c:v>
                </c:pt>
                <c:pt idx="110">
                  <c:v>3.4719999999999998E-3</c:v>
                </c:pt>
                <c:pt idx="111">
                  <c:v>3.1020000000000002E-3</c:v>
                </c:pt>
                <c:pt idx="112">
                  <c:v>2.807E-3</c:v>
                </c:pt>
                <c:pt idx="113">
                  <c:v>2.5669999999999998E-3</c:v>
                </c:pt>
                <c:pt idx="114">
                  <c:v>2.366E-3</c:v>
                </c:pt>
                <c:pt idx="115">
                  <c:v>2.1970000000000002E-3</c:v>
                </c:pt>
                <c:pt idx="116">
                  <c:v>2.0509999999999999E-3</c:v>
                </c:pt>
                <c:pt idx="117">
                  <c:v>1.9250000000000001E-3</c:v>
                </c:pt>
                <c:pt idx="118">
                  <c:v>1.8140000000000001E-3</c:v>
                </c:pt>
                <c:pt idx="119">
                  <c:v>1.7160000000000001E-3</c:v>
                </c:pt>
                <c:pt idx="120">
                  <c:v>1.629E-3</c:v>
                </c:pt>
                <c:pt idx="121">
                  <c:v>1.5499999999999999E-3</c:v>
                </c:pt>
                <c:pt idx="122">
                  <c:v>1.415E-3</c:v>
                </c:pt>
                <c:pt idx="123">
                  <c:v>1.2780000000000001E-3</c:v>
                </c:pt>
                <c:pt idx="124">
                  <c:v>1.1659999999999999E-3</c:v>
                </c:pt>
                <c:pt idx="125">
                  <c:v>1.073E-3</c:v>
                </c:pt>
                <c:pt idx="126">
                  <c:v>9.9500000000000001E-4</c:v>
                </c:pt>
                <c:pt idx="127">
                  <c:v>9.278E-4</c:v>
                </c:pt>
                <c:pt idx="128">
                  <c:v>8.696E-4</c:v>
                </c:pt>
                <c:pt idx="129">
                  <c:v>8.1859999999999995E-4</c:v>
                </c:pt>
                <c:pt idx="130">
                  <c:v>7.7360000000000005E-4</c:v>
                </c:pt>
                <c:pt idx="131">
                  <c:v>6.9749999999999999E-4</c:v>
                </c:pt>
                <c:pt idx="132">
                  <c:v>6.3579999999999995E-4</c:v>
                </c:pt>
                <c:pt idx="133">
                  <c:v>5.8460000000000001E-4</c:v>
                </c:pt>
                <c:pt idx="134">
                  <c:v>5.4129999999999998E-4</c:v>
                </c:pt>
                <c:pt idx="135">
                  <c:v>5.0440000000000001E-4</c:v>
                </c:pt>
                <c:pt idx="136">
                  <c:v>4.7239999999999999E-4</c:v>
                </c:pt>
                <c:pt idx="137">
                  <c:v>4.1960000000000001E-4</c:v>
                </c:pt>
                <c:pt idx="138">
                  <c:v>3.7800000000000003E-4</c:v>
                </c:pt>
                <c:pt idx="139">
                  <c:v>3.4420000000000002E-4</c:v>
                </c:pt>
                <c:pt idx="140">
                  <c:v>3.1619999999999999E-4</c:v>
                </c:pt>
                <c:pt idx="141">
                  <c:v>2.9260000000000001E-4</c:v>
                </c:pt>
                <c:pt idx="142">
                  <c:v>2.7240000000000001E-4</c:v>
                </c:pt>
                <c:pt idx="143">
                  <c:v>2.5490000000000002E-4</c:v>
                </c:pt>
                <c:pt idx="144">
                  <c:v>2.397E-4</c:v>
                </c:pt>
                <c:pt idx="145">
                  <c:v>2.262E-4</c:v>
                </c:pt>
                <c:pt idx="146">
                  <c:v>2.143E-4</c:v>
                </c:pt>
                <c:pt idx="147">
                  <c:v>2.0359999999999999E-4</c:v>
                </c:pt>
                <c:pt idx="148">
                  <c:v>1.852E-4</c:v>
                </c:pt>
                <c:pt idx="149">
                  <c:v>1.6660000000000001E-4</c:v>
                </c:pt>
                <c:pt idx="150">
                  <c:v>1.515E-4</c:v>
                </c:pt>
                <c:pt idx="151">
                  <c:v>1.3909999999999999E-4</c:v>
                </c:pt>
                <c:pt idx="152">
                  <c:v>1.2860000000000001E-4</c:v>
                </c:pt>
                <c:pt idx="153">
                  <c:v>1.1959999999999999E-4</c:v>
                </c:pt>
                <c:pt idx="154">
                  <c:v>1.119E-4</c:v>
                </c:pt>
                <c:pt idx="155">
                  <c:v>1.0509999999999999E-4</c:v>
                </c:pt>
                <c:pt idx="156">
                  <c:v>9.9140000000000003E-5</c:v>
                </c:pt>
                <c:pt idx="157">
                  <c:v>8.9110000000000006E-5</c:v>
                </c:pt>
                <c:pt idx="158">
                  <c:v>8.1000000000000004E-5</c:v>
                </c:pt>
                <c:pt idx="159">
                  <c:v>7.4289999999999995E-5</c:v>
                </c:pt>
                <c:pt idx="160">
                  <c:v>6.8639999999999993E-5</c:v>
                </c:pt>
                <c:pt idx="161">
                  <c:v>6.3830000000000004E-5</c:v>
                </c:pt>
                <c:pt idx="162">
                  <c:v>5.9670000000000003E-5</c:v>
                </c:pt>
                <c:pt idx="163">
                  <c:v>5.2840000000000002E-5</c:v>
                </c:pt>
                <c:pt idx="164">
                  <c:v>4.7460000000000003E-5</c:v>
                </c:pt>
                <c:pt idx="165">
                  <c:v>4.3109999999999999E-5</c:v>
                </c:pt>
                <c:pt idx="166">
                  <c:v>3.9520000000000001E-5</c:v>
                </c:pt>
                <c:pt idx="167">
                  <c:v>3.65E-5</c:v>
                </c:pt>
                <c:pt idx="168">
                  <c:v>3.392E-5</c:v>
                </c:pt>
                <c:pt idx="169">
                  <c:v>3.1699999999999998E-5</c:v>
                </c:pt>
                <c:pt idx="170">
                  <c:v>2.976E-5</c:v>
                </c:pt>
                <c:pt idx="171">
                  <c:v>2.8050000000000001E-5</c:v>
                </c:pt>
                <c:pt idx="172">
                  <c:v>2.654E-5</c:v>
                </c:pt>
                <c:pt idx="173">
                  <c:v>2.5179999999999999E-5</c:v>
                </c:pt>
                <c:pt idx="174">
                  <c:v>2.2860000000000001E-5</c:v>
                </c:pt>
                <c:pt idx="175">
                  <c:v>2.052E-5</c:v>
                </c:pt>
                <c:pt idx="176">
                  <c:v>1.863E-5</c:v>
                </c:pt>
                <c:pt idx="177">
                  <c:v>1.7059999999999999E-5</c:v>
                </c:pt>
                <c:pt idx="178">
                  <c:v>1.575E-5</c:v>
                </c:pt>
                <c:pt idx="179">
                  <c:v>1.4630000000000001E-5</c:v>
                </c:pt>
                <c:pt idx="180">
                  <c:v>1.367E-5</c:v>
                </c:pt>
                <c:pt idx="181">
                  <c:v>1.2819999999999999E-5</c:v>
                </c:pt>
                <c:pt idx="182">
                  <c:v>1.208E-5</c:v>
                </c:pt>
                <c:pt idx="183">
                  <c:v>1.084E-5</c:v>
                </c:pt>
                <c:pt idx="184">
                  <c:v>9.8349999999999999E-6</c:v>
                </c:pt>
                <c:pt idx="185">
                  <c:v>9.0059999999999998E-6</c:v>
                </c:pt>
                <c:pt idx="186">
                  <c:v>8.3100000000000001E-6</c:v>
                </c:pt>
                <c:pt idx="187">
                  <c:v>7.7170000000000008E-6</c:v>
                </c:pt>
                <c:pt idx="188">
                  <c:v>7.2060000000000001E-6</c:v>
                </c:pt>
                <c:pt idx="189">
                  <c:v>6.3679999999999998E-6</c:v>
                </c:pt>
                <c:pt idx="190">
                  <c:v>5.7100000000000004E-6</c:v>
                </c:pt>
                <c:pt idx="191">
                  <c:v>5.1780000000000002E-6</c:v>
                </c:pt>
                <c:pt idx="192">
                  <c:v>4.7400000000000004E-6</c:v>
                </c:pt>
                <c:pt idx="193">
                  <c:v>4.3719999999999998E-6</c:v>
                </c:pt>
                <c:pt idx="194">
                  <c:v>4.0589999999999996E-6</c:v>
                </c:pt>
                <c:pt idx="195">
                  <c:v>3.7890000000000001E-6</c:v>
                </c:pt>
                <c:pt idx="196">
                  <c:v>3.5540000000000002E-6</c:v>
                </c:pt>
                <c:pt idx="197">
                  <c:v>3.3469999999999999E-6</c:v>
                </c:pt>
                <c:pt idx="198">
                  <c:v>3.163E-6</c:v>
                </c:pt>
                <c:pt idx="199">
                  <c:v>3.0000000000000001E-6</c:v>
                </c:pt>
                <c:pt idx="200">
                  <c:v>2.7199999999999998E-6</c:v>
                </c:pt>
                <c:pt idx="201">
                  <c:v>2.4370000000000001E-6</c:v>
                </c:pt>
                <c:pt idx="202">
                  <c:v>2.2089999999999999E-6</c:v>
                </c:pt>
                <c:pt idx="203">
                  <c:v>2.0209999999999998E-6</c:v>
                </c:pt>
                <c:pt idx="204">
                  <c:v>1.8640000000000001E-6</c:v>
                </c:pt>
                <c:pt idx="205">
                  <c:v>1.73E-6</c:v>
                </c:pt>
                <c:pt idx="206">
                  <c:v>1.6139999999999999E-6</c:v>
                </c:pt>
                <c:pt idx="207">
                  <c:v>1.513E-6</c:v>
                </c:pt>
                <c:pt idx="208">
                  <c:v>1.4249999999999999E-6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15-45A2-AE83-8CA54CF40BBF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srim4He_Epoxy!$D$20:$D$300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srim4He_Epoxy!$G$20:$G$300</c:f>
              <c:numCache>
                <c:formatCode>0.000E+00</c:formatCode>
                <c:ptCount val="281"/>
                <c:pt idx="0">
                  <c:v>0.20146</c:v>
                </c:pt>
                <c:pt idx="1">
                  <c:v>0.20859</c:v>
                </c:pt>
                <c:pt idx="2">
                  <c:v>0.21503</c:v>
                </c:pt>
                <c:pt idx="3">
                  <c:v>0.22078999999999999</c:v>
                </c:pt>
                <c:pt idx="4">
                  <c:v>0.22608</c:v>
                </c:pt>
                <c:pt idx="5">
                  <c:v>0.23089999999999999</c:v>
                </c:pt>
                <c:pt idx="6">
                  <c:v>0.23538000000000001</c:v>
                </c:pt>
                <c:pt idx="7">
                  <c:v>0.24339000000000002</c:v>
                </c:pt>
                <c:pt idx="8">
                  <c:v>0.25044</c:v>
                </c:pt>
                <c:pt idx="9">
                  <c:v>0.25655</c:v>
                </c:pt>
                <c:pt idx="10">
                  <c:v>0.26216</c:v>
                </c:pt>
                <c:pt idx="11">
                  <c:v>0.26705999999999996</c:v>
                </c:pt>
                <c:pt idx="12">
                  <c:v>0.27157999999999999</c:v>
                </c:pt>
                <c:pt idx="13">
                  <c:v>0.27562999999999999</c:v>
                </c:pt>
                <c:pt idx="14">
                  <c:v>0.27939999999999998</c:v>
                </c:pt>
                <c:pt idx="15">
                  <c:v>0.28292</c:v>
                </c:pt>
                <c:pt idx="16">
                  <c:v>0.28606999999999999</c:v>
                </c:pt>
                <c:pt idx="17">
                  <c:v>0.28908</c:v>
                </c:pt>
                <c:pt idx="18">
                  <c:v>0.29446</c:v>
                </c:pt>
                <c:pt idx="19">
                  <c:v>0.30023</c:v>
                </c:pt>
                <c:pt idx="20">
                  <c:v>0.30530000000000002</c:v>
                </c:pt>
                <c:pt idx="21">
                  <c:v>0.30957999999999997</c:v>
                </c:pt>
                <c:pt idx="22">
                  <c:v>0.31351000000000001</c:v>
                </c:pt>
                <c:pt idx="23">
                  <c:v>0.31689999999999996</c:v>
                </c:pt>
                <c:pt idx="24">
                  <c:v>0.31997999999999999</c:v>
                </c:pt>
                <c:pt idx="25">
                  <c:v>0.32274000000000003</c:v>
                </c:pt>
                <c:pt idx="26">
                  <c:v>0.32521</c:v>
                </c:pt>
                <c:pt idx="27">
                  <c:v>0.32968999999999998</c:v>
                </c:pt>
                <c:pt idx="28">
                  <c:v>0.33350000000000002</c:v>
                </c:pt>
                <c:pt idx="29">
                  <c:v>0.3367</c:v>
                </c:pt>
                <c:pt idx="30">
                  <c:v>0.33960000000000001</c:v>
                </c:pt>
                <c:pt idx="31">
                  <c:v>0.34210000000000002</c:v>
                </c:pt>
                <c:pt idx="32">
                  <c:v>0.34450000000000003</c:v>
                </c:pt>
                <c:pt idx="33">
                  <c:v>0.34850000000000003</c:v>
                </c:pt>
                <c:pt idx="34">
                  <c:v>0.35209999999999997</c:v>
                </c:pt>
                <c:pt idx="35">
                  <c:v>0.35520000000000002</c:v>
                </c:pt>
                <c:pt idx="36">
                  <c:v>0.35809999999999997</c:v>
                </c:pt>
                <c:pt idx="37">
                  <c:v>0.36070000000000002</c:v>
                </c:pt>
                <c:pt idx="38">
                  <c:v>0.36319999999999997</c:v>
                </c:pt>
                <c:pt idx="39">
                  <c:v>0.36570000000000003</c:v>
                </c:pt>
                <c:pt idx="40">
                  <c:v>0.36799999999999999</c:v>
                </c:pt>
                <c:pt idx="41">
                  <c:v>0.37019999999999997</c:v>
                </c:pt>
                <c:pt idx="42">
                  <c:v>0.3725</c:v>
                </c:pt>
                <c:pt idx="43">
                  <c:v>0.37470000000000003</c:v>
                </c:pt>
                <c:pt idx="44">
                  <c:v>0.37890000000000001</c:v>
                </c:pt>
                <c:pt idx="45">
                  <c:v>0.38419999999999999</c:v>
                </c:pt>
                <c:pt idx="46">
                  <c:v>0.38950000000000001</c:v>
                </c:pt>
                <c:pt idx="47">
                  <c:v>0.39460000000000001</c:v>
                </c:pt>
                <c:pt idx="48">
                  <c:v>0.39979999999999999</c:v>
                </c:pt>
                <c:pt idx="49">
                  <c:v>0.40500000000000003</c:v>
                </c:pt>
                <c:pt idx="50">
                  <c:v>0.41010000000000002</c:v>
                </c:pt>
                <c:pt idx="51">
                  <c:v>0.41520000000000001</c:v>
                </c:pt>
                <c:pt idx="52">
                  <c:v>0.4204</c:v>
                </c:pt>
                <c:pt idx="53">
                  <c:v>0.43049999999999999</c:v>
                </c:pt>
                <c:pt idx="54">
                  <c:v>0.44059999999999999</c:v>
                </c:pt>
                <c:pt idx="55">
                  <c:v>0.4506</c:v>
                </c:pt>
                <c:pt idx="56">
                  <c:v>0.46050000000000002</c:v>
                </c:pt>
                <c:pt idx="57">
                  <c:v>0.47019999999999995</c:v>
                </c:pt>
                <c:pt idx="58">
                  <c:v>0.4798</c:v>
                </c:pt>
                <c:pt idx="59">
                  <c:v>0.49868000000000001</c:v>
                </c:pt>
                <c:pt idx="60">
                  <c:v>0.51717000000000002</c:v>
                </c:pt>
                <c:pt idx="61">
                  <c:v>0.53531000000000006</c:v>
                </c:pt>
                <c:pt idx="62">
                  <c:v>0.55313000000000001</c:v>
                </c:pt>
                <c:pt idx="63">
                  <c:v>0.57040000000000002</c:v>
                </c:pt>
                <c:pt idx="64">
                  <c:v>0.58731</c:v>
                </c:pt>
                <c:pt idx="65">
                  <c:v>0.60391000000000006</c:v>
                </c:pt>
                <c:pt idx="66">
                  <c:v>0.62012</c:v>
                </c:pt>
                <c:pt idx="67">
                  <c:v>0.63599000000000006</c:v>
                </c:pt>
                <c:pt idx="68">
                  <c:v>0.65150000000000008</c:v>
                </c:pt>
                <c:pt idx="69">
                  <c:v>0.66661999999999999</c:v>
                </c:pt>
                <c:pt idx="70">
                  <c:v>0.69594</c:v>
                </c:pt>
                <c:pt idx="71">
                  <c:v>0.73096000000000005</c:v>
                </c:pt>
                <c:pt idx="72">
                  <c:v>0.76411000000000007</c:v>
                </c:pt>
                <c:pt idx="73">
                  <c:v>0.79557</c:v>
                </c:pt>
                <c:pt idx="74">
                  <c:v>0.82542000000000004</c:v>
                </c:pt>
                <c:pt idx="75">
                  <c:v>0.85367999999999999</c:v>
                </c:pt>
                <c:pt idx="76">
                  <c:v>0.88050000000000006</c:v>
                </c:pt>
                <c:pt idx="77">
                  <c:v>0.90583999999999998</c:v>
                </c:pt>
                <c:pt idx="78">
                  <c:v>0.92996000000000001</c:v>
                </c:pt>
                <c:pt idx="79">
                  <c:v>0.97461999999999993</c:v>
                </c:pt>
                <c:pt idx="80">
                  <c:v>1.01545</c:v>
                </c:pt>
                <c:pt idx="81">
                  <c:v>1.05352</c:v>
                </c:pt>
                <c:pt idx="82">
                  <c:v>1.0888600000000002</c:v>
                </c:pt>
                <c:pt idx="83">
                  <c:v>1.12341</c:v>
                </c:pt>
                <c:pt idx="84">
                  <c:v>1.1561399999999999</c:v>
                </c:pt>
                <c:pt idx="85">
                  <c:v>1.2190100000000001</c:v>
                </c:pt>
                <c:pt idx="86">
                  <c:v>1.2802899999999999</c:v>
                </c:pt>
                <c:pt idx="87">
                  <c:v>1.33786</c:v>
                </c:pt>
                <c:pt idx="88">
                  <c:v>1.3936599999999999</c:v>
                </c:pt>
                <c:pt idx="89">
                  <c:v>1.4466299999999999</c:v>
                </c:pt>
                <c:pt idx="90">
                  <c:v>1.4967400000000002</c:v>
                </c:pt>
                <c:pt idx="91">
                  <c:v>1.5449600000000001</c:v>
                </c:pt>
                <c:pt idx="92">
                  <c:v>1.5902700000000001</c:v>
                </c:pt>
                <c:pt idx="93">
                  <c:v>1.6336600000000001</c:v>
                </c:pt>
                <c:pt idx="94">
                  <c:v>1.6751099999999999</c:v>
                </c:pt>
                <c:pt idx="95">
                  <c:v>1.7136200000000001</c:v>
                </c:pt>
                <c:pt idx="96">
                  <c:v>1.784756</c:v>
                </c:pt>
                <c:pt idx="97">
                  <c:v>1.8648720000000001</c:v>
                </c:pt>
                <c:pt idx="98">
                  <c:v>1.9341469999999998</c:v>
                </c:pt>
                <c:pt idx="99">
                  <c:v>1.9945390000000001</c:v>
                </c:pt>
                <c:pt idx="100">
                  <c:v>2.047021</c:v>
                </c:pt>
                <c:pt idx="101">
                  <c:v>2.0925759999999998</c:v>
                </c:pt>
                <c:pt idx="102">
                  <c:v>2.1311870000000002</c:v>
                </c:pt>
                <c:pt idx="103">
                  <c:v>2.1638449999999998</c:v>
                </c:pt>
                <c:pt idx="104">
                  <c:v>2.191541</c:v>
                </c:pt>
                <c:pt idx="105">
                  <c:v>2.2330260000000002</c:v>
                </c:pt>
                <c:pt idx="106">
                  <c:v>2.2586040000000001</c:v>
                </c:pt>
                <c:pt idx="107">
                  <c:v>2.271252</c:v>
                </c:pt>
                <c:pt idx="108">
                  <c:v>2.2729530000000002</c:v>
                </c:pt>
                <c:pt idx="109">
                  <c:v>2.2676959999999999</c:v>
                </c:pt>
                <c:pt idx="110">
                  <c:v>2.2554719999999997</c:v>
                </c:pt>
                <c:pt idx="111">
                  <c:v>2.2171020000000001</c:v>
                </c:pt>
                <c:pt idx="112">
                  <c:v>2.1668069999999999</c:v>
                </c:pt>
                <c:pt idx="113">
                  <c:v>2.1105670000000001</c:v>
                </c:pt>
                <c:pt idx="114">
                  <c:v>2.0523659999999997</c:v>
                </c:pt>
                <c:pt idx="115">
                  <c:v>1.994197</c:v>
                </c:pt>
                <c:pt idx="116">
                  <c:v>1.936051</c:v>
                </c:pt>
                <c:pt idx="117">
                  <c:v>1.8799249999999998</c:v>
                </c:pt>
                <c:pt idx="118">
                  <c:v>1.825814</c:v>
                </c:pt>
                <c:pt idx="119">
                  <c:v>1.774716</c:v>
                </c:pt>
                <c:pt idx="120">
                  <c:v>1.7256290000000001</c:v>
                </c:pt>
                <c:pt idx="121">
                  <c:v>1.67855</c:v>
                </c:pt>
                <c:pt idx="122">
                  <c:v>1.591415</c:v>
                </c:pt>
                <c:pt idx="123">
                  <c:v>1.494278</c:v>
                </c:pt>
                <c:pt idx="124">
                  <c:v>1.4071659999999999</c:v>
                </c:pt>
                <c:pt idx="125">
                  <c:v>1.3300730000000001</c:v>
                </c:pt>
                <c:pt idx="126">
                  <c:v>1.2609950000000001</c:v>
                </c:pt>
                <c:pt idx="127">
                  <c:v>1.1989277999999999</c:v>
                </c:pt>
                <c:pt idx="128">
                  <c:v>1.1428695999999998</c:v>
                </c:pt>
                <c:pt idx="129">
                  <c:v>1.0918185999999999</c:v>
                </c:pt>
                <c:pt idx="130">
                  <c:v>1.0457736</c:v>
                </c:pt>
                <c:pt idx="131">
                  <c:v>0.96469749999999999</c:v>
                </c:pt>
                <c:pt idx="132">
                  <c:v>0.89573579999999997</c:v>
                </c:pt>
                <c:pt idx="133">
                  <c:v>0.83648460000000002</c:v>
                </c:pt>
                <c:pt idx="134">
                  <c:v>0.78504129999999994</c:v>
                </c:pt>
                <c:pt idx="135">
                  <c:v>0.73990439999999991</c:v>
                </c:pt>
                <c:pt idx="136">
                  <c:v>0.69997240000000005</c:v>
                </c:pt>
                <c:pt idx="137">
                  <c:v>0.63241959999999997</c:v>
                </c:pt>
                <c:pt idx="138">
                  <c:v>0.58657800000000004</c:v>
                </c:pt>
                <c:pt idx="139">
                  <c:v>0.54164420000000002</c:v>
                </c:pt>
                <c:pt idx="140">
                  <c:v>0.50291620000000004</c:v>
                </c:pt>
                <c:pt idx="141">
                  <c:v>0.46989259999999999</c:v>
                </c:pt>
                <c:pt idx="142">
                  <c:v>0.4413724</c:v>
                </c:pt>
                <c:pt idx="143">
                  <c:v>0.41645490000000002</c:v>
                </c:pt>
                <c:pt idx="144">
                  <c:v>0.3944397</c:v>
                </c:pt>
                <c:pt idx="145">
                  <c:v>0.37492619999999999</c:v>
                </c:pt>
                <c:pt idx="146">
                  <c:v>0.35731429999999997</c:v>
                </c:pt>
                <c:pt idx="147">
                  <c:v>0.34150360000000002</c:v>
                </c:pt>
                <c:pt idx="148">
                  <c:v>0.31408520000000001</c:v>
                </c:pt>
                <c:pt idx="149">
                  <c:v>0.28586660000000003</c:v>
                </c:pt>
                <c:pt idx="150">
                  <c:v>0.26275150000000003</c:v>
                </c:pt>
                <c:pt idx="151">
                  <c:v>0.24343909999999999</c:v>
                </c:pt>
                <c:pt idx="152">
                  <c:v>0.22692860000000001</c:v>
                </c:pt>
                <c:pt idx="153">
                  <c:v>0.21271960000000001</c:v>
                </c:pt>
                <c:pt idx="154">
                  <c:v>0.20031189999999999</c:v>
                </c:pt>
                <c:pt idx="155">
                  <c:v>0.18940509999999999</c:v>
                </c:pt>
                <c:pt idx="156">
                  <c:v>0.17969914000000001</c:v>
                </c:pt>
                <c:pt idx="157">
                  <c:v>0.16328911000000002</c:v>
                </c:pt>
                <c:pt idx="158">
                  <c:v>0.14988099999999999</c:v>
                </c:pt>
                <c:pt idx="159">
                  <c:v>0.13857429000000002</c:v>
                </c:pt>
                <c:pt idx="160">
                  <c:v>0.12906864000000001</c:v>
                </c:pt>
                <c:pt idx="161">
                  <c:v>0.12086383000000001</c:v>
                </c:pt>
                <c:pt idx="162">
                  <c:v>0.11375966999999999</c:v>
                </c:pt>
                <c:pt idx="163">
                  <c:v>0.10195284</c:v>
                </c:pt>
                <c:pt idx="164">
                  <c:v>9.2617459999999999E-2</c:v>
                </c:pt>
                <c:pt idx="165">
                  <c:v>8.4963109999999994E-2</c:v>
                </c:pt>
                <c:pt idx="166">
                  <c:v>7.8599520000000006E-2</c:v>
                </c:pt>
                <c:pt idx="167">
                  <c:v>7.321649999999999E-2</c:v>
                </c:pt>
                <c:pt idx="168">
                  <c:v>6.8593920000000003E-2</c:v>
                </c:pt>
                <c:pt idx="169">
                  <c:v>6.4591700000000002E-2</c:v>
                </c:pt>
                <c:pt idx="170">
                  <c:v>6.1079759999999997E-2</c:v>
                </c:pt>
                <c:pt idx="171">
                  <c:v>5.7978050000000003E-2</c:v>
                </c:pt>
                <c:pt idx="172">
                  <c:v>5.5206539999999998E-2</c:v>
                </c:pt>
                <c:pt idx="173">
                  <c:v>5.2725179999999996E-2</c:v>
                </c:pt>
                <c:pt idx="174">
                  <c:v>4.8462859999999996E-2</c:v>
                </c:pt>
                <c:pt idx="175">
                  <c:v>4.4130520000000006E-2</c:v>
                </c:pt>
                <c:pt idx="176">
                  <c:v>4.060863E-2</c:v>
                </c:pt>
                <c:pt idx="177">
                  <c:v>3.7687060000000001E-2</c:v>
                </c:pt>
                <c:pt idx="178">
                  <c:v>3.522575E-2</c:v>
                </c:pt>
                <c:pt idx="179">
                  <c:v>3.3124630000000002E-2</c:v>
                </c:pt>
                <c:pt idx="180">
                  <c:v>3.1303669999999999E-2</c:v>
                </c:pt>
                <c:pt idx="181">
                  <c:v>2.9712820000000001E-2</c:v>
                </c:pt>
                <c:pt idx="182">
                  <c:v>2.830208E-2</c:v>
                </c:pt>
                <c:pt idx="183">
                  <c:v>2.5940840000000003E-2</c:v>
                </c:pt>
                <c:pt idx="184">
                  <c:v>2.4029834999999999E-2</c:v>
                </c:pt>
                <c:pt idx="185">
                  <c:v>2.2449006000000001E-2</c:v>
                </c:pt>
                <c:pt idx="186">
                  <c:v>2.1118310000000001E-2</c:v>
                </c:pt>
                <c:pt idx="187">
                  <c:v>1.9977717000000002E-2</c:v>
                </c:pt>
                <c:pt idx="188">
                  <c:v>1.9007205999999999E-2</c:v>
                </c:pt>
                <c:pt idx="189">
                  <c:v>1.7406367999999998E-2</c:v>
                </c:pt>
                <c:pt idx="190">
                  <c:v>1.6145710000000001E-2</c:v>
                </c:pt>
                <c:pt idx="191">
                  <c:v>1.5135177999999999E-2</c:v>
                </c:pt>
                <c:pt idx="192">
                  <c:v>1.430474E-2</c:v>
                </c:pt>
                <c:pt idx="193">
                  <c:v>1.3614372000000001E-2</c:v>
                </c:pt>
                <c:pt idx="194">
                  <c:v>1.3024059000000001E-2</c:v>
                </c:pt>
                <c:pt idx="195">
                  <c:v>1.2523789E-2</c:v>
                </c:pt>
                <c:pt idx="196">
                  <c:v>1.2093553999999999E-2</c:v>
                </c:pt>
                <c:pt idx="197">
                  <c:v>1.1713347000000001E-2</c:v>
                </c:pt>
                <c:pt idx="198">
                  <c:v>1.1373163E-2</c:v>
                </c:pt>
                <c:pt idx="199">
                  <c:v>1.1082999999999999E-2</c:v>
                </c:pt>
                <c:pt idx="200">
                  <c:v>1.058272E-2</c:v>
                </c:pt>
                <c:pt idx="201">
                  <c:v>1.0082437E-2</c:v>
                </c:pt>
                <c:pt idx="202">
                  <c:v>9.6942089999999988E-3</c:v>
                </c:pt>
                <c:pt idx="203">
                  <c:v>9.3820209999999991E-3</c:v>
                </c:pt>
                <c:pt idx="204">
                  <c:v>9.1278640000000012E-3</c:v>
                </c:pt>
                <c:pt idx="205">
                  <c:v>8.9177300000000004E-3</c:v>
                </c:pt>
                <c:pt idx="206">
                  <c:v>8.742614000000001E-3</c:v>
                </c:pt>
                <c:pt idx="207">
                  <c:v>8.5945129999999998E-3</c:v>
                </c:pt>
                <c:pt idx="208">
                  <c:v>8.4694249999999992E-3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15-45A2-AE83-8CA54CF40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srim4He_Epoxy!$P$5</c:f>
          <c:strCache>
            <c:ptCount val="1"/>
            <c:pt idx="0">
              <c:v>srim4He_Epoxy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srim4He_Epoxy!$D$20:$D$300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srim4He_Epoxy!$J$20:$J$300</c:f>
              <c:numCache>
                <c:formatCode>0.00000</c:formatCode>
                <c:ptCount val="281"/>
                <c:pt idx="0">
                  <c:v>6.9999999999999999E-4</c:v>
                </c:pt>
                <c:pt idx="1">
                  <c:v>8.0000000000000004E-4</c:v>
                </c:pt>
                <c:pt idx="2">
                  <c:v>8.9999999999999998E-4</c:v>
                </c:pt>
                <c:pt idx="3">
                  <c:v>8.9999999999999998E-4</c:v>
                </c:pt>
                <c:pt idx="4">
                  <c:v>1E-3</c:v>
                </c:pt>
                <c:pt idx="5">
                  <c:v>1E-3</c:v>
                </c:pt>
                <c:pt idx="6">
                  <c:v>1.0999999999999998E-3</c:v>
                </c:pt>
                <c:pt idx="7">
                  <c:v>1.2000000000000001E-3</c:v>
                </c:pt>
                <c:pt idx="8">
                  <c:v>1.2999999999999999E-3</c:v>
                </c:pt>
                <c:pt idx="9">
                  <c:v>1.4E-3</c:v>
                </c:pt>
                <c:pt idx="10">
                  <c:v>1.5E-3</c:v>
                </c:pt>
                <c:pt idx="11">
                  <c:v>1.6000000000000001E-3</c:v>
                </c:pt>
                <c:pt idx="12">
                  <c:v>1.7000000000000001E-3</c:v>
                </c:pt>
                <c:pt idx="13">
                  <c:v>1.8E-3</c:v>
                </c:pt>
                <c:pt idx="14">
                  <c:v>1.9E-3</c:v>
                </c:pt>
                <c:pt idx="15">
                  <c:v>2E-3</c:v>
                </c:pt>
                <c:pt idx="16">
                  <c:v>2.1000000000000003E-3</c:v>
                </c:pt>
                <c:pt idx="17">
                  <c:v>2.1999999999999997E-3</c:v>
                </c:pt>
                <c:pt idx="18">
                  <c:v>2.4000000000000002E-3</c:v>
                </c:pt>
                <c:pt idx="19">
                  <c:v>2.5999999999999999E-3</c:v>
                </c:pt>
                <c:pt idx="20">
                  <c:v>2.9000000000000002E-3</c:v>
                </c:pt>
                <c:pt idx="21">
                  <c:v>3.0999999999999999E-3</c:v>
                </c:pt>
                <c:pt idx="22">
                  <c:v>3.3E-3</c:v>
                </c:pt>
                <c:pt idx="23">
                  <c:v>3.5999999999999999E-3</c:v>
                </c:pt>
                <c:pt idx="24">
                  <c:v>3.8E-3</c:v>
                </c:pt>
                <c:pt idx="25">
                  <c:v>4.0000000000000001E-3</c:v>
                </c:pt>
                <c:pt idx="26">
                  <c:v>4.3E-3</c:v>
                </c:pt>
                <c:pt idx="27">
                  <c:v>4.7000000000000002E-3</c:v>
                </c:pt>
                <c:pt idx="28">
                  <c:v>5.1999999999999998E-3</c:v>
                </c:pt>
                <c:pt idx="29">
                  <c:v>5.7000000000000002E-3</c:v>
                </c:pt>
                <c:pt idx="30">
                  <c:v>6.0999999999999995E-3</c:v>
                </c:pt>
                <c:pt idx="31">
                  <c:v>6.6E-3</c:v>
                </c:pt>
                <c:pt idx="32">
                  <c:v>7.0999999999999995E-3</c:v>
                </c:pt>
                <c:pt idx="33">
                  <c:v>8.0000000000000002E-3</c:v>
                </c:pt>
                <c:pt idx="34">
                  <c:v>8.8999999999999999E-3</c:v>
                </c:pt>
                <c:pt idx="35">
                  <c:v>9.9000000000000008E-3</c:v>
                </c:pt>
                <c:pt idx="36">
                  <c:v>1.0800000000000001E-2</c:v>
                </c:pt>
                <c:pt idx="37">
                  <c:v>1.18E-2</c:v>
                </c:pt>
                <c:pt idx="38">
                  <c:v>1.2699999999999999E-2</c:v>
                </c:pt>
                <c:pt idx="39">
                  <c:v>1.37E-2</c:v>
                </c:pt>
                <c:pt idx="40">
                  <c:v>1.4599999999999998E-2</c:v>
                </c:pt>
                <c:pt idx="41">
                  <c:v>1.5599999999999999E-2</c:v>
                </c:pt>
                <c:pt idx="42">
                  <c:v>1.66E-2</c:v>
                </c:pt>
                <c:pt idx="43">
                  <c:v>1.7499999999999998E-2</c:v>
                </c:pt>
                <c:pt idx="44">
                  <c:v>1.95E-2</c:v>
                </c:pt>
                <c:pt idx="45">
                  <c:v>2.1899999999999999E-2</c:v>
                </c:pt>
                <c:pt idx="46">
                  <c:v>2.4299999999999999E-2</c:v>
                </c:pt>
                <c:pt idx="47">
                  <c:v>2.6700000000000002E-2</c:v>
                </c:pt>
                <c:pt idx="48">
                  <c:v>2.9199999999999997E-2</c:v>
                </c:pt>
                <c:pt idx="49">
                  <c:v>3.1600000000000003E-2</c:v>
                </c:pt>
                <c:pt idx="50">
                  <c:v>3.4000000000000002E-2</c:v>
                </c:pt>
                <c:pt idx="51">
                  <c:v>3.6400000000000002E-2</c:v>
                </c:pt>
                <c:pt idx="52">
                  <c:v>3.8800000000000001E-2</c:v>
                </c:pt>
                <c:pt idx="53">
                  <c:v>4.36E-2</c:v>
                </c:pt>
                <c:pt idx="54">
                  <c:v>4.8299999999999996E-2</c:v>
                </c:pt>
                <c:pt idx="55">
                  <c:v>5.3000000000000005E-2</c:v>
                </c:pt>
                <c:pt idx="56">
                  <c:v>5.7699999999999994E-2</c:v>
                </c:pt>
                <c:pt idx="57">
                  <c:v>6.2300000000000001E-2</c:v>
                </c:pt>
                <c:pt idx="58">
                  <c:v>6.6799999999999998E-2</c:v>
                </c:pt>
                <c:pt idx="59">
                  <c:v>7.5800000000000006E-2</c:v>
                </c:pt>
                <c:pt idx="60">
                  <c:v>8.4599999999999995E-2</c:v>
                </c:pt>
                <c:pt idx="61">
                  <c:v>9.3200000000000005E-2</c:v>
                </c:pt>
                <c:pt idx="62">
                  <c:v>0.1016</c:v>
                </c:pt>
                <c:pt idx="63">
                  <c:v>0.10980000000000001</c:v>
                </c:pt>
                <c:pt idx="64">
                  <c:v>0.11779999999999999</c:v>
                </c:pt>
                <c:pt idx="65">
                  <c:v>0.12569999999999998</c:v>
                </c:pt>
                <c:pt idx="66">
                  <c:v>0.13340000000000002</c:v>
                </c:pt>
                <c:pt idx="67">
                  <c:v>0.14099999999999999</c:v>
                </c:pt>
                <c:pt idx="68">
                  <c:v>0.14850000000000002</c:v>
                </c:pt>
                <c:pt idx="69">
                  <c:v>0.15579999999999999</c:v>
                </c:pt>
                <c:pt idx="70">
                  <c:v>0.16999999999999998</c:v>
                </c:pt>
                <c:pt idx="71">
                  <c:v>0.18720000000000001</c:v>
                </c:pt>
                <c:pt idx="72">
                  <c:v>0.20369999999999999</c:v>
                </c:pt>
                <c:pt idx="73">
                  <c:v>0.21970000000000001</c:v>
                </c:pt>
                <c:pt idx="74">
                  <c:v>0.23519999999999999</c:v>
                </c:pt>
                <c:pt idx="75">
                  <c:v>0.25019999999999998</c:v>
                </c:pt>
                <c:pt idx="76">
                  <c:v>0.26480000000000004</c:v>
                </c:pt>
                <c:pt idx="77">
                  <c:v>0.27900000000000003</c:v>
                </c:pt>
                <c:pt idx="78">
                  <c:v>0.29300000000000004</c:v>
                </c:pt>
                <c:pt idx="79">
                  <c:v>0.31989999999999996</c:v>
                </c:pt>
                <c:pt idx="80">
                  <c:v>0.3458</c:v>
                </c:pt>
                <c:pt idx="81">
                  <c:v>0.37090000000000001</c:v>
                </c:pt>
                <c:pt idx="82">
                  <c:v>0.3952</c:v>
                </c:pt>
                <c:pt idx="83">
                  <c:v>0.41870000000000002</c:v>
                </c:pt>
                <c:pt idx="84">
                  <c:v>0.44169999999999998</c:v>
                </c:pt>
                <c:pt idx="85">
                  <c:v>0.4859</c:v>
                </c:pt>
                <c:pt idx="86">
                  <c:v>0.52800000000000002</c:v>
                </c:pt>
                <c:pt idx="87">
                  <c:v>0.56840000000000002</c:v>
                </c:pt>
                <c:pt idx="88">
                  <c:v>0.60709999999999997</c:v>
                </c:pt>
                <c:pt idx="89">
                  <c:v>0.64450000000000007</c:v>
                </c:pt>
                <c:pt idx="90">
                  <c:v>0.68059999999999998</c:v>
                </c:pt>
                <c:pt idx="91">
                  <c:v>0.71560000000000001</c:v>
                </c:pt>
                <c:pt idx="92">
                  <c:v>0.74960000000000004</c:v>
                </c:pt>
                <c:pt idx="93">
                  <c:v>0.78259999999999996</c:v>
                </c:pt>
                <c:pt idx="94">
                  <c:v>0.81489999999999996</c:v>
                </c:pt>
                <c:pt idx="95">
                  <c:v>0.84640000000000004</c:v>
                </c:pt>
                <c:pt idx="96">
                  <c:v>0.90760000000000007</c:v>
                </c:pt>
                <c:pt idx="97">
                  <c:v>0.98089999999999988</c:v>
                </c:pt>
                <c:pt idx="98" formatCode="0.000">
                  <c:v>1.05</c:v>
                </c:pt>
                <c:pt idx="99" formatCode="0.000">
                  <c:v>1.1200000000000001</c:v>
                </c:pt>
                <c:pt idx="100" formatCode="0.000">
                  <c:v>1.19</c:v>
                </c:pt>
                <c:pt idx="101" formatCode="0.000">
                  <c:v>1.25</c:v>
                </c:pt>
                <c:pt idx="102" formatCode="0.000">
                  <c:v>1.31</c:v>
                </c:pt>
                <c:pt idx="103" formatCode="0.000">
                  <c:v>1.38</c:v>
                </c:pt>
                <c:pt idx="104" formatCode="0.000">
                  <c:v>1.44</c:v>
                </c:pt>
                <c:pt idx="105" formatCode="0.000">
                  <c:v>1.56</c:v>
                </c:pt>
                <c:pt idx="106" formatCode="0.000">
                  <c:v>1.68</c:v>
                </c:pt>
                <c:pt idx="107" formatCode="0.000">
                  <c:v>1.8</c:v>
                </c:pt>
                <c:pt idx="108" formatCode="0.000">
                  <c:v>1.92</c:v>
                </c:pt>
                <c:pt idx="109" formatCode="0.000">
                  <c:v>2.04</c:v>
                </c:pt>
                <c:pt idx="110" formatCode="0.000">
                  <c:v>2.16</c:v>
                </c:pt>
                <c:pt idx="111" formatCode="0.000">
                  <c:v>2.4</c:v>
                </c:pt>
                <c:pt idx="112" formatCode="0.000">
                  <c:v>2.64</c:v>
                </c:pt>
                <c:pt idx="113" formatCode="0.000">
                  <c:v>2.9</c:v>
                </c:pt>
                <c:pt idx="114" formatCode="0.000">
                  <c:v>3.16</c:v>
                </c:pt>
                <c:pt idx="115" formatCode="0.000">
                  <c:v>3.42</c:v>
                </c:pt>
                <c:pt idx="116" formatCode="0.000">
                  <c:v>3.7</c:v>
                </c:pt>
                <c:pt idx="117" formatCode="0.000">
                  <c:v>3.98</c:v>
                </c:pt>
                <c:pt idx="118" formatCode="0.000">
                  <c:v>4.2699999999999996</c:v>
                </c:pt>
                <c:pt idx="119" formatCode="0.000">
                  <c:v>4.57</c:v>
                </c:pt>
                <c:pt idx="120" formatCode="0.000">
                  <c:v>4.88</c:v>
                </c:pt>
                <c:pt idx="121" formatCode="0.000">
                  <c:v>5.2</c:v>
                </c:pt>
                <c:pt idx="122" formatCode="0.000">
                  <c:v>5.86</c:v>
                </c:pt>
                <c:pt idx="123" formatCode="0.000">
                  <c:v>6.73</c:v>
                </c:pt>
                <c:pt idx="124" formatCode="0.000">
                  <c:v>7.67</c:v>
                </c:pt>
                <c:pt idx="125" formatCode="0.000">
                  <c:v>8.65</c:v>
                </c:pt>
                <c:pt idx="126" formatCode="0.000">
                  <c:v>9.6999999999999993</c:v>
                </c:pt>
                <c:pt idx="127" formatCode="0.000">
                  <c:v>10.79</c:v>
                </c:pt>
                <c:pt idx="128" formatCode="0.000">
                  <c:v>11.95</c:v>
                </c:pt>
                <c:pt idx="129" formatCode="0.000">
                  <c:v>13.16</c:v>
                </c:pt>
                <c:pt idx="130" formatCode="0.000">
                  <c:v>14.42</c:v>
                </c:pt>
                <c:pt idx="131" formatCode="0.000">
                  <c:v>17.11</c:v>
                </c:pt>
                <c:pt idx="132" formatCode="0.000">
                  <c:v>20.02</c:v>
                </c:pt>
                <c:pt idx="133" formatCode="0.000">
                  <c:v>23.14</c:v>
                </c:pt>
                <c:pt idx="134" formatCode="0.000">
                  <c:v>26.48</c:v>
                </c:pt>
                <c:pt idx="135" formatCode="0.000">
                  <c:v>30.02</c:v>
                </c:pt>
                <c:pt idx="136" formatCode="0.000">
                  <c:v>33.78</c:v>
                </c:pt>
                <c:pt idx="137" formatCode="0.000">
                  <c:v>41.9</c:v>
                </c:pt>
                <c:pt idx="138" formatCode="0.000">
                  <c:v>50.78</c:v>
                </c:pt>
                <c:pt idx="139" formatCode="0.000">
                  <c:v>60.37</c:v>
                </c:pt>
                <c:pt idx="140" formatCode="0.000">
                  <c:v>70.73</c:v>
                </c:pt>
                <c:pt idx="141" formatCode="0.000">
                  <c:v>81.84</c:v>
                </c:pt>
                <c:pt idx="142" formatCode="0.000">
                  <c:v>93.71</c:v>
                </c:pt>
                <c:pt idx="143" formatCode="0.000">
                  <c:v>106.32</c:v>
                </c:pt>
                <c:pt idx="144" formatCode="0.000">
                  <c:v>119.66</c:v>
                </c:pt>
                <c:pt idx="145" formatCode="0.000">
                  <c:v>133.71</c:v>
                </c:pt>
                <c:pt idx="146" formatCode="0.000">
                  <c:v>148.47999999999999</c:v>
                </c:pt>
                <c:pt idx="147" formatCode="0.000">
                  <c:v>163.95</c:v>
                </c:pt>
                <c:pt idx="148" formatCode="0.000">
                  <c:v>196.96</c:v>
                </c:pt>
                <c:pt idx="149" formatCode="0.000">
                  <c:v>242.07</c:v>
                </c:pt>
                <c:pt idx="150" formatCode="0.000">
                  <c:v>291.37</c:v>
                </c:pt>
                <c:pt idx="151" formatCode="0.000">
                  <c:v>344.81</c:v>
                </c:pt>
                <c:pt idx="152" formatCode="0.000">
                  <c:v>402.32</c:v>
                </c:pt>
                <c:pt idx="153" formatCode="0.000">
                  <c:v>463.84</c:v>
                </c:pt>
                <c:pt idx="154" formatCode="0.000">
                  <c:v>529.32000000000005</c:v>
                </c:pt>
                <c:pt idx="155" formatCode="0.000">
                  <c:v>598.70000000000005</c:v>
                </c:pt>
                <c:pt idx="156" formatCode="0.000">
                  <c:v>671.94</c:v>
                </c:pt>
                <c:pt idx="157" formatCode="0.000">
                  <c:v>829.74</c:v>
                </c:pt>
                <c:pt idx="158" formatCode="0.0">
                  <c:v>1000</c:v>
                </c:pt>
                <c:pt idx="159" formatCode="0.0">
                  <c:v>1190</c:v>
                </c:pt>
                <c:pt idx="160" formatCode="0.0">
                  <c:v>1390</c:v>
                </c:pt>
                <c:pt idx="161" formatCode="0.0">
                  <c:v>1610</c:v>
                </c:pt>
                <c:pt idx="162" formatCode="0.0">
                  <c:v>1840</c:v>
                </c:pt>
                <c:pt idx="163" formatCode="0.0">
                  <c:v>2340</c:v>
                </c:pt>
                <c:pt idx="164" formatCode="0.0">
                  <c:v>2900</c:v>
                </c:pt>
                <c:pt idx="165" formatCode="0.0">
                  <c:v>3510</c:v>
                </c:pt>
                <c:pt idx="166" formatCode="0.0">
                  <c:v>4170</c:v>
                </c:pt>
                <c:pt idx="167" formatCode="0.0">
                  <c:v>4880</c:v>
                </c:pt>
                <c:pt idx="168" formatCode="0.0">
                  <c:v>5640</c:v>
                </c:pt>
                <c:pt idx="169" formatCode="0.0">
                  <c:v>6460</c:v>
                </c:pt>
                <c:pt idx="170" formatCode="0.0">
                  <c:v>7320</c:v>
                </c:pt>
                <c:pt idx="171" formatCode="0.0">
                  <c:v>8230</c:v>
                </c:pt>
                <c:pt idx="172" formatCode="0.0">
                  <c:v>9180</c:v>
                </c:pt>
                <c:pt idx="173" formatCode="0.0">
                  <c:v>10180</c:v>
                </c:pt>
                <c:pt idx="174" formatCode="0.0">
                  <c:v>12320</c:v>
                </c:pt>
                <c:pt idx="175" formatCode="0.0">
                  <c:v>15240</c:v>
                </c:pt>
                <c:pt idx="176" formatCode="0.0">
                  <c:v>18440</c:v>
                </c:pt>
                <c:pt idx="177" formatCode="0.0">
                  <c:v>21890</c:v>
                </c:pt>
                <c:pt idx="178" formatCode="0.0">
                  <c:v>25600</c:v>
                </c:pt>
                <c:pt idx="179" formatCode="0.0">
                  <c:v>29560</c:v>
                </c:pt>
                <c:pt idx="180" formatCode="0.0">
                  <c:v>33760</c:v>
                </c:pt>
                <c:pt idx="181" formatCode="0.0">
                  <c:v>38190</c:v>
                </c:pt>
                <c:pt idx="182" formatCode="0.0">
                  <c:v>42850</c:v>
                </c:pt>
                <c:pt idx="183" formatCode="0.0">
                  <c:v>52820</c:v>
                </c:pt>
                <c:pt idx="184" formatCode="0.0">
                  <c:v>63650</c:v>
                </c:pt>
                <c:pt idx="185" formatCode="0.0">
                  <c:v>75290</c:v>
                </c:pt>
                <c:pt idx="186" formatCode="0.0">
                  <c:v>87710</c:v>
                </c:pt>
                <c:pt idx="187" formatCode="0.0">
                  <c:v>100870</c:v>
                </c:pt>
                <c:pt idx="188" formatCode="0.0">
                  <c:v>114740</c:v>
                </c:pt>
                <c:pt idx="189" formatCode="0.0">
                  <c:v>144470</c:v>
                </c:pt>
                <c:pt idx="190" formatCode="0.0">
                  <c:v>176720</c:v>
                </c:pt>
                <c:pt idx="191" formatCode="0.0">
                  <c:v>211300</c:v>
                </c:pt>
                <c:pt idx="192" formatCode="0.0">
                  <c:v>248030</c:v>
                </c:pt>
                <c:pt idx="193" formatCode="0.0">
                  <c:v>286770</c:v>
                </c:pt>
                <c:pt idx="194" formatCode="0.0">
                  <c:v>327350</c:v>
                </c:pt>
                <c:pt idx="195" formatCode="0.0">
                  <c:v>369670</c:v>
                </c:pt>
                <c:pt idx="196" formatCode="0.0">
                  <c:v>413600</c:v>
                </c:pt>
                <c:pt idx="197" formatCode="0.0">
                  <c:v>459030</c:v>
                </c:pt>
                <c:pt idx="198" formatCode="0.0">
                  <c:v>505860</c:v>
                </c:pt>
                <c:pt idx="199" formatCode="0.0">
                  <c:v>554020</c:v>
                </c:pt>
                <c:pt idx="200" formatCode="0.0">
                  <c:v>653890</c:v>
                </c:pt>
                <c:pt idx="201" formatCode="0.0">
                  <c:v>784760</c:v>
                </c:pt>
                <c:pt idx="202" formatCode="0.0">
                  <c:v>921450</c:v>
                </c:pt>
                <c:pt idx="203" formatCode="0.000E+00">
                  <c:v>1060000</c:v>
                </c:pt>
                <c:pt idx="204" formatCode="0.000E+00">
                  <c:v>1210000</c:v>
                </c:pt>
                <c:pt idx="205" formatCode="0.000E+00">
                  <c:v>1360000</c:v>
                </c:pt>
                <c:pt idx="206" formatCode="0.000E+00">
                  <c:v>1510000</c:v>
                </c:pt>
                <c:pt idx="207" formatCode="0.000E+00">
                  <c:v>1670000</c:v>
                </c:pt>
                <c:pt idx="208" formatCode="0.000E+00">
                  <c:v>1830000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06-435C-9180-965F8E4BE6AA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srim4He_Epoxy!$D$20:$D$300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srim4He_Epoxy!$M$20:$M$300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6.0000000000000006E-4</c:v>
                </c:pt>
                <c:pt idx="2">
                  <c:v>6.9999999999999999E-4</c:v>
                </c:pt>
                <c:pt idx="3">
                  <c:v>6.9999999999999999E-4</c:v>
                </c:pt>
                <c:pt idx="4">
                  <c:v>8.0000000000000004E-4</c:v>
                </c:pt>
                <c:pt idx="5">
                  <c:v>8.0000000000000004E-4</c:v>
                </c:pt>
                <c:pt idx="6">
                  <c:v>8.0000000000000004E-4</c:v>
                </c:pt>
                <c:pt idx="7">
                  <c:v>8.9999999999999998E-4</c:v>
                </c:pt>
                <c:pt idx="8">
                  <c:v>1E-3</c:v>
                </c:pt>
                <c:pt idx="9">
                  <c:v>1.0999999999999998E-3</c:v>
                </c:pt>
                <c:pt idx="10">
                  <c:v>1.0999999999999998E-3</c:v>
                </c:pt>
                <c:pt idx="11">
                  <c:v>1.2000000000000001E-3</c:v>
                </c:pt>
                <c:pt idx="12">
                  <c:v>1.2999999999999999E-3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1.4E-3</c:v>
                </c:pt>
                <c:pt idx="16">
                  <c:v>1.5E-3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2E-3</c:v>
                </c:pt>
                <c:pt idx="21">
                  <c:v>2.1000000000000003E-3</c:v>
                </c:pt>
                <c:pt idx="22">
                  <c:v>2.3E-3</c:v>
                </c:pt>
                <c:pt idx="23">
                  <c:v>2.4000000000000002E-3</c:v>
                </c:pt>
                <c:pt idx="24">
                  <c:v>2.5000000000000001E-3</c:v>
                </c:pt>
                <c:pt idx="25">
                  <c:v>2.7000000000000001E-3</c:v>
                </c:pt>
                <c:pt idx="26">
                  <c:v>2.8E-3</c:v>
                </c:pt>
                <c:pt idx="27">
                  <c:v>3.0999999999999999E-3</c:v>
                </c:pt>
                <c:pt idx="28">
                  <c:v>3.3E-3</c:v>
                </c:pt>
                <c:pt idx="29">
                  <c:v>3.5999999999999999E-3</c:v>
                </c:pt>
                <c:pt idx="30">
                  <c:v>3.8E-3</c:v>
                </c:pt>
                <c:pt idx="31">
                  <c:v>4.1000000000000003E-3</c:v>
                </c:pt>
                <c:pt idx="32">
                  <c:v>4.3E-3</c:v>
                </c:pt>
                <c:pt idx="33">
                  <c:v>4.8000000000000004E-3</c:v>
                </c:pt>
                <c:pt idx="34">
                  <c:v>5.3E-3</c:v>
                </c:pt>
                <c:pt idx="35">
                  <c:v>5.7000000000000002E-3</c:v>
                </c:pt>
                <c:pt idx="36">
                  <c:v>6.1999999999999998E-3</c:v>
                </c:pt>
                <c:pt idx="37">
                  <c:v>6.7000000000000002E-3</c:v>
                </c:pt>
                <c:pt idx="38">
                  <c:v>7.0999999999999995E-3</c:v>
                </c:pt>
                <c:pt idx="39">
                  <c:v>7.4999999999999997E-3</c:v>
                </c:pt>
                <c:pt idx="40">
                  <c:v>8.0000000000000002E-3</c:v>
                </c:pt>
                <c:pt idx="41">
                  <c:v>8.4000000000000012E-3</c:v>
                </c:pt>
                <c:pt idx="42">
                  <c:v>8.7999999999999988E-3</c:v>
                </c:pt>
                <c:pt idx="43">
                  <c:v>9.1999999999999998E-3</c:v>
                </c:pt>
                <c:pt idx="44">
                  <c:v>0.01</c:v>
                </c:pt>
                <c:pt idx="45">
                  <c:v>1.0999999999999999E-2</c:v>
                </c:pt>
                <c:pt idx="46">
                  <c:v>1.1899999999999999E-2</c:v>
                </c:pt>
                <c:pt idx="47">
                  <c:v>1.2800000000000001E-2</c:v>
                </c:pt>
                <c:pt idx="48">
                  <c:v>1.37E-2</c:v>
                </c:pt>
                <c:pt idx="49">
                  <c:v>1.4499999999999999E-2</c:v>
                </c:pt>
                <c:pt idx="50">
                  <c:v>1.5299999999999999E-2</c:v>
                </c:pt>
                <c:pt idx="51">
                  <c:v>1.61E-2</c:v>
                </c:pt>
                <c:pt idx="52">
                  <c:v>1.6900000000000002E-2</c:v>
                </c:pt>
                <c:pt idx="53">
                  <c:v>1.83E-2</c:v>
                </c:pt>
                <c:pt idx="54">
                  <c:v>1.9700000000000002E-2</c:v>
                </c:pt>
                <c:pt idx="55">
                  <c:v>2.0999999999999998E-2</c:v>
                </c:pt>
                <c:pt idx="56">
                  <c:v>2.2200000000000001E-2</c:v>
                </c:pt>
                <c:pt idx="57">
                  <c:v>2.3400000000000001E-2</c:v>
                </c:pt>
                <c:pt idx="58">
                  <c:v>2.4500000000000001E-2</c:v>
                </c:pt>
                <c:pt idx="59">
                  <c:v>2.6500000000000003E-2</c:v>
                </c:pt>
                <c:pt idx="60">
                  <c:v>2.8399999999999998E-2</c:v>
                </c:pt>
                <c:pt idx="61">
                  <c:v>3.0099999999999998E-2</c:v>
                </c:pt>
                <c:pt idx="62">
                  <c:v>3.1600000000000003E-2</c:v>
                </c:pt>
                <c:pt idx="63">
                  <c:v>3.3100000000000004E-2</c:v>
                </c:pt>
                <c:pt idx="64">
                  <c:v>3.44E-2</c:v>
                </c:pt>
                <c:pt idx="65">
                  <c:v>3.5699999999999996E-2</c:v>
                </c:pt>
                <c:pt idx="66">
                  <c:v>3.6799999999999999E-2</c:v>
                </c:pt>
                <c:pt idx="67">
                  <c:v>3.7900000000000003E-2</c:v>
                </c:pt>
                <c:pt idx="68">
                  <c:v>3.8900000000000004E-2</c:v>
                </c:pt>
                <c:pt idx="69">
                  <c:v>3.9900000000000005E-2</c:v>
                </c:pt>
                <c:pt idx="70">
                  <c:v>4.1599999999999998E-2</c:v>
                </c:pt>
                <c:pt idx="71">
                  <c:v>4.36E-2</c:v>
                </c:pt>
                <c:pt idx="72">
                  <c:v>4.53E-2</c:v>
                </c:pt>
                <c:pt idx="73">
                  <c:v>4.6899999999999997E-2</c:v>
                </c:pt>
                <c:pt idx="74">
                  <c:v>4.8299999999999996E-2</c:v>
                </c:pt>
                <c:pt idx="75">
                  <c:v>4.9500000000000002E-2</c:v>
                </c:pt>
                <c:pt idx="76">
                  <c:v>5.0700000000000002E-2</c:v>
                </c:pt>
                <c:pt idx="77">
                  <c:v>5.1700000000000003E-2</c:v>
                </c:pt>
                <c:pt idx="78">
                  <c:v>5.2700000000000004E-2</c:v>
                </c:pt>
                <c:pt idx="79">
                  <c:v>5.4500000000000007E-2</c:v>
                </c:pt>
                <c:pt idx="80">
                  <c:v>5.6100000000000004E-2</c:v>
                </c:pt>
                <c:pt idx="81">
                  <c:v>5.7499999999999996E-2</c:v>
                </c:pt>
                <c:pt idx="82">
                  <c:v>5.8799999999999998E-2</c:v>
                </c:pt>
                <c:pt idx="83">
                  <c:v>5.9899999999999995E-2</c:v>
                </c:pt>
                <c:pt idx="84">
                  <c:v>6.0999999999999999E-2</c:v>
                </c:pt>
                <c:pt idx="85">
                  <c:v>6.3E-2</c:v>
                </c:pt>
                <c:pt idx="86">
                  <c:v>6.4700000000000008E-2</c:v>
                </c:pt>
                <c:pt idx="87">
                  <c:v>6.6100000000000006E-2</c:v>
                </c:pt>
                <c:pt idx="88">
                  <c:v>6.7400000000000002E-2</c:v>
                </c:pt>
                <c:pt idx="89">
                  <c:v>6.8600000000000008E-2</c:v>
                </c:pt>
                <c:pt idx="90">
                  <c:v>6.9599999999999995E-2</c:v>
                </c:pt>
                <c:pt idx="91">
                  <c:v>7.0599999999999996E-2</c:v>
                </c:pt>
                <c:pt idx="92">
                  <c:v>7.1499999999999994E-2</c:v>
                </c:pt>
                <c:pt idx="93">
                  <c:v>7.22E-2</c:v>
                </c:pt>
                <c:pt idx="94">
                  <c:v>7.2999999999999995E-2</c:v>
                </c:pt>
                <c:pt idx="95">
                  <c:v>7.3700000000000002E-2</c:v>
                </c:pt>
                <c:pt idx="96">
                  <c:v>7.51E-2</c:v>
                </c:pt>
                <c:pt idx="97">
                  <c:v>7.6899999999999996E-2</c:v>
                </c:pt>
                <c:pt idx="98">
                  <c:v>7.85E-2</c:v>
                </c:pt>
                <c:pt idx="99">
                  <c:v>7.980000000000001E-2</c:v>
                </c:pt>
                <c:pt idx="100">
                  <c:v>8.1100000000000005E-2</c:v>
                </c:pt>
                <c:pt idx="101">
                  <c:v>8.2299999999999998E-2</c:v>
                </c:pt>
                <c:pt idx="102">
                  <c:v>8.3400000000000002E-2</c:v>
                </c:pt>
                <c:pt idx="103">
                  <c:v>8.4400000000000003E-2</c:v>
                </c:pt>
                <c:pt idx="104">
                  <c:v>8.5400000000000004E-2</c:v>
                </c:pt>
                <c:pt idx="105">
                  <c:v>8.7999999999999995E-2</c:v>
                </c:pt>
                <c:pt idx="106">
                  <c:v>9.0400000000000008E-2</c:v>
                </c:pt>
                <c:pt idx="107">
                  <c:v>9.2800000000000007E-2</c:v>
                </c:pt>
                <c:pt idx="108">
                  <c:v>9.5000000000000001E-2</c:v>
                </c:pt>
                <c:pt idx="109">
                  <c:v>9.7099999999999992E-2</c:v>
                </c:pt>
                <c:pt idx="110">
                  <c:v>9.9199999999999997E-2</c:v>
                </c:pt>
                <c:pt idx="111">
                  <c:v>0.1061</c:v>
                </c:pt>
                <c:pt idx="112">
                  <c:v>0.11269999999999999</c:v>
                </c:pt>
                <c:pt idx="113">
                  <c:v>0.1192</c:v>
                </c:pt>
                <c:pt idx="114">
                  <c:v>0.12569999999999998</c:v>
                </c:pt>
                <c:pt idx="115">
                  <c:v>0.13220000000000001</c:v>
                </c:pt>
                <c:pt idx="116">
                  <c:v>0.13879999999999998</c:v>
                </c:pt>
                <c:pt idx="117">
                  <c:v>0.1454</c:v>
                </c:pt>
                <c:pt idx="118">
                  <c:v>0.15209999999999999</c:v>
                </c:pt>
                <c:pt idx="119">
                  <c:v>0.1588</c:v>
                </c:pt>
                <c:pt idx="120">
                  <c:v>0.16570000000000001</c:v>
                </c:pt>
                <c:pt idx="121">
                  <c:v>0.1726</c:v>
                </c:pt>
                <c:pt idx="122">
                  <c:v>0.1981</c:v>
                </c:pt>
                <c:pt idx="123">
                  <c:v>0.23580000000000001</c:v>
                </c:pt>
                <c:pt idx="124">
                  <c:v>0.2722</c:v>
                </c:pt>
                <c:pt idx="125">
                  <c:v>0.308</c:v>
                </c:pt>
                <c:pt idx="126">
                  <c:v>0.34360000000000002</c:v>
                </c:pt>
                <c:pt idx="127">
                  <c:v>0.37919999999999998</c:v>
                </c:pt>
                <c:pt idx="128">
                  <c:v>0.41509999999999997</c:v>
                </c:pt>
                <c:pt idx="129">
                  <c:v>0.45119999999999993</c:v>
                </c:pt>
                <c:pt idx="130">
                  <c:v>0.48769999999999997</c:v>
                </c:pt>
                <c:pt idx="131">
                  <c:v>0.62290000000000001</c:v>
                </c:pt>
                <c:pt idx="132">
                  <c:v>0.75069999999999992</c:v>
                </c:pt>
                <c:pt idx="133">
                  <c:v>0.87539999999999996</c:v>
                </c:pt>
                <c:pt idx="134">
                  <c:v>0.99909999999999999</c:v>
                </c:pt>
                <c:pt idx="135" formatCode="0.000">
                  <c:v>1.1200000000000001</c:v>
                </c:pt>
                <c:pt idx="136" formatCode="0.000">
                  <c:v>1.25</c:v>
                </c:pt>
                <c:pt idx="137" formatCode="0.000">
                  <c:v>1.71</c:v>
                </c:pt>
                <c:pt idx="138" formatCode="0.000">
                  <c:v>2.13</c:v>
                </c:pt>
                <c:pt idx="139" formatCode="0.000">
                  <c:v>2.5299999999999998</c:v>
                </c:pt>
                <c:pt idx="140" formatCode="0.000">
                  <c:v>2.94</c:v>
                </c:pt>
                <c:pt idx="141" formatCode="0.000">
                  <c:v>3.34</c:v>
                </c:pt>
                <c:pt idx="142" formatCode="0.000">
                  <c:v>3.75</c:v>
                </c:pt>
                <c:pt idx="143" formatCode="0.000">
                  <c:v>4.17</c:v>
                </c:pt>
                <c:pt idx="144" formatCode="0.000">
                  <c:v>4.59</c:v>
                </c:pt>
                <c:pt idx="145" formatCode="0.000">
                  <c:v>5.0199999999999996</c:v>
                </c:pt>
                <c:pt idx="146" formatCode="0.000">
                  <c:v>5.45</c:v>
                </c:pt>
                <c:pt idx="147" formatCode="0.000">
                  <c:v>5.89</c:v>
                </c:pt>
                <c:pt idx="148" formatCode="0.000">
                  <c:v>7.55</c:v>
                </c:pt>
                <c:pt idx="149" formatCode="0.000">
                  <c:v>9.92</c:v>
                </c:pt>
                <c:pt idx="150" formatCode="0.000">
                  <c:v>12.17</c:v>
                </c:pt>
                <c:pt idx="151" formatCode="0.000">
                  <c:v>14.37</c:v>
                </c:pt>
                <c:pt idx="152" formatCode="0.000">
                  <c:v>16.559999999999999</c:v>
                </c:pt>
                <c:pt idx="153" formatCode="0.000">
                  <c:v>18.760000000000002</c:v>
                </c:pt>
                <c:pt idx="154" formatCode="0.000">
                  <c:v>20.97</c:v>
                </c:pt>
                <c:pt idx="155" formatCode="0.000">
                  <c:v>23.22</c:v>
                </c:pt>
                <c:pt idx="156" formatCode="0.000">
                  <c:v>25.49</c:v>
                </c:pt>
                <c:pt idx="157" formatCode="0.000">
                  <c:v>34</c:v>
                </c:pt>
                <c:pt idx="158" formatCode="0.000">
                  <c:v>42</c:v>
                </c:pt>
                <c:pt idx="159" formatCode="0.000">
                  <c:v>49.81</c:v>
                </c:pt>
                <c:pt idx="160" formatCode="0.000">
                  <c:v>57.57</c:v>
                </c:pt>
                <c:pt idx="161" formatCode="0.000">
                  <c:v>65.36</c:v>
                </c:pt>
                <c:pt idx="162" formatCode="0.000">
                  <c:v>73.2</c:v>
                </c:pt>
                <c:pt idx="163" formatCode="0.000">
                  <c:v>102.29</c:v>
                </c:pt>
                <c:pt idx="164" formatCode="0.000">
                  <c:v>129.38999999999999</c:v>
                </c:pt>
                <c:pt idx="165" formatCode="0.000">
                  <c:v>155.84</c:v>
                </c:pt>
                <c:pt idx="166" formatCode="0.000">
                  <c:v>182.17</c:v>
                </c:pt>
                <c:pt idx="167" formatCode="0.000">
                  <c:v>208.63</c:v>
                </c:pt>
                <c:pt idx="168" formatCode="0.000">
                  <c:v>235.35</c:v>
                </c:pt>
                <c:pt idx="169" formatCode="0.000">
                  <c:v>262.39</c:v>
                </c:pt>
                <c:pt idx="170" formatCode="0.000">
                  <c:v>289.81</c:v>
                </c:pt>
                <c:pt idx="171" formatCode="0.000">
                  <c:v>317.60000000000002</c:v>
                </c:pt>
                <c:pt idx="172" formatCode="0.000">
                  <c:v>345.79</c:v>
                </c:pt>
                <c:pt idx="173" formatCode="0.000">
                  <c:v>374.37</c:v>
                </c:pt>
                <c:pt idx="174" formatCode="0.000">
                  <c:v>482.62</c:v>
                </c:pt>
                <c:pt idx="175" formatCode="0.000">
                  <c:v>637.07000000000005</c:v>
                </c:pt>
                <c:pt idx="176" formatCode="0.000">
                  <c:v>782.58</c:v>
                </c:pt>
                <c:pt idx="177" formatCode="0.000">
                  <c:v>924.4</c:v>
                </c:pt>
                <c:pt idx="178" formatCode="0.0">
                  <c:v>1060</c:v>
                </c:pt>
                <c:pt idx="179" formatCode="0.0">
                  <c:v>1200</c:v>
                </c:pt>
                <c:pt idx="180" formatCode="0.0">
                  <c:v>1350</c:v>
                </c:pt>
                <c:pt idx="181" formatCode="0.0">
                  <c:v>1490</c:v>
                </c:pt>
                <c:pt idx="182" formatCode="0.0">
                  <c:v>1630</c:v>
                </c:pt>
                <c:pt idx="183" formatCode="0.0">
                  <c:v>2160</c:v>
                </c:pt>
                <c:pt idx="184" formatCode="0.0">
                  <c:v>2650</c:v>
                </c:pt>
                <c:pt idx="185" formatCode="0.0">
                  <c:v>3130</c:v>
                </c:pt>
                <c:pt idx="186" formatCode="0.0">
                  <c:v>3590</c:v>
                </c:pt>
                <c:pt idx="187" formatCode="0.0">
                  <c:v>4050</c:v>
                </c:pt>
                <c:pt idx="188" formatCode="0.0">
                  <c:v>4510</c:v>
                </c:pt>
                <c:pt idx="189" formatCode="0.0">
                  <c:v>6180</c:v>
                </c:pt>
                <c:pt idx="190" formatCode="0.0">
                  <c:v>7690</c:v>
                </c:pt>
                <c:pt idx="191" formatCode="0.0">
                  <c:v>9130</c:v>
                </c:pt>
                <c:pt idx="192" formatCode="0.0">
                  <c:v>10510</c:v>
                </c:pt>
                <c:pt idx="193" formatCode="0.0">
                  <c:v>11870</c:v>
                </c:pt>
                <c:pt idx="194" formatCode="0.0">
                  <c:v>13200</c:v>
                </c:pt>
                <c:pt idx="195" formatCode="0.0">
                  <c:v>14510</c:v>
                </c:pt>
                <c:pt idx="196" formatCode="0.0">
                  <c:v>15800</c:v>
                </c:pt>
                <c:pt idx="197" formatCode="0.0">
                  <c:v>17070</c:v>
                </c:pt>
                <c:pt idx="198" formatCode="0.0">
                  <c:v>18330</c:v>
                </c:pt>
                <c:pt idx="199" formatCode="0.0">
                  <c:v>19570</c:v>
                </c:pt>
                <c:pt idx="200" formatCode="0.0">
                  <c:v>24160</c:v>
                </c:pt>
                <c:pt idx="201" formatCode="0.0">
                  <c:v>30470</c:v>
                </c:pt>
                <c:pt idx="202" formatCode="0.0">
                  <c:v>36120</c:v>
                </c:pt>
                <c:pt idx="203" formatCode="0.0">
                  <c:v>41340</c:v>
                </c:pt>
                <c:pt idx="204" formatCode="0.0">
                  <c:v>46250</c:v>
                </c:pt>
                <c:pt idx="205" formatCode="0.0">
                  <c:v>50900</c:v>
                </c:pt>
                <c:pt idx="206" formatCode="0.0">
                  <c:v>55350</c:v>
                </c:pt>
                <c:pt idx="207" formatCode="0.0">
                  <c:v>59610</c:v>
                </c:pt>
                <c:pt idx="208" formatCode="0.0">
                  <c:v>63720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06-435C-9180-965F8E4BE6AA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srim4He_Epoxy!$D$20:$D$300</c:f>
              <c:numCache>
                <c:formatCode>0.000000</c:formatCode>
                <c:ptCount val="281"/>
                <c:pt idx="0">
                  <c:v>9.9999749999999991E-6</c:v>
                </c:pt>
                <c:pt idx="1">
                  <c:v>1.1249974999999999E-5</c:v>
                </c:pt>
                <c:pt idx="2">
                  <c:v>1.2499974999999999E-5</c:v>
                </c:pt>
                <c:pt idx="3">
                  <c:v>1.3749974999999999E-5</c:v>
                </c:pt>
                <c:pt idx="4">
                  <c:v>1.4999974999999999E-5</c:v>
                </c:pt>
                <c:pt idx="5">
                  <c:v>1.6249975E-5</c:v>
                </c:pt>
                <c:pt idx="6">
                  <c:v>1.7499975E-5</c:v>
                </c:pt>
                <c:pt idx="7">
                  <c:v>1.9999975E-5</c:v>
                </c:pt>
                <c:pt idx="8">
                  <c:v>2.2499975E-5</c:v>
                </c:pt>
                <c:pt idx="9">
                  <c:v>2.4999974999999999E-5</c:v>
                </c:pt>
                <c:pt idx="10">
                  <c:v>2.7500000000000001E-5</c:v>
                </c:pt>
                <c:pt idx="11">
                  <c:v>3.0000000000000001E-5</c:v>
                </c:pt>
                <c:pt idx="12">
                  <c:v>3.2499999999999997E-5</c:v>
                </c:pt>
                <c:pt idx="13">
                  <c:v>3.499975E-5</c:v>
                </c:pt>
                <c:pt idx="14">
                  <c:v>3.749975E-5</c:v>
                </c:pt>
                <c:pt idx="15">
                  <c:v>3.9999749999999999E-5</c:v>
                </c:pt>
                <c:pt idx="16">
                  <c:v>4.2499749999999999E-5</c:v>
                </c:pt>
                <c:pt idx="17">
                  <c:v>4.4999749999999999E-5</c:v>
                </c:pt>
                <c:pt idx="18">
                  <c:v>4.9999749999999998E-5</c:v>
                </c:pt>
                <c:pt idx="19">
                  <c:v>5.6249750000000001E-5</c:v>
                </c:pt>
                <c:pt idx="20">
                  <c:v>6.2499749999999997E-5</c:v>
                </c:pt>
                <c:pt idx="21">
                  <c:v>6.874975E-5</c:v>
                </c:pt>
                <c:pt idx="22">
                  <c:v>7.4999750000000003E-5</c:v>
                </c:pt>
                <c:pt idx="23">
                  <c:v>8.1249750000000006E-5</c:v>
                </c:pt>
                <c:pt idx="24">
                  <c:v>8.7499750000000009E-5</c:v>
                </c:pt>
                <c:pt idx="25">
                  <c:v>9.3749750000000012E-5</c:v>
                </c:pt>
                <c:pt idx="26">
                  <c:v>9.9999750000000001E-5</c:v>
                </c:pt>
                <c:pt idx="27">
                  <c:v>1.1249975000000001E-4</c:v>
                </c:pt>
                <c:pt idx="28">
                  <c:v>1.2499975E-4</c:v>
                </c:pt>
                <c:pt idx="29">
                  <c:v>1.3749975E-4</c:v>
                </c:pt>
                <c:pt idx="30">
                  <c:v>1.4999975000000001E-4</c:v>
                </c:pt>
                <c:pt idx="31">
                  <c:v>1.6249975000000002E-4</c:v>
                </c:pt>
                <c:pt idx="32">
                  <c:v>1.7499974999999999E-4</c:v>
                </c:pt>
                <c:pt idx="33">
                  <c:v>1.9999975000000001E-4</c:v>
                </c:pt>
                <c:pt idx="34">
                  <c:v>2.2499975000000002E-4</c:v>
                </c:pt>
                <c:pt idx="35">
                  <c:v>2.4999975000000003E-4</c:v>
                </c:pt>
                <c:pt idx="36">
                  <c:v>2.7500000000000002E-4</c:v>
                </c:pt>
                <c:pt idx="37">
                  <c:v>2.9999999999999997E-4</c:v>
                </c:pt>
                <c:pt idx="38">
                  <c:v>3.2499999999999999E-4</c:v>
                </c:pt>
                <c:pt idx="39">
                  <c:v>3.5E-4</c:v>
                </c:pt>
                <c:pt idx="40">
                  <c:v>3.7500000000000001E-4</c:v>
                </c:pt>
                <c:pt idx="41">
                  <c:v>4.0000000000000002E-4</c:v>
                </c:pt>
                <c:pt idx="42">
                  <c:v>4.2499999999999998E-4</c:v>
                </c:pt>
                <c:pt idx="43">
                  <c:v>4.4999999999999999E-4</c:v>
                </c:pt>
                <c:pt idx="44">
                  <c:v>5.0000000000000001E-4</c:v>
                </c:pt>
                <c:pt idx="45">
                  <c:v>5.6249999999999996E-4</c:v>
                </c:pt>
                <c:pt idx="46">
                  <c:v>6.2500000000000001E-4</c:v>
                </c:pt>
                <c:pt idx="47">
                  <c:v>6.8749999999999996E-4</c:v>
                </c:pt>
                <c:pt idx="48">
                  <c:v>7.5000000000000002E-4</c:v>
                </c:pt>
                <c:pt idx="49">
                  <c:v>8.1249999999999996E-4</c:v>
                </c:pt>
                <c:pt idx="50">
                  <c:v>8.7500000000000002E-4</c:v>
                </c:pt>
                <c:pt idx="51">
                  <c:v>9.3749999999999997E-4</c:v>
                </c:pt>
                <c:pt idx="52">
                  <c:v>1E-3</c:v>
                </c:pt>
                <c:pt idx="53">
                  <c:v>1.1249999999999999E-3</c:v>
                </c:pt>
                <c:pt idx="54">
                  <c:v>1.25E-3</c:v>
                </c:pt>
                <c:pt idx="55">
                  <c:v>1.3749999999999999E-3</c:v>
                </c:pt>
                <c:pt idx="56">
                  <c:v>1.5E-3</c:v>
                </c:pt>
                <c:pt idx="57">
                  <c:v>1.6249999999999999E-3</c:v>
                </c:pt>
                <c:pt idx="58">
                  <c:v>1.75E-3</c:v>
                </c:pt>
                <c:pt idx="59">
                  <c:v>2E-3</c:v>
                </c:pt>
                <c:pt idx="60">
                  <c:v>2.2499999999999998E-3</c:v>
                </c:pt>
                <c:pt idx="61">
                  <c:v>2.5000000000000001E-3</c:v>
                </c:pt>
                <c:pt idx="62">
                  <c:v>2.7499999999999998E-3</c:v>
                </c:pt>
                <c:pt idx="63">
                  <c:v>3.0000000000000001E-3</c:v>
                </c:pt>
                <c:pt idx="64">
                  <c:v>3.2499999999999999E-3</c:v>
                </c:pt>
                <c:pt idx="65">
                  <c:v>3.5000000000000001E-3</c:v>
                </c:pt>
                <c:pt idx="66">
                  <c:v>3.7499999999999999E-3</c:v>
                </c:pt>
                <c:pt idx="67">
                  <c:v>4.0000000000000001E-3</c:v>
                </c:pt>
                <c:pt idx="68">
                  <c:v>4.2500000000000003E-3</c:v>
                </c:pt>
                <c:pt idx="69">
                  <c:v>4.4999999999999997E-3</c:v>
                </c:pt>
                <c:pt idx="70">
                  <c:v>5.0000000000000001E-3</c:v>
                </c:pt>
                <c:pt idx="71">
                  <c:v>5.6249999999999998E-3</c:v>
                </c:pt>
                <c:pt idx="72">
                  <c:v>6.2500000000000003E-3</c:v>
                </c:pt>
                <c:pt idx="73">
                  <c:v>6.875E-3</c:v>
                </c:pt>
                <c:pt idx="74">
                  <c:v>7.4999999999999997E-3</c:v>
                </c:pt>
                <c:pt idx="75">
                  <c:v>8.1250000000000003E-3</c:v>
                </c:pt>
                <c:pt idx="76">
                  <c:v>8.7500000000000008E-3</c:v>
                </c:pt>
                <c:pt idx="77">
                  <c:v>9.3749999999999997E-3</c:v>
                </c:pt>
                <c:pt idx="78">
                  <c:v>0.01</c:v>
                </c:pt>
                <c:pt idx="79">
                  <c:v>1.125E-2</c:v>
                </c:pt>
                <c:pt idx="80">
                  <c:v>1.2500000000000001E-2</c:v>
                </c:pt>
                <c:pt idx="81">
                  <c:v>1.375E-2</c:v>
                </c:pt>
                <c:pt idx="82">
                  <c:v>1.4999999999999999E-2</c:v>
                </c:pt>
                <c:pt idx="83">
                  <c:v>1.6250000000000001E-2</c:v>
                </c:pt>
                <c:pt idx="84">
                  <c:v>1.7500000000000002E-2</c:v>
                </c:pt>
                <c:pt idx="85">
                  <c:v>0.02</c:v>
                </c:pt>
                <c:pt idx="86">
                  <c:v>2.2499999999999999E-2</c:v>
                </c:pt>
                <c:pt idx="87">
                  <c:v>2.5000000000000001E-2</c:v>
                </c:pt>
                <c:pt idx="88">
                  <c:v>2.75E-2</c:v>
                </c:pt>
                <c:pt idx="89">
                  <c:v>0.03</c:v>
                </c:pt>
                <c:pt idx="90">
                  <c:v>3.2500000000000001E-2</c:v>
                </c:pt>
                <c:pt idx="91">
                  <c:v>3.5000000000000003E-2</c:v>
                </c:pt>
                <c:pt idx="92">
                  <c:v>3.7499999999999999E-2</c:v>
                </c:pt>
                <c:pt idx="93">
                  <c:v>0.04</c:v>
                </c:pt>
                <c:pt idx="94">
                  <c:v>4.2500000000000003E-2</c:v>
                </c:pt>
                <c:pt idx="95">
                  <c:v>4.4999999999999998E-2</c:v>
                </c:pt>
                <c:pt idx="96">
                  <c:v>0.05</c:v>
                </c:pt>
                <c:pt idx="97">
                  <c:v>5.6250000000000001E-2</c:v>
                </c:pt>
                <c:pt idx="98">
                  <c:v>6.25E-2</c:v>
                </c:pt>
                <c:pt idx="99">
                  <c:v>6.8750000000000006E-2</c:v>
                </c:pt>
                <c:pt idx="100">
                  <c:v>7.4999999999999997E-2</c:v>
                </c:pt>
                <c:pt idx="101">
                  <c:v>8.1250000000000003E-2</c:v>
                </c:pt>
                <c:pt idx="102">
                  <c:v>8.7499999999999994E-2</c:v>
                </c:pt>
                <c:pt idx="103">
                  <c:v>9.375E-2</c:v>
                </c:pt>
                <c:pt idx="104">
                  <c:v>0.1</c:v>
                </c:pt>
                <c:pt idx="105">
                  <c:v>0.1125</c:v>
                </c:pt>
                <c:pt idx="106">
                  <c:v>0.125</c:v>
                </c:pt>
                <c:pt idx="107">
                  <c:v>0.13750000000000001</c:v>
                </c:pt>
                <c:pt idx="108">
                  <c:v>0.15</c:v>
                </c:pt>
                <c:pt idx="109">
                  <c:v>0.16250000000000001</c:v>
                </c:pt>
                <c:pt idx="110">
                  <c:v>0.17499999999999999</c:v>
                </c:pt>
                <c:pt idx="111">
                  <c:v>0.2</c:v>
                </c:pt>
                <c:pt idx="112">
                  <c:v>0.22500000000000001</c:v>
                </c:pt>
                <c:pt idx="113">
                  <c:v>0.25</c:v>
                </c:pt>
                <c:pt idx="114">
                  <c:v>0.27500000000000002</c:v>
                </c:pt>
                <c:pt idx="115">
                  <c:v>0.3</c:v>
                </c:pt>
                <c:pt idx="116">
                  <c:v>0.32500000000000001</c:v>
                </c:pt>
                <c:pt idx="117">
                  <c:v>0.35</c:v>
                </c:pt>
                <c:pt idx="118">
                  <c:v>0.375</c:v>
                </c:pt>
                <c:pt idx="119">
                  <c:v>0.4</c:v>
                </c:pt>
                <c:pt idx="120">
                  <c:v>0.42499999999999999</c:v>
                </c:pt>
                <c:pt idx="121">
                  <c:v>0.45</c:v>
                </c:pt>
                <c:pt idx="122">
                  <c:v>0.5</c:v>
                </c:pt>
                <c:pt idx="123">
                  <c:v>0.5625</c:v>
                </c:pt>
                <c:pt idx="124">
                  <c:v>0.625</c:v>
                </c:pt>
                <c:pt idx="125">
                  <c:v>0.6875</c:v>
                </c:pt>
                <c:pt idx="126">
                  <c:v>0.75</c:v>
                </c:pt>
                <c:pt idx="127">
                  <c:v>0.8125</c:v>
                </c:pt>
                <c:pt idx="128">
                  <c:v>0.875</c:v>
                </c:pt>
                <c:pt idx="129">
                  <c:v>0.9375</c:v>
                </c:pt>
                <c:pt idx="130" formatCode="0.00000">
                  <c:v>1</c:v>
                </c:pt>
                <c:pt idx="131" formatCode="0.00000">
                  <c:v>1.125</c:v>
                </c:pt>
                <c:pt idx="132" formatCode="0.00000">
                  <c:v>1.25</c:v>
                </c:pt>
                <c:pt idx="133" formatCode="0.00000">
                  <c:v>1.375</c:v>
                </c:pt>
                <c:pt idx="134" formatCode="0.00000">
                  <c:v>1.5</c:v>
                </c:pt>
                <c:pt idx="135" formatCode="0.00000">
                  <c:v>1.625</c:v>
                </c:pt>
                <c:pt idx="136" formatCode="0.00000">
                  <c:v>1.75</c:v>
                </c:pt>
                <c:pt idx="137" formatCode="0.00000">
                  <c:v>2</c:v>
                </c:pt>
                <c:pt idx="138" formatCode="0.00000">
                  <c:v>2.25</c:v>
                </c:pt>
                <c:pt idx="139" formatCode="0.00000">
                  <c:v>2.5</c:v>
                </c:pt>
                <c:pt idx="140" formatCode="0.00000">
                  <c:v>2.75</c:v>
                </c:pt>
                <c:pt idx="141" formatCode="0.00000">
                  <c:v>3</c:v>
                </c:pt>
                <c:pt idx="142" formatCode="0.00000">
                  <c:v>3.25</c:v>
                </c:pt>
                <c:pt idx="143" formatCode="0.00000">
                  <c:v>3.5</c:v>
                </c:pt>
                <c:pt idx="144" formatCode="0.00000">
                  <c:v>3.75</c:v>
                </c:pt>
                <c:pt idx="145" formatCode="0.00000">
                  <c:v>4</c:v>
                </c:pt>
                <c:pt idx="146" formatCode="0.00000">
                  <c:v>4.25</c:v>
                </c:pt>
                <c:pt idx="147" formatCode="0.00000">
                  <c:v>4.5</c:v>
                </c:pt>
                <c:pt idx="148" formatCode="0.00000">
                  <c:v>5</c:v>
                </c:pt>
                <c:pt idx="149" formatCode="0.00000">
                  <c:v>5.625</c:v>
                </c:pt>
                <c:pt idx="150" formatCode="0.00000">
                  <c:v>6.25</c:v>
                </c:pt>
                <c:pt idx="151" formatCode="0.00000">
                  <c:v>6.875</c:v>
                </c:pt>
                <c:pt idx="152" formatCode="0.00000">
                  <c:v>7.5</c:v>
                </c:pt>
                <c:pt idx="153" formatCode="0.00000">
                  <c:v>8.125</c:v>
                </c:pt>
                <c:pt idx="154" formatCode="0.00000">
                  <c:v>8.75</c:v>
                </c:pt>
                <c:pt idx="155" formatCode="0.00000">
                  <c:v>9.375</c:v>
                </c:pt>
                <c:pt idx="156" formatCode="0.00000">
                  <c:v>10</c:v>
                </c:pt>
                <c:pt idx="157" formatCode="0.00000">
                  <c:v>11.25</c:v>
                </c:pt>
                <c:pt idx="158" formatCode="0.00000">
                  <c:v>12.5</c:v>
                </c:pt>
                <c:pt idx="159" formatCode="0.00000">
                  <c:v>13.75</c:v>
                </c:pt>
                <c:pt idx="160" formatCode="0.00000">
                  <c:v>15</c:v>
                </c:pt>
                <c:pt idx="161" formatCode="0.00000">
                  <c:v>16.25</c:v>
                </c:pt>
                <c:pt idx="162" formatCode="0.00000">
                  <c:v>17.5</c:v>
                </c:pt>
                <c:pt idx="163" formatCode="0.00000">
                  <c:v>20</c:v>
                </c:pt>
                <c:pt idx="164" formatCode="0.00000">
                  <c:v>22.5</c:v>
                </c:pt>
                <c:pt idx="165" formatCode="0.00000">
                  <c:v>25</c:v>
                </c:pt>
                <c:pt idx="166" formatCode="0.00000">
                  <c:v>27.5</c:v>
                </c:pt>
                <c:pt idx="167" formatCode="0.00000">
                  <c:v>30</c:v>
                </c:pt>
                <c:pt idx="168" formatCode="0.00000">
                  <c:v>32.5</c:v>
                </c:pt>
                <c:pt idx="169" formatCode="0.00000">
                  <c:v>35</c:v>
                </c:pt>
                <c:pt idx="170" formatCode="0.00000">
                  <c:v>37.5</c:v>
                </c:pt>
                <c:pt idx="171" formatCode="0.00000">
                  <c:v>40</c:v>
                </c:pt>
                <c:pt idx="172" formatCode="0.00000">
                  <c:v>42.5</c:v>
                </c:pt>
                <c:pt idx="173" formatCode="0.00000">
                  <c:v>45</c:v>
                </c:pt>
                <c:pt idx="174" formatCode="0.00000">
                  <c:v>50</c:v>
                </c:pt>
                <c:pt idx="175" formatCode="0.00000">
                  <c:v>56.25</c:v>
                </c:pt>
                <c:pt idx="176" formatCode="0.00000">
                  <c:v>62.5</c:v>
                </c:pt>
                <c:pt idx="177" formatCode="0.00000">
                  <c:v>68.75</c:v>
                </c:pt>
                <c:pt idx="178" formatCode="0.00000">
                  <c:v>75</c:v>
                </c:pt>
                <c:pt idx="179" formatCode="0.00000">
                  <c:v>81.25</c:v>
                </c:pt>
                <c:pt idx="180" formatCode="0.00000">
                  <c:v>87.5</c:v>
                </c:pt>
                <c:pt idx="181" formatCode="0.00000">
                  <c:v>93.75</c:v>
                </c:pt>
                <c:pt idx="182" formatCode="0.0000">
                  <c:v>100</c:v>
                </c:pt>
                <c:pt idx="183" formatCode="0.0000">
                  <c:v>112.5</c:v>
                </c:pt>
                <c:pt idx="184" formatCode="0.0000">
                  <c:v>125</c:v>
                </c:pt>
                <c:pt idx="185" formatCode="0.0000">
                  <c:v>137.5</c:v>
                </c:pt>
                <c:pt idx="186" formatCode="0.0000">
                  <c:v>150</c:v>
                </c:pt>
                <c:pt idx="187" formatCode="0.0000">
                  <c:v>162.5</c:v>
                </c:pt>
                <c:pt idx="188" formatCode="0.0000">
                  <c:v>175</c:v>
                </c:pt>
                <c:pt idx="189" formatCode="0.0000">
                  <c:v>200</c:v>
                </c:pt>
                <c:pt idx="190" formatCode="0.0000">
                  <c:v>225</c:v>
                </c:pt>
                <c:pt idx="191" formatCode="0.0000">
                  <c:v>250</c:v>
                </c:pt>
                <c:pt idx="192" formatCode="0.0000">
                  <c:v>275</c:v>
                </c:pt>
                <c:pt idx="193" formatCode="0.0000">
                  <c:v>300</c:v>
                </c:pt>
                <c:pt idx="194" formatCode="0.0000">
                  <c:v>325</c:v>
                </c:pt>
                <c:pt idx="195" formatCode="0.0000">
                  <c:v>350</c:v>
                </c:pt>
                <c:pt idx="196" formatCode="0.0000">
                  <c:v>375</c:v>
                </c:pt>
                <c:pt idx="197" formatCode="0.0000">
                  <c:v>400</c:v>
                </c:pt>
                <c:pt idx="198" formatCode="0.0000">
                  <c:v>425</c:v>
                </c:pt>
                <c:pt idx="199" formatCode="0.0000">
                  <c:v>450</c:v>
                </c:pt>
                <c:pt idx="200" formatCode="0.0000">
                  <c:v>500</c:v>
                </c:pt>
                <c:pt idx="201" formatCode="0.0000">
                  <c:v>562.5</c:v>
                </c:pt>
                <c:pt idx="202" formatCode="0.0000">
                  <c:v>625</c:v>
                </c:pt>
                <c:pt idx="203" formatCode="0.0000">
                  <c:v>687.5</c:v>
                </c:pt>
                <c:pt idx="204" formatCode="0.0000">
                  <c:v>750</c:v>
                </c:pt>
                <c:pt idx="205" formatCode="0.0000">
                  <c:v>812.5</c:v>
                </c:pt>
                <c:pt idx="206" formatCode="0.0000">
                  <c:v>875</c:v>
                </c:pt>
                <c:pt idx="207" formatCode="0.0000">
                  <c:v>937.5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srim4He_Epoxy!$P$20:$P$300</c:f>
              <c:numCache>
                <c:formatCode>0.00000</c:formatCode>
                <c:ptCount val="281"/>
                <c:pt idx="0">
                  <c:v>4.0000000000000002E-4</c:v>
                </c:pt>
                <c:pt idx="1">
                  <c:v>5.0000000000000001E-4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6.0000000000000006E-4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8.9999999999999998E-4</c:v>
                </c:pt>
                <c:pt idx="12">
                  <c:v>8.9999999999999998E-4</c:v>
                </c:pt>
                <c:pt idx="13">
                  <c:v>1E-3</c:v>
                </c:pt>
                <c:pt idx="14">
                  <c:v>1E-3</c:v>
                </c:pt>
                <c:pt idx="15">
                  <c:v>1.0999999999999998E-3</c:v>
                </c:pt>
                <c:pt idx="16">
                  <c:v>1.0999999999999998E-3</c:v>
                </c:pt>
                <c:pt idx="17">
                  <c:v>1.2000000000000001E-3</c:v>
                </c:pt>
                <c:pt idx="18">
                  <c:v>1.2000000000000001E-3</c:v>
                </c:pt>
                <c:pt idx="19">
                  <c:v>1.4E-3</c:v>
                </c:pt>
                <c:pt idx="20">
                  <c:v>1.5E-3</c:v>
                </c:pt>
                <c:pt idx="21">
                  <c:v>1.6000000000000001E-3</c:v>
                </c:pt>
                <c:pt idx="22">
                  <c:v>1.7000000000000001E-3</c:v>
                </c:pt>
                <c:pt idx="23">
                  <c:v>1.8E-3</c:v>
                </c:pt>
                <c:pt idx="24">
                  <c:v>1.9E-3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2.3E-3</c:v>
                </c:pt>
                <c:pt idx="28">
                  <c:v>2.5000000000000001E-3</c:v>
                </c:pt>
                <c:pt idx="29">
                  <c:v>2.7000000000000001E-3</c:v>
                </c:pt>
                <c:pt idx="30">
                  <c:v>2.8E-3</c:v>
                </c:pt>
                <c:pt idx="31">
                  <c:v>3.0000000000000001E-3</c:v>
                </c:pt>
                <c:pt idx="32">
                  <c:v>3.2000000000000002E-3</c:v>
                </c:pt>
                <c:pt idx="33">
                  <c:v>3.5999999999999999E-3</c:v>
                </c:pt>
                <c:pt idx="34">
                  <c:v>3.8999999999999998E-3</c:v>
                </c:pt>
                <c:pt idx="35">
                  <c:v>4.3E-3</c:v>
                </c:pt>
                <c:pt idx="36">
                  <c:v>4.7000000000000002E-3</c:v>
                </c:pt>
                <c:pt idx="37">
                  <c:v>5.0000000000000001E-3</c:v>
                </c:pt>
                <c:pt idx="38">
                  <c:v>5.4000000000000003E-3</c:v>
                </c:pt>
                <c:pt idx="39">
                  <c:v>5.7000000000000002E-3</c:v>
                </c:pt>
                <c:pt idx="40">
                  <c:v>6.0000000000000001E-3</c:v>
                </c:pt>
                <c:pt idx="41">
                  <c:v>6.4000000000000003E-3</c:v>
                </c:pt>
                <c:pt idx="42">
                  <c:v>6.7000000000000002E-3</c:v>
                </c:pt>
                <c:pt idx="43">
                  <c:v>7.000000000000001E-3</c:v>
                </c:pt>
                <c:pt idx="44">
                  <c:v>7.7000000000000002E-3</c:v>
                </c:pt>
                <c:pt idx="45">
                  <c:v>8.5000000000000006E-3</c:v>
                </c:pt>
                <c:pt idx="46">
                  <c:v>9.2999999999999992E-3</c:v>
                </c:pt>
                <c:pt idx="47">
                  <c:v>1.0100000000000001E-2</c:v>
                </c:pt>
                <c:pt idx="48">
                  <c:v>1.0800000000000001E-2</c:v>
                </c:pt>
                <c:pt idx="49">
                  <c:v>1.1600000000000001E-2</c:v>
                </c:pt>
                <c:pt idx="50">
                  <c:v>1.23E-2</c:v>
                </c:pt>
                <c:pt idx="51">
                  <c:v>1.3000000000000001E-2</c:v>
                </c:pt>
                <c:pt idx="52">
                  <c:v>1.37E-2</c:v>
                </c:pt>
                <c:pt idx="53">
                  <c:v>1.5099999999999999E-2</c:v>
                </c:pt>
                <c:pt idx="54">
                  <c:v>1.6400000000000001E-2</c:v>
                </c:pt>
                <c:pt idx="55">
                  <c:v>1.77E-2</c:v>
                </c:pt>
                <c:pt idx="56">
                  <c:v>1.89E-2</c:v>
                </c:pt>
                <c:pt idx="57">
                  <c:v>2.01E-2</c:v>
                </c:pt>
                <c:pt idx="58">
                  <c:v>2.12E-2</c:v>
                </c:pt>
                <c:pt idx="59">
                  <c:v>2.3400000000000001E-2</c:v>
                </c:pt>
                <c:pt idx="60">
                  <c:v>2.5399999999999999E-2</c:v>
                </c:pt>
                <c:pt idx="61">
                  <c:v>2.7400000000000001E-2</c:v>
                </c:pt>
                <c:pt idx="62">
                  <c:v>2.9199999999999997E-2</c:v>
                </c:pt>
                <c:pt idx="63">
                  <c:v>3.09E-2</c:v>
                </c:pt>
                <c:pt idx="64">
                  <c:v>3.2500000000000001E-2</c:v>
                </c:pt>
                <c:pt idx="65">
                  <c:v>3.4000000000000002E-2</c:v>
                </c:pt>
                <c:pt idx="66">
                  <c:v>3.5499999999999997E-2</c:v>
                </c:pt>
                <c:pt idx="67">
                  <c:v>3.6900000000000002E-2</c:v>
                </c:pt>
                <c:pt idx="68">
                  <c:v>3.8199999999999998E-2</c:v>
                </c:pt>
                <c:pt idx="69">
                  <c:v>3.9400000000000004E-2</c:v>
                </c:pt>
                <c:pt idx="70">
                  <c:v>4.1799999999999997E-2</c:v>
                </c:pt>
                <c:pt idx="71">
                  <c:v>4.4499999999999998E-2</c:v>
                </c:pt>
                <c:pt idx="72">
                  <c:v>4.7E-2</c:v>
                </c:pt>
                <c:pt idx="73">
                  <c:v>4.9200000000000001E-2</c:v>
                </c:pt>
                <c:pt idx="74">
                  <c:v>5.1299999999999998E-2</c:v>
                </c:pt>
                <c:pt idx="75">
                  <c:v>5.33E-2</c:v>
                </c:pt>
                <c:pt idx="76">
                  <c:v>5.5100000000000003E-2</c:v>
                </c:pt>
                <c:pt idx="77">
                  <c:v>5.6699999999999993E-2</c:v>
                </c:pt>
                <c:pt idx="78">
                  <c:v>5.8299999999999998E-2</c:v>
                </c:pt>
                <c:pt idx="79">
                  <c:v>6.1199999999999997E-2</c:v>
                </c:pt>
                <c:pt idx="80">
                  <c:v>6.3899999999999998E-2</c:v>
                </c:pt>
                <c:pt idx="81">
                  <c:v>6.6299999999999998E-2</c:v>
                </c:pt>
                <c:pt idx="82">
                  <c:v>6.8400000000000002E-2</c:v>
                </c:pt>
                <c:pt idx="83">
                  <c:v>7.0499999999999993E-2</c:v>
                </c:pt>
                <c:pt idx="84">
                  <c:v>7.2300000000000003E-2</c:v>
                </c:pt>
                <c:pt idx="85">
                  <c:v>7.5700000000000003E-2</c:v>
                </c:pt>
                <c:pt idx="86">
                  <c:v>7.8700000000000006E-2</c:v>
                </c:pt>
                <c:pt idx="87">
                  <c:v>8.14E-2</c:v>
                </c:pt>
                <c:pt idx="88">
                  <c:v>8.3799999999999999E-2</c:v>
                </c:pt>
                <c:pt idx="89">
                  <c:v>8.5999999999999993E-2</c:v>
                </c:pt>
                <c:pt idx="90">
                  <c:v>8.7999999999999995E-2</c:v>
                </c:pt>
                <c:pt idx="91">
                  <c:v>8.9800000000000005E-2</c:v>
                </c:pt>
                <c:pt idx="92">
                  <c:v>9.1499999999999998E-2</c:v>
                </c:pt>
                <c:pt idx="93">
                  <c:v>9.3100000000000002E-2</c:v>
                </c:pt>
                <c:pt idx="94">
                  <c:v>9.459999999999999E-2</c:v>
                </c:pt>
                <c:pt idx="95">
                  <c:v>9.6000000000000002E-2</c:v>
                </c:pt>
                <c:pt idx="96">
                  <c:v>9.8599999999999993E-2</c:v>
                </c:pt>
                <c:pt idx="97">
                  <c:v>0.1014</c:v>
                </c:pt>
                <c:pt idx="98">
                  <c:v>0.10389999999999999</c:v>
                </c:pt>
                <c:pt idx="99">
                  <c:v>0.1062</c:v>
                </c:pt>
                <c:pt idx="100">
                  <c:v>0.10829999999999999</c:v>
                </c:pt>
                <c:pt idx="101">
                  <c:v>0.11020000000000001</c:v>
                </c:pt>
                <c:pt idx="102">
                  <c:v>0.11200000000000002</c:v>
                </c:pt>
                <c:pt idx="103">
                  <c:v>0.1137</c:v>
                </c:pt>
                <c:pt idx="104">
                  <c:v>0.1153</c:v>
                </c:pt>
                <c:pt idx="105">
                  <c:v>0.1182</c:v>
                </c:pt>
                <c:pt idx="106">
                  <c:v>0.12090000000000001</c:v>
                </c:pt>
                <c:pt idx="107">
                  <c:v>0.1234</c:v>
                </c:pt>
                <c:pt idx="108">
                  <c:v>0.1258</c:v>
                </c:pt>
                <c:pt idx="109">
                  <c:v>0.128</c:v>
                </c:pt>
                <c:pt idx="110">
                  <c:v>0.13020000000000001</c:v>
                </c:pt>
                <c:pt idx="111">
                  <c:v>0.13440000000000002</c:v>
                </c:pt>
                <c:pt idx="112">
                  <c:v>0.1384</c:v>
                </c:pt>
                <c:pt idx="113">
                  <c:v>0.14230000000000001</c:v>
                </c:pt>
                <c:pt idx="114">
                  <c:v>0.1462</c:v>
                </c:pt>
                <c:pt idx="115">
                  <c:v>0.15009999999999998</c:v>
                </c:pt>
                <c:pt idx="116">
                  <c:v>0.154</c:v>
                </c:pt>
                <c:pt idx="117">
                  <c:v>0.158</c:v>
                </c:pt>
                <c:pt idx="118">
                  <c:v>0.16200000000000001</c:v>
                </c:pt>
                <c:pt idx="119">
                  <c:v>0.16599999999999998</c:v>
                </c:pt>
                <c:pt idx="120">
                  <c:v>0.17019999999999999</c:v>
                </c:pt>
                <c:pt idx="121">
                  <c:v>0.1744</c:v>
                </c:pt>
                <c:pt idx="122">
                  <c:v>0.1832</c:v>
                </c:pt>
                <c:pt idx="123">
                  <c:v>0.19470000000000001</c:v>
                </c:pt>
                <c:pt idx="124">
                  <c:v>0.2069</c:v>
                </c:pt>
                <c:pt idx="125">
                  <c:v>0.21989999999999998</c:v>
                </c:pt>
                <c:pt idx="126">
                  <c:v>0.23359999999999997</c:v>
                </c:pt>
                <c:pt idx="127">
                  <c:v>0.24809999999999999</c:v>
                </c:pt>
                <c:pt idx="128">
                  <c:v>0.26339999999999997</c:v>
                </c:pt>
                <c:pt idx="129">
                  <c:v>0.27949999999999997</c:v>
                </c:pt>
                <c:pt idx="130">
                  <c:v>0.29630000000000001</c:v>
                </c:pt>
                <c:pt idx="131">
                  <c:v>0.33239999999999997</c:v>
                </c:pt>
                <c:pt idx="132">
                  <c:v>0.37140000000000001</c:v>
                </c:pt>
                <c:pt idx="133">
                  <c:v>0.41360000000000002</c:v>
                </c:pt>
                <c:pt idx="134">
                  <c:v>0.45860000000000001</c:v>
                </c:pt>
                <c:pt idx="135">
                  <c:v>0.50659999999999994</c:v>
                </c:pt>
                <c:pt idx="136">
                  <c:v>0.55740000000000001</c:v>
                </c:pt>
                <c:pt idx="137">
                  <c:v>0.66749999999999998</c:v>
                </c:pt>
                <c:pt idx="138">
                  <c:v>0.78769999999999996</c:v>
                </c:pt>
                <c:pt idx="139">
                  <c:v>0.91700000000000004</c:v>
                </c:pt>
                <c:pt idx="140" formatCode="0.000">
                  <c:v>1.06</c:v>
                </c:pt>
                <c:pt idx="141" formatCode="0.000">
                  <c:v>1.2</c:v>
                </c:pt>
                <c:pt idx="142" formatCode="0.000">
                  <c:v>1.36</c:v>
                </c:pt>
                <c:pt idx="143" formatCode="0.000">
                  <c:v>1.53</c:v>
                </c:pt>
                <c:pt idx="144" formatCode="0.000">
                  <c:v>1.71</c:v>
                </c:pt>
                <c:pt idx="145" formatCode="0.000">
                  <c:v>1.89</c:v>
                </c:pt>
                <c:pt idx="146" formatCode="0.000">
                  <c:v>2.09</c:v>
                </c:pt>
                <c:pt idx="147" formatCode="0.000">
                  <c:v>2.29</c:v>
                </c:pt>
                <c:pt idx="148" formatCode="0.000">
                  <c:v>2.72</c:v>
                </c:pt>
                <c:pt idx="149" formatCode="0.000">
                  <c:v>3.31</c:v>
                </c:pt>
                <c:pt idx="150" formatCode="0.000">
                  <c:v>3.95</c:v>
                </c:pt>
                <c:pt idx="151" formatCode="0.000">
                  <c:v>4.6399999999999997</c:v>
                </c:pt>
                <c:pt idx="152" formatCode="0.000">
                  <c:v>5.38</c:v>
                </c:pt>
                <c:pt idx="153" formatCode="0.000">
                  <c:v>6.16</c:v>
                </c:pt>
                <c:pt idx="154" formatCode="0.000">
                  <c:v>7</c:v>
                </c:pt>
                <c:pt idx="155" formatCode="0.000">
                  <c:v>7.88</c:v>
                </c:pt>
                <c:pt idx="156" formatCode="0.000">
                  <c:v>8.81</c:v>
                </c:pt>
                <c:pt idx="157" formatCode="0.000">
                  <c:v>10.81</c:v>
                </c:pt>
                <c:pt idx="158" formatCode="0.000">
                  <c:v>12.98</c:v>
                </c:pt>
                <c:pt idx="159" formatCode="0.000">
                  <c:v>15.33</c:v>
                </c:pt>
                <c:pt idx="160" formatCode="0.000">
                  <c:v>17.86</c:v>
                </c:pt>
                <c:pt idx="161" formatCode="0.000">
                  <c:v>20.55</c:v>
                </c:pt>
                <c:pt idx="162" formatCode="0.000">
                  <c:v>23.41</c:v>
                </c:pt>
                <c:pt idx="163" formatCode="0.000">
                  <c:v>29.61</c:v>
                </c:pt>
                <c:pt idx="164" formatCode="0.000">
                  <c:v>36.450000000000003</c:v>
                </c:pt>
                <c:pt idx="165" formatCode="0.000">
                  <c:v>43.91</c:v>
                </c:pt>
                <c:pt idx="166" formatCode="0.000">
                  <c:v>51.97</c:v>
                </c:pt>
                <c:pt idx="167" formatCode="0.000">
                  <c:v>60.62</c:v>
                </c:pt>
                <c:pt idx="168" formatCode="0.000">
                  <c:v>69.84</c:v>
                </c:pt>
                <c:pt idx="169" formatCode="0.000">
                  <c:v>79.63</c:v>
                </c:pt>
                <c:pt idx="170" formatCode="0.000">
                  <c:v>89.96</c:v>
                </c:pt>
                <c:pt idx="171" formatCode="0.000">
                  <c:v>100.84</c:v>
                </c:pt>
                <c:pt idx="172" formatCode="0.000">
                  <c:v>112.25</c:v>
                </c:pt>
                <c:pt idx="173" formatCode="0.000">
                  <c:v>124.17</c:v>
                </c:pt>
                <c:pt idx="174" formatCode="0.000">
                  <c:v>149.56</c:v>
                </c:pt>
                <c:pt idx="175" formatCode="0.000">
                  <c:v>184.08</c:v>
                </c:pt>
                <c:pt idx="176" formatCode="0.000">
                  <c:v>221.55</c:v>
                </c:pt>
                <c:pt idx="177" formatCode="0.000">
                  <c:v>261.87</c:v>
                </c:pt>
                <c:pt idx="178" formatCode="0.000">
                  <c:v>304.93</c:v>
                </c:pt>
                <c:pt idx="179" formatCode="0.000">
                  <c:v>350.63</c:v>
                </c:pt>
                <c:pt idx="180" formatCode="0.000">
                  <c:v>398.87</c:v>
                </c:pt>
                <c:pt idx="181" formatCode="0.000">
                  <c:v>449.56</c:v>
                </c:pt>
                <c:pt idx="182" formatCode="0.000">
                  <c:v>502.63</c:v>
                </c:pt>
                <c:pt idx="183" formatCode="0.000">
                  <c:v>615.61</c:v>
                </c:pt>
                <c:pt idx="184" formatCode="0.000">
                  <c:v>737.17</c:v>
                </c:pt>
                <c:pt idx="185" formatCode="0.000">
                  <c:v>866.78</c:v>
                </c:pt>
                <c:pt idx="186" formatCode="0.0">
                  <c:v>1000</c:v>
                </c:pt>
                <c:pt idx="187" formatCode="0.0">
                  <c:v>1150</c:v>
                </c:pt>
                <c:pt idx="188" formatCode="0.0">
                  <c:v>1300</c:v>
                </c:pt>
                <c:pt idx="189" formatCode="0.0">
                  <c:v>1620</c:v>
                </c:pt>
                <c:pt idx="190" formatCode="0.0">
                  <c:v>1960</c:v>
                </c:pt>
                <c:pt idx="191" formatCode="0.0">
                  <c:v>2320</c:v>
                </c:pt>
                <c:pt idx="192" formatCode="0.0">
                  <c:v>2700</c:v>
                </c:pt>
                <c:pt idx="193" formatCode="0.0">
                  <c:v>3100</c:v>
                </c:pt>
                <c:pt idx="194" formatCode="0.0">
                  <c:v>3510</c:v>
                </c:pt>
                <c:pt idx="195" formatCode="0.0">
                  <c:v>3930</c:v>
                </c:pt>
                <c:pt idx="196" formatCode="0.0">
                  <c:v>4360</c:v>
                </c:pt>
                <c:pt idx="197" formatCode="0.0">
                  <c:v>4800</c:v>
                </c:pt>
                <c:pt idx="198" formatCode="0.0">
                  <c:v>5250</c:v>
                </c:pt>
                <c:pt idx="199" formatCode="0.0">
                  <c:v>5710</c:v>
                </c:pt>
                <c:pt idx="200" formatCode="0.0">
                  <c:v>6650</c:v>
                </c:pt>
                <c:pt idx="201" formatCode="0.0">
                  <c:v>7840</c:v>
                </c:pt>
                <c:pt idx="202" formatCode="0.0">
                  <c:v>9060</c:v>
                </c:pt>
                <c:pt idx="203" formatCode="0.0">
                  <c:v>10290</c:v>
                </c:pt>
                <c:pt idx="204" formatCode="0.0">
                  <c:v>11540</c:v>
                </c:pt>
                <c:pt idx="205" formatCode="0.0">
                  <c:v>12780</c:v>
                </c:pt>
                <c:pt idx="206" formatCode="0.0">
                  <c:v>14020</c:v>
                </c:pt>
                <c:pt idx="207" formatCode="0.0">
                  <c:v>15260</c:v>
                </c:pt>
                <c:pt idx="208" formatCode="0.0">
                  <c:v>16500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606-435C-9180-965F8E4BE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srim7Li_Epoxy!$P$5</c:f>
          <c:strCache>
            <c:ptCount val="1"/>
            <c:pt idx="0">
              <c:v>srim7Li_Epoxy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srim7Li_Epoxy!$D$20:$D$300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srim7Li_Epoxy!$E$20:$E$300</c:f>
              <c:numCache>
                <c:formatCode>0.000E+00</c:formatCode>
                <c:ptCount val="281"/>
                <c:pt idx="0">
                  <c:v>3.2050000000000002E-2</c:v>
                </c:pt>
                <c:pt idx="1">
                  <c:v>3.4259999999999999E-2</c:v>
                </c:pt>
                <c:pt idx="2">
                  <c:v>3.6339999999999997E-2</c:v>
                </c:pt>
                <c:pt idx="3">
                  <c:v>3.8309999999999997E-2</c:v>
                </c:pt>
                <c:pt idx="4">
                  <c:v>4.018E-2</c:v>
                </c:pt>
                <c:pt idx="5">
                  <c:v>4.1959999999999997E-2</c:v>
                </c:pt>
                <c:pt idx="6">
                  <c:v>4.3679999999999997E-2</c:v>
                </c:pt>
                <c:pt idx="7">
                  <c:v>4.5330000000000002E-2</c:v>
                </c:pt>
                <c:pt idx="8">
                  <c:v>4.6920000000000003E-2</c:v>
                </c:pt>
                <c:pt idx="9">
                  <c:v>4.8460000000000003E-2</c:v>
                </c:pt>
                <c:pt idx="10">
                  <c:v>4.9950000000000001E-2</c:v>
                </c:pt>
                <c:pt idx="11">
                  <c:v>5.1389999999999998E-2</c:v>
                </c:pt>
                <c:pt idx="12">
                  <c:v>5.4170000000000003E-2</c:v>
                </c:pt>
                <c:pt idx="13">
                  <c:v>5.7459999999999997E-2</c:v>
                </c:pt>
                <c:pt idx="14">
                  <c:v>6.0569999999999999E-2</c:v>
                </c:pt>
                <c:pt idx="15">
                  <c:v>6.3530000000000003E-2</c:v>
                </c:pt>
                <c:pt idx="16">
                  <c:v>6.6350000000000006E-2</c:v>
                </c:pt>
                <c:pt idx="17">
                  <c:v>6.9059999999999996E-2</c:v>
                </c:pt>
                <c:pt idx="18">
                  <c:v>7.1669999999999998E-2</c:v>
                </c:pt>
                <c:pt idx="19">
                  <c:v>7.4179999999999996E-2</c:v>
                </c:pt>
                <c:pt idx="20">
                  <c:v>7.6619999999999994E-2</c:v>
                </c:pt>
                <c:pt idx="21">
                  <c:v>8.1259999999999999E-2</c:v>
                </c:pt>
                <c:pt idx="22">
                  <c:v>8.566E-2</c:v>
                </c:pt>
                <c:pt idx="23">
                  <c:v>8.9840000000000003E-2</c:v>
                </c:pt>
                <c:pt idx="24">
                  <c:v>9.3829999999999997E-2</c:v>
                </c:pt>
                <c:pt idx="25">
                  <c:v>9.7670000000000007E-2</c:v>
                </c:pt>
                <c:pt idx="26">
                  <c:v>0.1014</c:v>
                </c:pt>
                <c:pt idx="27">
                  <c:v>0.1084</c:v>
                </c:pt>
                <c:pt idx="28">
                  <c:v>0.1149</c:v>
                </c:pt>
                <c:pt idx="29">
                  <c:v>0.1211</c:v>
                </c:pt>
                <c:pt idx="30">
                  <c:v>0.12709999999999999</c:v>
                </c:pt>
                <c:pt idx="31">
                  <c:v>0.13270000000000001</c:v>
                </c:pt>
                <c:pt idx="32">
                  <c:v>0.1381</c:v>
                </c:pt>
                <c:pt idx="33">
                  <c:v>0.14330000000000001</c:v>
                </c:pt>
                <c:pt idx="34">
                  <c:v>0.1484</c:v>
                </c:pt>
                <c:pt idx="35">
                  <c:v>0.1532</c:v>
                </c:pt>
                <c:pt idx="36">
                  <c:v>0.15790000000000001</c:v>
                </c:pt>
                <c:pt idx="37">
                  <c:v>0.16250000000000001</c:v>
                </c:pt>
                <c:pt idx="38">
                  <c:v>0.17130000000000001</c:v>
                </c:pt>
                <c:pt idx="39">
                  <c:v>0.1817</c:v>
                </c:pt>
                <c:pt idx="40">
                  <c:v>0.1915</c:v>
                </c:pt>
                <c:pt idx="41">
                  <c:v>0.2009</c:v>
                </c:pt>
                <c:pt idx="42">
                  <c:v>0.20979999999999999</c:v>
                </c:pt>
                <c:pt idx="43">
                  <c:v>0.21840000000000001</c:v>
                </c:pt>
                <c:pt idx="44">
                  <c:v>0.2266</c:v>
                </c:pt>
                <c:pt idx="45">
                  <c:v>0.2346</c:v>
                </c:pt>
                <c:pt idx="46">
                  <c:v>0.24229999999999999</c:v>
                </c:pt>
                <c:pt idx="47">
                  <c:v>0.25700000000000001</c:v>
                </c:pt>
                <c:pt idx="48">
                  <c:v>0.27089999999999997</c:v>
                </c:pt>
                <c:pt idx="49">
                  <c:v>0.28410000000000002</c:v>
                </c:pt>
                <c:pt idx="50">
                  <c:v>0.29670000000000002</c:v>
                </c:pt>
                <c:pt idx="51">
                  <c:v>0.30890000000000001</c:v>
                </c:pt>
                <c:pt idx="52">
                  <c:v>0.32050000000000001</c:v>
                </c:pt>
                <c:pt idx="53">
                  <c:v>0.3427</c:v>
                </c:pt>
                <c:pt idx="54">
                  <c:v>0.3634</c:v>
                </c:pt>
                <c:pt idx="55">
                  <c:v>0.3831</c:v>
                </c:pt>
                <c:pt idx="56">
                  <c:v>0.40179999999999999</c:v>
                </c:pt>
                <c:pt idx="57">
                  <c:v>0.41970000000000002</c:v>
                </c:pt>
                <c:pt idx="58">
                  <c:v>0.43680000000000002</c:v>
                </c:pt>
                <c:pt idx="59">
                  <c:v>0.45329999999999998</c:v>
                </c:pt>
                <c:pt idx="60">
                  <c:v>0.46789999999999998</c:v>
                </c:pt>
                <c:pt idx="61">
                  <c:v>0.48209999999999997</c:v>
                </c:pt>
                <c:pt idx="62">
                  <c:v>0.49590000000000001</c:v>
                </c:pt>
                <c:pt idx="63">
                  <c:v>0.50929999999999997</c:v>
                </c:pt>
                <c:pt idx="64">
                  <c:v>0.53510000000000002</c:v>
                </c:pt>
                <c:pt idx="65">
                  <c:v>0.56579999999999997</c:v>
                </c:pt>
                <c:pt idx="66">
                  <c:v>0.59489999999999998</c:v>
                </c:pt>
                <c:pt idx="67">
                  <c:v>0.62280000000000002</c:v>
                </c:pt>
                <c:pt idx="68">
                  <c:v>0.64959999999999996</c:v>
                </c:pt>
                <c:pt idx="69">
                  <c:v>0.6754</c:v>
                </c:pt>
                <c:pt idx="70">
                  <c:v>0.70040000000000002</c:v>
                </c:pt>
                <c:pt idx="71">
                  <c:v>0.72470000000000001</c:v>
                </c:pt>
                <c:pt idx="72">
                  <c:v>0.74819999999999998</c:v>
                </c:pt>
                <c:pt idx="73">
                  <c:v>0.79349999999999998</c:v>
                </c:pt>
                <c:pt idx="74">
                  <c:v>0.83660000000000001</c:v>
                </c:pt>
                <c:pt idx="75">
                  <c:v>0.87770000000000004</c:v>
                </c:pt>
                <c:pt idx="76">
                  <c:v>0.91720000000000002</c:v>
                </c:pt>
                <c:pt idx="77">
                  <c:v>0.95499999999999996</c:v>
                </c:pt>
                <c:pt idx="78">
                  <c:v>0.99129999999999996</c:v>
                </c:pt>
                <c:pt idx="79">
                  <c:v>1.06</c:v>
                </c:pt>
                <c:pt idx="80">
                  <c:v>1.123</c:v>
                </c:pt>
                <c:pt idx="81">
                  <c:v>1.181</c:v>
                </c:pt>
                <c:pt idx="82">
                  <c:v>1.2350000000000001</c:v>
                </c:pt>
                <c:pt idx="83">
                  <c:v>1.286</c:v>
                </c:pt>
                <c:pt idx="84">
                  <c:v>1.335</c:v>
                </c:pt>
                <c:pt idx="85">
                  <c:v>1.381</c:v>
                </c:pt>
                <c:pt idx="86">
                  <c:v>1.4259999999999999</c:v>
                </c:pt>
                <c:pt idx="87">
                  <c:v>1.47</c:v>
                </c:pt>
                <c:pt idx="88">
                  <c:v>1.514</c:v>
                </c:pt>
                <c:pt idx="89">
                  <c:v>1.5580000000000001</c:v>
                </c:pt>
                <c:pt idx="90">
                  <c:v>1.6439999999999999</c:v>
                </c:pt>
                <c:pt idx="91">
                  <c:v>1.752</c:v>
                </c:pt>
                <c:pt idx="92">
                  <c:v>1.8580000000000001</c:v>
                </c:pt>
                <c:pt idx="93">
                  <c:v>1.9610000000000001</c:v>
                </c:pt>
                <c:pt idx="94">
                  <c:v>2.0630000000000002</c:v>
                </c:pt>
                <c:pt idx="95">
                  <c:v>2.161</c:v>
                </c:pt>
                <c:pt idx="96">
                  <c:v>2.2549999999999999</c:v>
                </c:pt>
                <c:pt idx="97">
                  <c:v>2.347</c:v>
                </c:pt>
                <c:pt idx="98">
                  <c:v>2.4340000000000002</c:v>
                </c:pt>
                <c:pt idx="99">
                  <c:v>2.5990000000000002</c:v>
                </c:pt>
                <c:pt idx="100">
                  <c:v>2.7480000000000002</c:v>
                </c:pt>
                <c:pt idx="101">
                  <c:v>2.883</c:v>
                </c:pt>
                <c:pt idx="102">
                  <c:v>3.0049999999999999</c:v>
                </c:pt>
                <c:pt idx="103">
                  <c:v>3.1139999999999999</c:v>
                </c:pt>
                <c:pt idx="104">
                  <c:v>3.21</c:v>
                </c:pt>
                <c:pt idx="105">
                  <c:v>3.3719999999999999</c:v>
                </c:pt>
                <c:pt idx="106">
                  <c:v>3.4969999999999999</c:v>
                </c:pt>
                <c:pt idx="107">
                  <c:v>3.5920000000000001</c:v>
                </c:pt>
                <c:pt idx="108">
                  <c:v>3.6619999999999999</c:v>
                </c:pt>
                <c:pt idx="109">
                  <c:v>3.7120000000000002</c:v>
                </c:pt>
                <c:pt idx="110">
                  <c:v>3.7440000000000002</c:v>
                </c:pt>
                <c:pt idx="111">
                  <c:v>3.7629999999999999</c:v>
                </c:pt>
                <c:pt idx="112">
                  <c:v>3.7719999999999998</c:v>
                </c:pt>
                <c:pt idx="113">
                  <c:v>3.7709999999999999</c:v>
                </c:pt>
                <c:pt idx="114">
                  <c:v>3.762</c:v>
                </c:pt>
                <c:pt idx="115">
                  <c:v>3.7480000000000002</c:v>
                </c:pt>
                <c:pt idx="116">
                  <c:v>3.7069999999999999</c:v>
                </c:pt>
                <c:pt idx="117">
                  <c:v>3.6379999999999999</c:v>
                </c:pt>
                <c:pt idx="118">
                  <c:v>3.5590000000000002</c:v>
                </c:pt>
                <c:pt idx="119">
                  <c:v>3.4740000000000002</c:v>
                </c:pt>
                <c:pt idx="120">
                  <c:v>3.387</c:v>
                </c:pt>
                <c:pt idx="121">
                  <c:v>3.3</c:v>
                </c:pt>
                <c:pt idx="122">
                  <c:v>3.214</c:v>
                </c:pt>
                <c:pt idx="123">
                  <c:v>3.129</c:v>
                </c:pt>
                <c:pt idx="124">
                  <c:v>3.0459999999999998</c:v>
                </c:pt>
                <c:pt idx="125">
                  <c:v>2.887</c:v>
                </c:pt>
                <c:pt idx="126">
                  <c:v>2.74</c:v>
                </c:pt>
                <c:pt idx="127">
                  <c:v>2.605</c:v>
                </c:pt>
                <c:pt idx="128">
                  <c:v>2.4809999999999999</c:v>
                </c:pt>
                <c:pt idx="129">
                  <c:v>2.3690000000000002</c:v>
                </c:pt>
                <c:pt idx="130">
                  <c:v>2.2650000000000001</c:v>
                </c:pt>
                <c:pt idx="131">
                  <c:v>2.085</c:v>
                </c:pt>
                <c:pt idx="132">
                  <c:v>1.9330000000000001</c:v>
                </c:pt>
                <c:pt idx="133">
                  <c:v>1.804</c:v>
                </c:pt>
                <c:pt idx="134">
                  <c:v>1.6930000000000001</c:v>
                </c:pt>
                <c:pt idx="135">
                  <c:v>1.597</c:v>
                </c:pt>
                <c:pt idx="136">
                  <c:v>1.512</c:v>
                </c:pt>
                <c:pt idx="137">
                  <c:v>1.4370000000000001</c:v>
                </c:pt>
                <c:pt idx="138">
                  <c:v>1.3779999999999999</c:v>
                </c:pt>
                <c:pt idx="139">
                  <c:v>1.319</c:v>
                </c:pt>
                <c:pt idx="140">
                  <c:v>1.26</c:v>
                </c:pt>
                <c:pt idx="141">
                  <c:v>1.2050000000000001</c:v>
                </c:pt>
                <c:pt idx="142">
                  <c:v>1.109</c:v>
                </c:pt>
                <c:pt idx="143">
                  <c:v>1.01</c:v>
                </c:pt>
                <c:pt idx="144">
                  <c:v>0.92959999999999998</c:v>
                </c:pt>
                <c:pt idx="145">
                  <c:v>0.8619</c:v>
                </c:pt>
                <c:pt idx="146">
                  <c:v>0.80420000000000003</c:v>
                </c:pt>
                <c:pt idx="147">
                  <c:v>0.75449999999999995</c:v>
                </c:pt>
                <c:pt idx="148">
                  <c:v>0.71109999999999995</c:v>
                </c:pt>
                <c:pt idx="149">
                  <c:v>0.67290000000000005</c:v>
                </c:pt>
                <c:pt idx="150">
                  <c:v>0.63890000000000002</c:v>
                </c:pt>
                <c:pt idx="151">
                  <c:v>0.58109999999999995</c:v>
                </c:pt>
                <c:pt idx="152">
                  <c:v>0.53369999999999995</c:v>
                </c:pt>
                <c:pt idx="153">
                  <c:v>0.49409999999999998</c:v>
                </c:pt>
                <c:pt idx="154">
                  <c:v>0.46039999999999998</c:v>
                </c:pt>
                <c:pt idx="155">
                  <c:v>0.43130000000000002</c:v>
                </c:pt>
                <c:pt idx="156">
                  <c:v>0.40610000000000002</c:v>
                </c:pt>
                <c:pt idx="157">
                  <c:v>0.36409999999999998</c:v>
                </c:pt>
                <c:pt idx="158">
                  <c:v>0.33069999999999999</c:v>
                </c:pt>
                <c:pt idx="159">
                  <c:v>0.30330000000000001</c:v>
                </c:pt>
                <c:pt idx="160">
                  <c:v>0.28050000000000003</c:v>
                </c:pt>
                <c:pt idx="161">
                  <c:v>0.26119999999999999</c:v>
                </c:pt>
                <c:pt idx="162">
                  <c:v>0.24460000000000001</c:v>
                </c:pt>
                <c:pt idx="163">
                  <c:v>0.23019999999999999</c:v>
                </c:pt>
                <c:pt idx="164">
                  <c:v>0.2175</c:v>
                </c:pt>
                <c:pt idx="165">
                  <c:v>0.20630000000000001</c:v>
                </c:pt>
                <c:pt idx="166">
                  <c:v>0.1963</c:v>
                </c:pt>
                <c:pt idx="167">
                  <c:v>0.18729999999999999</c:v>
                </c:pt>
                <c:pt idx="168">
                  <c:v>0.17180000000000001</c:v>
                </c:pt>
                <c:pt idx="169">
                  <c:v>0.15609999999999999</c:v>
                </c:pt>
                <c:pt idx="170">
                  <c:v>0.14330000000000001</c:v>
                </c:pt>
                <c:pt idx="171">
                  <c:v>0.1326</c:v>
                </c:pt>
                <c:pt idx="172">
                  <c:v>0.1236</c:v>
                </c:pt>
                <c:pt idx="173">
                  <c:v>0.1159</c:v>
                </c:pt>
                <c:pt idx="174">
                  <c:v>0.10920000000000001</c:v>
                </c:pt>
                <c:pt idx="175">
                  <c:v>0.10340000000000001</c:v>
                </c:pt>
                <c:pt idx="176">
                  <c:v>9.8229999999999998E-2</c:v>
                </c:pt>
                <c:pt idx="177">
                  <c:v>8.9520000000000002E-2</c:v>
                </c:pt>
                <c:pt idx="178">
                  <c:v>8.2439999999999999E-2</c:v>
                </c:pt>
                <c:pt idx="179">
                  <c:v>7.6579999999999995E-2</c:v>
                </c:pt>
                <c:pt idx="180">
                  <c:v>7.1639999999999995E-2</c:v>
                </c:pt>
                <c:pt idx="181">
                  <c:v>6.7419999999999994E-2</c:v>
                </c:pt>
                <c:pt idx="182">
                  <c:v>6.3759999999999997E-2</c:v>
                </c:pt>
                <c:pt idx="183">
                  <c:v>5.7759999999999999E-2</c:v>
                </c:pt>
                <c:pt idx="184">
                  <c:v>5.3030000000000001E-2</c:v>
                </c:pt>
                <c:pt idx="185">
                  <c:v>4.9209999999999997E-2</c:v>
                </c:pt>
                <c:pt idx="186">
                  <c:v>4.6050000000000001E-2</c:v>
                </c:pt>
                <c:pt idx="187">
                  <c:v>4.3400000000000001E-2</c:v>
                </c:pt>
                <c:pt idx="188">
                  <c:v>4.1140000000000003E-2</c:v>
                </c:pt>
                <c:pt idx="189">
                  <c:v>3.9190000000000003E-2</c:v>
                </c:pt>
                <c:pt idx="190">
                  <c:v>3.7499999999999999E-2</c:v>
                </c:pt>
                <c:pt idx="191">
                  <c:v>3.601E-2</c:v>
                </c:pt>
                <c:pt idx="192">
                  <c:v>3.4689999999999999E-2</c:v>
                </c:pt>
                <c:pt idx="193">
                  <c:v>3.3520000000000001E-2</c:v>
                </c:pt>
                <c:pt idx="194">
                  <c:v>3.1519999999999999E-2</c:v>
                </c:pt>
                <c:pt idx="195">
                  <c:v>2.9510000000000002E-2</c:v>
                </c:pt>
                <c:pt idx="196">
                  <c:v>2.7910000000000001E-2</c:v>
                </c:pt>
                <c:pt idx="197">
                  <c:v>2.6599999999999999E-2</c:v>
                </c:pt>
                <c:pt idx="198">
                  <c:v>2.5510000000000001E-2</c:v>
                </c:pt>
                <c:pt idx="199">
                  <c:v>2.4590000000000001E-2</c:v>
                </c:pt>
                <c:pt idx="200">
                  <c:v>2.3810000000000001E-2</c:v>
                </c:pt>
                <c:pt idx="201">
                  <c:v>2.3140000000000001E-2</c:v>
                </c:pt>
                <c:pt idx="202">
                  <c:v>2.256E-2</c:v>
                </c:pt>
                <c:pt idx="203">
                  <c:v>2.1610000000000001E-2</c:v>
                </c:pt>
                <c:pt idx="204">
                  <c:v>2.086E-2</c:v>
                </c:pt>
                <c:pt idx="205">
                  <c:v>2.027E-2</c:v>
                </c:pt>
                <c:pt idx="206">
                  <c:v>1.9779999999999999E-2</c:v>
                </c:pt>
                <c:pt idx="207">
                  <c:v>1.9390000000000001E-2</c:v>
                </c:pt>
                <c:pt idx="208">
                  <c:v>1.9060000000000001E-2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6D-4430-BF63-C2A94AE53C7C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srim7Li_Epoxy!$F$20:$F$300</c:f>
              <c:numCache>
                <c:formatCode>0.000E+00</c:formatCode>
                <c:ptCount val="281"/>
                <c:pt idx="0">
                  <c:v>0.314</c:v>
                </c:pt>
                <c:pt idx="1">
                  <c:v>0.3261</c:v>
                </c:pt>
                <c:pt idx="2">
                  <c:v>0.3367</c:v>
                </c:pt>
                <c:pt idx="3">
                  <c:v>0.34599999999999997</c:v>
                </c:pt>
                <c:pt idx="4">
                  <c:v>0.35439999999999999</c:v>
                </c:pt>
                <c:pt idx="5">
                  <c:v>0.3619</c:v>
                </c:pt>
                <c:pt idx="6">
                  <c:v>0.36859999999999998</c:v>
                </c:pt>
                <c:pt idx="7">
                  <c:v>0.37480000000000002</c:v>
                </c:pt>
                <c:pt idx="8">
                  <c:v>0.38040000000000002</c:v>
                </c:pt>
                <c:pt idx="9">
                  <c:v>0.3856</c:v>
                </c:pt>
                <c:pt idx="10">
                  <c:v>0.39029999999999998</c:v>
                </c:pt>
                <c:pt idx="11">
                  <c:v>0.3947</c:v>
                </c:pt>
                <c:pt idx="12">
                  <c:v>0.40250000000000002</c:v>
                </c:pt>
                <c:pt idx="13">
                  <c:v>0.4108</c:v>
                </c:pt>
                <c:pt idx="14">
                  <c:v>0.41770000000000002</c:v>
                </c:pt>
                <c:pt idx="15">
                  <c:v>0.42359999999999998</c:v>
                </c:pt>
                <c:pt idx="16">
                  <c:v>0.42859999999999998</c:v>
                </c:pt>
                <c:pt idx="17">
                  <c:v>0.43290000000000001</c:v>
                </c:pt>
                <c:pt idx="18">
                  <c:v>0.43659999999999999</c:v>
                </c:pt>
                <c:pt idx="19">
                  <c:v>0.43969999999999998</c:v>
                </c:pt>
                <c:pt idx="20">
                  <c:v>0.4425</c:v>
                </c:pt>
                <c:pt idx="21">
                  <c:v>0.44679999999999997</c:v>
                </c:pt>
                <c:pt idx="22">
                  <c:v>0.45</c:v>
                </c:pt>
                <c:pt idx="23">
                  <c:v>0.45219999999999999</c:v>
                </c:pt>
                <c:pt idx="24">
                  <c:v>0.45369999999999999</c:v>
                </c:pt>
                <c:pt idx="25">
                  <c:v>0.4546</c:v>
                </c:pt>
                <c:pt idx="26">
                  <c:v>0.45500000000000002</c:v>
                </c:pt>
                <c:pt idx="27">
                  <c:v>0.45469999999999999</c:v>
                </c:pt>
                <c:pt idx="28">
                  <c:v>0.45329999999999998</c:v>
                </c:pt>
                <c:pt idx="29">
                  <c:v>0.45119999999999999</c:v>
                </c:pt>
                <c:pt idx="30">
                  <c:v>0.44850000000000001</c:v>
                </c:pt>
                <c:pt idx="31">
                  <c:v>0.44540000000000002</c:v>
                </c:pt>
                <c:pt idx="32">
                  <c:v>0.442</c:v>
                </c:pt>
                <c:pt idx="33">
                  <c:v>0.43840000000000001</c:v>
                </c:pt>
                <c:pt idx="34">
                  <c:v>0.43469999999999998</c:v>
                </c:pt>
                <c:pt idx="35">
                  <c:v>0.43090000000000001</c:v>
                </c:pt>
                <c:pt idx="36">
                  <c:v>0.42709999999999998</c:v>
                </c:pt>
                <c:pt idx="37">
                  <c:v>0.42320000000000002</c:v>
                </c:pt>
                <c:pt idx="38">
                  <c:v>0.41539999999999999</c:v>
                </c:pt>
                <c:pt idx="39">
                  <c:v>0.40589999999999998</c:v>
                </c:pt>
                <c:pt idx="40">
                  <c:v>0.39660000000000001</c:v>
                </c:pt>
                <c:pt idx="41">
                  <c:v>0.3876</c:v>
                </c:pt>
                <c:pt idx="42">
                  <c:v>0.379</c:v>
                </c:pt>
                <c:pt idx="43">
                  <c:v>0.37069999999999997</c:v>
                </c:pt>
                <c:pt idx="44">
                  <c:v>0.3629</c:v>
                </c:pt>
                <c:pt idx="45">
                  <c:v>0.3553</c:v>
                </c:pt>
                <c:pt idx="46">
                  <c:v>0.34810000000000002</c:v>
                </c:pt>
                <c:pt idx="47">
                  <c:v>0.33460000000000001</c:v>
                </c:pt>
                <c:pt idx="48">
                  <c:v>0.32229999999999998</c:v>
                </c:pt>
                <c:pt idx="49">
                  <c:v>0.31090000000000001</c:v>
                </c:pt>
                <c:pt idx="50">
                  <c:v>0.30049999999999999</c:v>
                </c:pt>
                <c:pt idx="51">
                  <c:v>0.29089999999999999</c:v>
                </c:pt>
                <c:pt idx="52">
                  <c:v>0.28189999999999998</c:v>
                </c:pt>
                <c:pt idx="53">
                  <c:v>0.26579999999999998</c:v>
                </c:pt>
                <c:pt idx="54">
                  <c:v>0.25180000000000002</c:v>
                </c:pt>
                <c:pt idx="55">
                  <c:v>0.2394</c:v>
                </c:pt>
                <c:pt idx="56">
                  <c:v>0.2283</c:v>
                </c:pt>
                <c:pt idx="57">
                  <c:v>0.21840000000000001</c:v>
                </c:pt>
                <c:pt idx="58">
                  <c:v>0.20949999999999999</c:v>
                </c:pt>
                <c:pt idx="59">
                  <c:v>0.2014</c:v>
                </c:pt>
                <c:pt idx="60">
                  <c:v>0.19389999999999999</c:v>
                </c:pt>
                <c:pt idx="61">
                  <c:v>0.18709999999999999</c:v>
                </c:pt>
                <c:pt idx="62">
                  <c:v>0.18090000000000001</c:v>
                </c:pt>
                <c:pt idx="63">
                  <c:v>0.17510000000000001</c:v>
                </c:pt>
                <c:pt idx="64">
                  <c:v>0.16470000000000001</c:v>
                </c:pt>
                <c:pt idx="65">
                  <c:v>0.15359999999999999</c:v>
                </c:pt>
                <c:pt idx="66">
                  <c:v>0.14410000000000001</c:v>
                </c:pt>
                <c:pt idx="67">
                  <c:v>0.1358</c:v>
                </c:pt>
                <c:pt idx="68">
                  <c:v>0.12859999999999999</c:v>
                </c:pt>
                <c:pt idx="69">
                  <c:v>0.1222</c:v>
                </c:pt>
                <c:pt idx="70">
                  <c:v>0.11650000000000001</c:v>
                </c:pt>
                <c:pt idx="71">
                  <c:v>0.1114</c:v>
                </c:pt>
                <c:pt idx="72">
                  <c:v>0.1067</c:v>
                </c:pt>
                <c:pt idx="73">
                  <c:v>9.8650000000000002E-2</c:v>
                </c:pt>
                <c:pt idx="74">
                  <c:v>9.1850000000000001E-2</c:v>
                </c:pt>
                <c:pt idx="75">
                  <c:v>8.6029999999999995E-2</c:v>
                </c:pt>
                <c:pt idx="76">
                  <c:v>8.0990000000000006E-2</c:v>
                </c:pt>
                <c:pt idx="77">
                  <c:v>7.6569999999999999E-2</c:v>
                </c:pt>
                <c:pt idx="78">
                  <c:v>7.2660000000000002E-2</c:v>
                </c:pt>
                <c:pt idx="79">
                  <c:v>6.6049999999999998E-2</c:v>
                </c:pt>
                <c:pt idx="80">
                  <c:v>6.0650000000000003E-2</c:v>
                </c:pt>
                <c:pt idx="81">
                  <c:v>5.6160000000000002E-2</c:v>
                </c:pt>
                <c:pt idx="82">
                  <c:v>5.2339999999999998E-2</c:v>
                </c:pt>
                <c:pt idx="83">
                  <c:v>4.9070000000000003E-2</c:v>
                </c:pt>
                <c:pt idx="84">
                  <c:v>4.6210000000000001E-2</c:v>
                </c:pt>
                <c:pt idx="85">
                  <c:v>4.3709999999999999E-2</c:v>
                </c:pt>
                <c:pt idx="86">
                  <c:v>4.1480000000000003E-2</c:v>
                </c:pt>
                <c:pt idx="87">
                  <c:v>3.9489999999999997E-2</c:v>
                </c:pt>
                <c:pt idx="88">
                  <c:v>3.771E-2</c:v>
                </c:pt>
                <c:pt idx="89">
                  <c:v>3.6089999999999997E-2</c:v>
                </c:pt>
                <c:pt idx="90">
                  <c:v>3.3270000000000001E-2</c:v>
                </c:pt>
                <c:pt idx="91">
                  <c:v>3.0360000000000002E-2</c:v>
                </c:pt>
                <c:pt idx="92">
                  <c:v>2.7959999999999999E-2</c:v>
                </c:pt>
                <c:pt idx="93">
                  <c:v>2.5940000000000001E-2</c:v>
                </c:pt>
                <c:pt idx="94">
                  <c:v>2.4219999999999998E-2</c:v>
                </c:pt>
                <c:pt idx="95">
                  <c:v>2.273E-2</c:v>
                </c:pt>
                <c:pt idx="96">
                  <c:v>2.1420000000000002E-2</c:v>
                </c:pt>
                <c:pt idx="97">
                  <c:v>2.027E-2</c:v>
                </c:pt>
                <c:pt idx="98">
                  <c:v>1.925E-2</c:v>
                </c:pt>
                <c:pt idx="99">
                  <c:v>1.7500000000000002E-2</c:v>
                </c:pt>
                <c:pt idx="100">
                  <c:v>1.6070000000000001E-2</c:v>
                </c:pt>
                <c:pt idx="101">
                  <c:v>1.487E-2</c:v>
                </c:pt>
                <c:pt idx="102">
                  <c:v>1.3849999999999999E-2</c:v>
                </c:pt>
                <c:pt idx="103">
                  <c:v>1.2970000000000001E-2</c:v>
                </c:pt>
                <c:pt idx="104">
                  <c:v>1.2200000000000001E-2</c:v>
                </c:pt>
                <c:pt idx="105">
                  <c:v>1.093E-2</c:v>
                </c:pt>
                <c:pt idx="106">
                  <c:v>9.9120000000000007E-3</c:v>
                </c:pt>
                <c:pt idx="107">
                  <c:v>9.0799999999999995E-3</c:v>
                </c:pt>
                <c:pt idx="108">
                  <c:v>8.3850000000000001E-3</c:v>
                </c:pt>
                <c:pt idx="109">
                  <c:v>7.7949999999999998E-3</c:v>
                </c:pt>
                <c:pt idx="110">
                  <c:v>7.2880000000000002E-3</c:v>
                </c:pt>
                <c:pt idx="111">
                  <c:v>6.8469999999999998E-3</c:v>
                </c:pt>
                <c:pt idx="112">
                  <c:v>6.4599999999999996E-3</c:v>
                </c:pt>
                <c:pt idx="113">
                  <c:v>6.117E-3</c:v>
                </c:pt>
                <c:pt idx="114">
                  <c:v>5.8110000000000002E-3</c:v>
                </c:pt>
                <c:pt idx="115">
                  <c:v>5.5360000000000001E-3</c:v>
                </c:pt>
                <c:pt idx="116">
                  <c:v>5.0610000000000004E-3</c:v>
                </c:pt>
                <c:pt idx="117">
                  <c:v>4.5770000000000003E-3</c:v>
                </c:pt>
                <c:pt idx="118">
                  <c:v>4.1830000000000001E-3</c:v>
                </c:pt>
                <c:pt idx="119">
                  <c:v>3.8549999999999999E-3</c:v>
                </c:pt>
                <c:pt idx="120">
                  <c:v>3.5769999999999999E-3</c:v>
                </c:pt>
                <c:pt idx="121">
                  <c:v>3.339E-3</c:v>
                </c:pt>
                <c:pt idx="122">
                  <c:v>3.1319999999999998E-3</c:v>
                </c:pt>
                <c:pt idx="123">
                  <c:v>2.9510000000000001E-3</c:v>
                </c:pt>
                <c:pt idx="124">
                  <c:v>2.7910000000000001E-3</c:v>
                </c:pt>
                <c:pt idx="125">
                  <c:v>2.5200000000000001E-3</c:v>
                </c:pt>
                <c:pt idx="126">
                  <c:v>2.2989999999999998E-3</c:v>
                </c:pt>
                <c:pt idx="127">
                  <c:v>2.1159999999999998E-3</c:v>
                </c:pt>
                <c:pt idx="128">
                  <c:v>1.9620000000000002E-3</c:v>
                </c:pt>
                <c:pt idx="129">
                  <c:v>1.8289999999999999E-3</c:v>
                </c:pt>
                <c:pt idx="130">
                  <c:v>1.714E-3</c:v>
                </c:pt>
                <c:pt idx="131">
                  <c:v>1.5250000000000001E-3</c:v>
                </c:pt>
                <c:pt idx="132">
                  <c:v>1.3749999999999999E-3</c:v>
                </c:pt>
                <c:pt idx="133">
                  <c:v>1.253E-3</c:v>
                </c:pt>
                <c:pt idx="134">
                  <c:v>1.152E-3</c:v>
                </c:pt>
                <c:pt idx="135">
                  <c:v>1.067E-3</c:v>
                </c:pt>
                <c:pt idx="136">
                  <c:v>9.9419999999999999E-4</c:v>
                </c:pt>
                <c:pt idx="137">
                  <c:v>9.3110000000000003E-4</c:v>
                </c:pt>
                <c:pt idx="138">
                  <c:v>8.7589999999999999E-4</c:v>
                </c:pt>
                <c:pt idx="139">
                  <c:v>8.2720000000000005E-4</c:v>
                </c:pt>
                <c:pt idx="140">
                  <c:v>7.8379999999999997E-4</c:v>
                </c:pt>
                <c:pt idx="141">
                  <c:v>7.45E-4</c:v>
                </c:pt>
                <c:pt idx="142">
                  <c:v>6.7840000000000001E-4</c:v>
                </c:pt>
                <c:pt idx="143">
                  <c:v>6.1079999999999999E-4</c:v>
                </c:pt>
                <c:pt idx="144">
                  <c:v>5.5599999999999996E-4</c:v>
                </c:pt>
                <c:pt idx="145">
                  <c:v>5.1060000000000005E-4</c:v>
                </c:pt>
                <c:pt idx="146">
                  <c:v>4.7239999999999999E-4</c:v>
                </c:pt>
                <c:pt idx="147">
                  <c:v>4.3970000000000001E-4</c:v>
                </c:pt>
                <c:pt idx="148">
                  <c:v>4.1149999999999997E-4</c:v>
                </c:pt>
                <c:pt idx="149">
                  <c:v>3.8680000000000002E-4</c:v>
                </c:pt>
                <c:pt idx="150">
                  <c:v>3.6499999999999998E-4</c:v>
                </c:pt>
                <c:pt idx="151">
                  <c:v>3.2830000000000001E-4</c:v>
                </c:pt>
                <c:pt idx="152">
                  <c:v>2.9859999999999999E-4</c:v>
                </c:pt>
                <c:pt idx="153">
                  <c:v>2.7409999999999999E-4</c:v>
                </c:pt>
                <c:pt idx="154">
                  <c:v>2.5339999999999998E-4</c:v>
                </c:pt>
                <c:pt idx="155">
                  <c:v>2.3570000000000001E-4</c:v>
                </c:pt>
                <c:pt idx="156">
                  <c:v>2.2049999999999999E-4</c:v>
                </c:pt>
                <c:pt idx="157">
                  <c:v>1.9540000000000001E-4</c:v>
                </c:pt>
                <c:pt idx="158">
                  <c:v>1.7560000000000001E-4</c:v>
                </c:pt>
                <c:pt idx="159">
                  <c:v>1.596E-4</c:v>
                </c:pt>
                <c:pt idx="160">
                  <c:v>1.4640000000000001E-4</c:v>
                </c:pt>
                <c:pt idx="161">
                  <c:v>1.3530000000000001E-4</c:v>
                </c:pt>
                <c:pt idx="162">
                  <c:v>1.2579999999999999E-4</c:v>
                </c:pt>
                <c:pt idx="163">
                  <c:v>1.176E-4</c:v>
                </c:pt>
                <c:pt idx="164">
                  <c:v>1.104E-4</c:v>
                </c:pt>
                <c:pt idx="165">
                  <c:v>1.041E-4</c:v>
                </c:pt>
                <c:pt idx="166">
                  <c:v>9.8529999999999993E-5</c:v>
                </c:pt>
                <c:pt idx="167">
                  <c:v>9.3529999999999994E-5</c:v>
                </c:pt>
                <c:pt idx="168">
                  <c:v>8.496E-5</c:v>
                </c:pt>
                <c:pt idx="169">
                  <c:v>7.6290000000000003E-5</c:v>
                </c:pt>
                <c:pt idx="170">
                  <c:v>6.9289999999999996E-5</c:v>
                </c:pt>
                <c:pt idx="171">
                  <c:v>6.3509999999999993E-5</c:v>
                </c:pt>
                <c:pt idx="172">
                  <c:v>5.8640000000000001E-5</c:v>
                </c:pt>
                <c:pt idx="173">
                  <c:v>5.4500000000000003E-5</c:v>
                </c:pt>
                <c:pt idx="174">
                  <c:v>5.092E-5</c:v>
                </c:pt>
                <c:pt idx="175">
                  <c:v>4.7800000000000003E-5</c:v>
                </c:pt>
                <c:pt idx="176">
                  <c:v>4.5049999999999997E-5</c:v>
                </c:pt>
                <c:pt idx="177">
                  <c:v>4.0429999999999997E-5</c:v>
                </c:pt>
                <c:pt idx="178">
                  <c:v>3.6699999999999998E-5</c:v>
                </c:pt>
                <c:pt idx="179">
                  <c:v>3.362E-5</c:v>
                </c:pt>
                <c:pt idx="180">
                  <c:v>3.1040000000000001E-5</c:v>
                </c:pt>
                <c:pt idx="181">
                  <c:v>2.883E-5</c:v>
                </c:pt>
                <c:pt idx="182">
                  <c:v>2.6930000000000001E-5</c:v>
                </c:pt>
                <c:pt idx="183">
                  <c:v>2.3810000000000001E-5</c:v>
                </c:pt>
                <c:pt idx="184">
                  <c:v>2.1359999999999999E-5</c:v>
                </c:pt>
                <c:pt idx="185">
                  <c:v>1.9380000000000001E-5</c:v>
                </c:pt>
                <c:pt idx="186">
                  <c:v>1.774E-5</c:v>
                </c:pt>
                <c:pt idx="187">
                  <c:v>1.6370000000000001E-5</c:v>
                </c:pt>
                <c:pt idx="188">
                  <c:v>1.521E-5</c:v>
                </c:pt>
                <c:pt idx="189">
                  <c:v>1.42E-5</c:v>
                </c:pt>
                <c:pt idx="190">
                  <c:v>1.332E-5</c:v>
                </c:pt>
                <c:pt idx="191">
                  <c:v>1.255E-5</c:v>
                </c:pt>
                <c:pt idx="192">
                  <c:v>1.186E-5</c:v>
                </c:pt>
                <c:pt idx="193">
                  <c:v>1.1250000000000001E-5</c:v>
                </c:pt>
                <c:pt idx="194">
                  <c:v>1.0200000000000001E-5</c:v>
                </c:pt>
                <c:pt idx="195">
                  <c:v>9.1470000000000007E-6</c:v>
                </c:pt>
                <c:pt idx="196">
                  <c:v>8.2940000000000006E-6</c:v>
                </c:pt>
                <c:pt idx="197">
                  <c:v>7.5920000000000003E-6</c:v>
                </c:pt>
                <c:pt idx="198">
                  <c:v>7.002E-6</c:v>
                </c:pt>
                <c:pt idx="199">
                  <c:v>6.4999999999999996E-6</c:v>
                </c:pt>
                <c:pt idx="200">
                  <c:v>6.0669999999999997E-6</c:v>
                </c:pt>
                <c:pt idx="201">
                  <c:v>5.6899999999999997E-6</c:v>
                </c:pt>
                <c:pt idx="202">
                  <c:v>5.3580000000000002E-6</c:v>
                </c:pt>
                <c:pt idx="203">
                  <c:v>4.8010000000000003E-6</c:v>
                </c:pt>
                <c:pt idx="204">
                  <c:v>4.352E-6</c:v>
                </c:pt>
                <c:pt idx="205">
                  <c:v>3.9820000000000002E-6</c:v>
                </c:pt>
                <c:pt idx="206">
                  <c:v>3.6720000000000002E-6</c:v>
                </c:pt>
                <c:pt idx="207">
                  <c:v>3.4079999999999998E-6</c:v>
                </c:pt>
                <c:pt idx="208">
                  <c:v>3.18E-6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6D-4430-BF63-C2A94AE53C7C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srim7Li_Epoxy!$G$20:$G$300</c:f>
              <c:numCache>
                <c:formatCode>0.000E+00</c:formatCode>
                <c:ptCount val="281"/>
                <c:pt idx="0">
                  <c:v>0.34605000000000002</c:v>
                </c:pt>
                <c:pt idx="1">
                  <c:v>0.36036000000000001</c:v>
                </c:pt>
                <c:pt idx="2">
                  <c:v>0.37303999999999998</c:v>
                </c:pt>
                <c:pt idx="3">
                  <c:v>0.38430999999999998</c:v>
                </c:pt>
                <c:pt idx="4">
                  <c:v>0.39457999999999999</c:v>
                </c:pt>
                <c:pt idx="5">
                  <c:v>0.40386</c:v>
                </c:pt>
                <c:pt idx="6">
                  <c:v>0.41227999999999998</c:v>
                </c:pt>
                <c:pt idx="7">
                  <c:v>0.42013</c:v>
                </c:pt>
                <c:pt idx="8">
                  <c:v>0.42732000000000003</c:v>
                </c:pt>
                <c:pt idx="9">
                  <c:v>0.43406</c:v>
                </c:pt>
                <c:pt idx="10">
                  <c:v>0.44024999999999997</c:v>
                </c:pt>
                <c:pt idx="11">
                  <c:v>0.44608999999999999</c:v>
                </c:pt>
                <c:pt idx="12">
                  <c:v>0.45667000000000002</c:v>
                </c:pt>
                <c:pt idx="13">
                  <c:v>0.46826000000000001</c:v>
                </c:pt>
                <c:pt idx="14">
                  <c:v>0.47827000000000003</c:v>
                </c:pt>
                <c:pt idx="15">
                  <c:v>0.48712999999999995</c:v>
                </c:pt>
                <c:pt idx="16">
                  <c:v>0.49495</c:v>
                </c:pt>
                <c:pt idx="17">
                  <c:v>0.50195999999999996</c:v>
                </c:pt>
                <c:pt idx="18">
                  <c:v>0.50827</c:v>
                </c:pt>
                <c:pt idx="19">
                  <c:v>0.51388</c:v>
                </c:pt>
                <c:pt idx="20">
                  <c:v>0.51912000000000003</c:v>
                </c:pt>
                <c:pt idx="21">
                  <c:v>0.52805999999999997</c:v>
                </c:pt>
                <c:pt idx="22">
                  <c:v>0.53566000000000003</c:v>
                </c:pt>
                <c:pt idx="23">
                  <c:v>0.54203999999999997</c:v>
                </c:pt>
                <c:pt idx="24">
                  <c:v>0.54752999999999996</c:v>
                </c:pt>
                <c:pt idx="25">
                  <c:v>0.55227000000000004</c:v>
                </c:pt>
                <c:pt idx="26">
                  <c:v>0.55640000000000001</c:v>
                </c:pt>
                <c:pt idx="27">
                  <c:v>0.56309999999999993</c:v>
                </c:pt>
                <c:pt idx="28">
                  <c:v>0.56820000000000004</c:v>
                </c:pt>
                <c:pt idx="29">
                  <c:v>0.57230000000000003</c:v>
                </c:pt>
                <c:pt idx="30">
                  <c:v>0.5756</c:v>
                </c:pt>
                <c:pt idx="31">
                  <c:v>0.57810000000000006</c:v>
                </c:pt>
                <c:pt idx="32">
                  <c:v>0.58010000000000006</c:v>
                </c:pt>
                <c:pt idx="33">
                  <c:v>0.58169999999999999</c:v>
                </c:pt>
                <c:pt idx="34">
                  <c:v>0.58309999999999995</c:v>
                </c:pt>
                <c:pt idx="35">
                  <c:v>0.58410000000000006</c:v>
                </c:pt>
                <c:pt idx="36">
                  <c:v>0.58499999999999996</c:v>
                </c:pt>
                <c:pt idx="37">
                  <c:v>0.5857</c:v>
                </c:pt>
                <c:pt idx="38">
                  <c:v>0.5867</c:v>
                </c:pt>
                <c:pt idx="39">
                  <c:v>0.58760000000000001</c:v>
                </c:pt>
                <c:pt idx="40">
                  <c:v>0.58810000000000007</c:v>
                </c:pt>
                <c:pt idx="41">
                  <c:v>0.58850000000000002</c:v>
                </c:pt>
                <c:pt idx="42">
                  <c:v>0.58879999999999999</c:v>
                </c:pt>
                <c:pt idx="43">
                  <c:v>0.58909999999999996</c:v>
                </c:pt>
                <c:pt idx="44">
                  <c:v>0.58950000000000002</c:v>
                </c:pt>
                <c:pt idx="45">
                  <c:v>0.58989999999999998</c:v>
                </c:pt>
                <c:pt idx="46">
                  <c:v>0.59040000000000004</c:v>
                </c:pt>
                <c:pt idx="47">
                  <c:v>0.59160000000000001</c:v>
                </c:pt>
                <c:pt idx="48">
                  <c:v>0.59319999999999995</c:v>
                </c:pt>
                <c:pt idx="49">
                  <c:v>0.59499999999999997</c:v>
                </c:pt>
                <c:pt idx="50">
                  <c:v>0.59719999999999995</c:v>
                </c:pt>
                <c:pt idx="51">
                  <c:v>0.5998</c:v>
                </c:pt>
                <c:pt idx="52">
                  <c:v>0.60240000000000005</c:v>
                </c:pt>
                <c:pt idx="53">
                  <c:v>0.60850000000000004</c:v>
                </c:pt>
                <c:pt idx="54">
                  <c:v>0.61519999999999997</c:v>
                </c:pt>
                <c:pt idx="55">
                  <c:v>0.62250000000000005</c:v>
                </c:pt>
                <c:pt idx="56">
                  <c:v>0.63009999999999999</c:v>
                </c:pt>
                <c:pt idx="57">
                  <c:v>0.6381</c:v>
                </c:pt>
                <c:pt idx="58">
                  <c:v>0.64629999999999999</c:v>
                </c:pt>
                <c:pt idx="59">
                  <c:v>0.65469999999999995</c:v>
                </c:pt>
                <c:pt idx="60">
                  <c:v>0.66179999999999994</c:v>
                </c:pt>
                <c:pt idx="61">
                  <c:v>0.66920000000000002</c:v>
                </c:pt>
                <c:pt idx="62">
                  <c:v>0.67680000000000007</c:v>
                </c:pt>
                <c:pt idx="63">
                  <c:v>0.68440000000000001</c:v>
                </c:pt>
                <c:pt idx="64">
                  <c:v>0.69979999999999998</c:v>
                </c:pt>
                <c:pt idx="65">
                  <c:v>0.71939999999999993</c:v>
                </c:pt>
                <c:pt idx="66">
                  <c:v>0.73899999999999999</c:v>
                </c:pt>
                <c:pt idx="67">
                  <c:v>0.75860000000000005</c:v>
                </c:pt>
                <c:pt idx="68">
                  <c:v>0.7782</c:v>
                </c:pt>
                <c:pt idx="69">
                  <c:v>0.79759999999999998</c:v>
                </c:pt>
                <c:pt idx="70">
                  <c:v>0.81690000000000007</c:v>
                </c:pt>
                <c:pt idx="71">
                  <c:v>0.83610000000000007</c:v>
                </c:pt>
                <c:pt idx="72">
                  <c:v>0.85489999999999999</c:v>
                </c:pt>
                <c:pt idx="73">
                  <c:v>0.89215</c:v>
                </c:pt>
                <c:pt idx="74">
                  <c:v>0.92845</c:v>
                </c:pt>
                <c:pt idx="75">
                  <c:v>0.96372999999999998</c:v>
                </c:pt>
                <c:pt idx="76">
                  <c:v>0.99819000000000002</c:v>
                </c:pt>
                <c:pt idx="77">
                  <c:v>1.0315699999999999</c:v>
                </c:pt>
                <c:pt idx="78">
                  <c:v>1.06396</c:v>
                </c:pt>
                <c:pt idx="79">
                  <c:v>1.12605</c:v>
                </c:pt>
                <c:pt idx="80">
                  <c:v>1.1836500000000001</c:v>
                </c:pt>
                <c:pt idx="81">
                  <c:v>1.23716</c:v>
                </c:pt>
                <c:pt idx="82">
                  <c:v>1.2873400000000002</c:v>
                </c:pt>
                <c:pt idx="83">
                  <c:v>1.33507</c:v>
                </c:pt>
                <c:pt idx="84">
                  <c:v>1.38121</c:v>
                </c:pt>
                <c:pt idx="85">
                  <c:v>1.4247099999999999</c:v>
                </c:pt>
                <c:pt idx="86">
                  <c:v>1.4674799999999999</c:v>
                </c:pt>
                <c:pt idx="87">
                  <c:v>1.50949</c:v>
                </c:pt>
                <c:pt idx="88">
                  <c:v>1.5517099999999999</c:v>
                </c:pt>
                <c:pt idx="89">
                  <c:v>1.59409</c:v>
                </c:pt>
                <c:pt idx="90">
                  <c:v>1.6772699999999998</c:v>
                </c:pt>
                <c:pt idx="91">
                  <c:v>1.7823599999999999</c:v>
                </c:pt>
                <c:pt idx="92">
                  <c:v>1.8859600000000001</c:v>
                </c:pt>
                <c:pt idx="93">
                  <c:v>1.9869400000000002</c:v>
                </c:pt>
                <c:pt idx="94">
                  <c:v>2.0872200000000003</c:v>
                </c:pt>
                <c:pt idx="95">
                  <c:v>2.1837300000000002</c:v>
                </c:pt>
                <c:pt idx="96">
                  <c:v>2.2764199999999999</c:v>
                </c:pt>
                <c:pt idx="97">
                  <c:v>2.36727</c:v>
                </c:pt>
                <c:pt idx="98">
                  <c:v>2.4532500000000002</c:v>
                </c:pt>
                <c:pt idx="99">
                  <c:v>2.6165000000000003</c:v>
                </c:pt>
                <c:pt idx="100">
                  <c:v>2.7640700000000002</c:v>
                </c:pt>
                <c:pt idx="101">
                  <c:v>2.8978700000000002</c:v>
                </c:pt>
                <c:pt idx="102">
                  <c:v>3.01885</c:v>
                </c:pt>
                <c:pt idx="103">
                  <c:v>3.12697</c:v>
                </c:pt>
                <c:pt idx="104">
                  <c:v>3.2222</c:v>
                </c:pt>
                <c:pt idx="105">
                  <c:v>3.38293</c:v>
                </c:pt>
                <c:pt idx="106">
                  <c:v>3.5069119999999998</c:v>
                </c:pt>
                <c:pt idx="107">
                  <c:v>3.6010800000000001</c:v>
                </c:pt>
                <c:pt idx="108">
                  <c:v>3.670385</c:v>
                </c:pt>
                <c:pt idx="109">
                  <c:v>3.7197950000000004</c:v>
                </c:pt>
                <c:pt idx="110">
                  <c:v>3.7512880000000002</c:v>
                </c:pt>
                <c:pt idx="111">
                  <c:v>3.7698469999999999</c:v>
                </c:pt>
                <c:pt idx="112">
                  <c:v>3.7784599999999999</c:v>
                </c:pt>
                <c:pt idx="113">
                  <c:v>3.7771170000000001</c:v>
                </c:pt>
                <c:pt idx="114">
                  <c:v>3.767811</c:v>
                </c:pt>
                <c:pt idx="115">
                  <c:v>3.7535360000000004</c:v>
                </c:pt>
                <c:pt idx="116">
                  <c:v>3.7120609999999998</c:v>
                </c:pt>
                <c:pt idx="117">
                  <c:v>3.6425769999999997</c:v>
                </c:pt>
                <c:pt idx="118">
                  <c:v>3.563183</c:v>
                </c:pt>
                <c:pt idx="119">
                  <c:v>3.4778550000000004</c:v>
                </c:pt>
                <c:pt idx="120">
                  <c:v>3.390577</c:v>
                </c:pt>
                <c:pt idx="121">
                  <c:v>3.3033389999999998</c:v>
                </c:pt>
                <c:pt idx="122">
                  <c:v>3.2171319999999999</c:v>
                </c:pt>
                <c:pt idx="123">
                  <c:v>3.1319509999999999</c:v>
                </c:pt>
                <c:pt idx="124">
                  <c:v>3.048791</c:v>
                </c:pt>
                <c:pt idx="125">
                  <c:v>2.8895200000000001</c:v>
                </c:pt>
                <c:pt idx="126">
                  <c:v>2.742299</c:v>
                </c:pt>
                <c:pt idx="127">
                  <c:v>2.607116</c:v>
                </c:pt>
                <c:pt idx="128">
                  <c:v>2.4829619999999997</c:v>
                </c:pt>
                <c:pt idx="129">
                  <c:v>2.3708290000000001</c:v>
                </c:pt>
                <c:pt idx="130">
                  <c:v>2.2667140000000003</c:v>
                </c:pt>
                <c:pt idx="131">
                  <c:v>2.086525</c:v>
                </c:pt>
                <c:pt idx="132">
                  <c:v>1.934375</c:v>
                </c:pt>
                <c:pt idx="133">
                  <c:v>1.805253</c:v>
                </c:pt>
                <c:pt idx="134">
                  <c:v>1.6941520000000001</c:v>
                </c:pt>
                <c:pt idx="135">
                  <c:v>1.5980669999999999</c:v>
                </c:pt>
                <c:pt idx="136">
                  <c:v>1.5129942000000001</c:v>
                </c:pt>
                <c:pt idx="137">
                  <c:v>1.4379311000000001</c:v>
                </c:pt>
                <c:pt idx="138">
                  <c:v>1.3788758999999999</c:v>
                </c:pt>
                <c:pt idx="139">
                  <c:v>1.3198272</c:v>
                </c:pt>
                <c:pt idx="140">
                  <c:v>1.2607838</c:v>
                </c:pt>
                <c:pt idx="141">
                  <c:v>1.2057450000000001</c:v>
                </c:pt>
                <c:pt idx="142">
                  <c:v>1.1096784</c:v>
                </c:pt>
                <c:pt idx="143">
                  <c:v>1.0106108</c:v>
                </c:pt>
                <c:pt idx="144">
                  <c:v>0.93015599999999998</c:v>
                </c:pt>
                <c:pt idx="145">
                  <c:v>0.86241060000000003</c:v>
                </c:pt>
                <c:pt idx="146">
                  <c:v>0.80467240000000007</c:v>
                </c:pt>
                <c:pt idx="147">
                  <c:v>0.75493969999999999</c:v>
                </c:pt>
                <c:pt idx="148">
                  <c:v>0.71151149999999996</c:v>
                </c:pt>
                <c:pt idx="149">
                  <c:v>0.67328680000000007</c:v>
                </c:pt>
                <c:pt idx="150">
                  <c:v>0.63926499999999997</c:v>
                </c:pt>
                <c:pt idx="151">
                  <c:v>0.5814282999999999</c:v>
                </c:pt>
                <c:pt idx="152">
                  <c:v>0.53399859999999999</c:v>
                </c:pt>
                <c:pt idx="153">
                  <c:v>0.49437409999999998</c:v>
                </c:pt>
                <c:pt idx="154">
                  <c:v>0.46065339999999999</c:v>
                </c:pt>
                <c:pt idx="155">
                  <c:v>0.43153570000000002</c:v>
                </c:pt>
                <c:pt idx="156">
                  <c:v>0.40632050000000003</c:v>
                </c:pt>
                <c:pt idx="157">
                  <c:v>0.36429539999999999</c:v>
                </c:pt>
                <c:pt idx="158">
                  <c:v>0.33087559999999999</c:v>
                </c:pt>
                <c:pt idx="159">
                  <c:v>0.3034596</c:v>
                </c:pt>
                <c:pt idx="160">
                  <c:v>0.28064640000000002</c:v>
                </c:pt>
                <c:pt idx="161">
                  <c:v>0.26133529999999999</c:v>
                </c:pt>
                <c:pt idx="162">
                  <c:v>0.24472580000000002</c:v>
                </c:pt>
                <c:pt idx="163">
                  <c:v>0.23031759999999998</c:v>
                </c:pt>
                <c:pt idx="164">
                  <c:v>0.21761040000000001</c:v>
                </c:pt>
                <c:pt idx="165">
                  <c:v>0.20640410000000001</c:v>
                </c:pt>
                <c:pt idx="166">
                  <c:v>0.19639853000000002</c:v>
                </c:pt>
                <c:pt idx="167">
                  <c:v>0.18739353</c:v>
                </c:pt>
                <c:pt idx="168">
                  <c:v>0.17188496</c:v>
                </c:pt>
                <c:pt idx="169">
                  <c:v>0.15617629</c:v>
                </c:pt>
                <c:pt idx="170">
                  <c:v>0.14336929000000001</c:v>
                </c:pt>
                <c:pt idx="171">
                  <c:v>0.13266350999999998</c:v>
                </c:pt>
                <c:pt idx="172">
                  <c:v>0.12365864</c:v>
                </c:pt>
                <c:pt idx="173">
                  <c:v>0.1159545</c:v>
                </c:pt>
                <c:pt idx="174">
                  <c:v>0.10925092</c:v>
                </c:pt>
                <c:pt idx="175">
                  <c:v>0.10344780000000001</c:v>
                </c:pt>
                <c:pt idx="176">
                  <c:v>9.8275050000000003E-2</c:v>
                </c:pt>
                <c:pt idx="177">
                  <c:v>8.9560429999999996E-2</c:v>
                </c:pt>
                <c:pt idx="178">
                  <c:v>8.24767E-2</c:v>
                </c:pt>
                <c:pt idx="179">
                  <c:v>7.6613619999999993E-2</c:v>
                </c:pt>
                <c:pt idx="180">
                  <c:v>7.1671039999999991E-2</c:v>
                </c:pt>
                <c:pt idx="181">
                  <c:v>6.7448829999999987E-2</c:v>
                </c:pt>
                <c:pt idx="182">
                  <c:v>6.3786929999999992E-2</c:v>
                </c:pt>
                <c:pt idx="183">
                  <c:v>5.7783809999999998E-2</c:v>
                </c:pt>
                <c:pt idx="184">
                  <c:v>5.3051359999999999E-2</c:v>
                </c:pt>
                <c:pt idx="185">
                  <c:v>4.9229379999999996E-2</c:v>
                </c:pt>
                <c:pt idx="186">
                  <c:v>4.6067740000000003E-2</c:v>
                </c:pt>
                <c:pt idx="187">
                  <c:v>4.3416370000000003E-2</c:v>
                </c:pt>
                <c:pt idx="188">
                  <c:v>4.1155210000000005E-2</c:v>
                </c:pt>
                <c:pt idx="189">
                  <c:v>3.9204200000000002E-2</c:v>
                </c:pt>
                <c:pt idx="190">
                  <c:v>3.7513319999999996E-2</c:v>
                </c:pt>
                <c:pt idx="191">
                  <c:v>3.602255E-2</c:v>
                </c:pt>
                <c:pt idx="192">
                  <c:v>3.4701860000000001E-2</c:v>
                </c:pt>
                <c:pt idx="193">
                  <c:v>3.3531249999999999E-2</c:v>
                </c:pt>
                <c:pt idx="194">
                  <c:v>3.1530200000000001E-2</c:v>
                </c:pt>
                <c:pt idx="195">
                  <c:v>2.9519147000000003E-2</c:v>
                </c:pt>
                <c:pt idx="196">
                  <c:v>2.7918294E-2</c:v>
                </c:pt>
                <c:pt idx="197">
                  <c:v>2.6607591999999999E-2</c:v>
                </c:pt>
                <c:pt idx="198">
                  <c:v>2.5517002E-2</c:v>
                </c:pt>
                <c:pt idx="199">
                  <c:v>2.45965E-2</c:v>
                </c:pt>
                <c:pt idx="200">
                  <c:v>2.3816067E-2</c:v>
                </c:pt>
                <c:pt idx="201">
                  <c:v>2.314569E-2</c:v>
                </c:pt>
                <c:pt idx="202">
                  <c:v>2.2565358000000001E-2</c:v>
                </c:pt>
                <c:pt idx="203">
                  <c:v>2.1614800999999999E-2</c:v>
                </c:pt>
                <c:pt idx="204">
                  <c:v>2.0864351999999999E-2</c:v>
                </c:pt>
                <c:pt idx="205">
                  <c:v>2.0273981999999999E-2</c:v>
                </c:pt>
                <c:pt idx="206">
                  <c:v>1.9783671999999999E-2</c:v>
                </c:pt>
                <c:pt idx="207">
                  <c:v>1.9393408000000001E-2</c:v>
                </c:pt>
                <c:pt idx="208">
                  <c:v>1.9063179999999999E-2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6D-4430-BF63-C2A94AE53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srim7Li_Epoxy!$P$5</c:f>
          <c:strCache>
            <c:ptCount val="1"/>
            <c:pt idx="0">
              <c:v>srim7Li_Epoxy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Range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2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srim7Li_Epoxy!$D$20:$D$300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srim7Li_Epoxy!$J$20:$J$300</c:f>
              <c:numCache>
                <c:formatCode>0.00000</c:formatCode>
                <c:ptCount val="281"/>
                <c:pt idx="0">
                  <c:v>8.9999999999999998E-4</c:v>
                </c:pt>
                <c:pt idx="1">
                  <c:v>1E-3</c:v>
                </c:pt>
                <c:pt idx="2">
                  <c:v>1.0999999999999998E-3</c:v>
                </c:pt>
                <c:pt idx="3">
                  <c:v>1.2000000000000001E-3</c:v>
                </c:pt>
                <c:pt idx="4">
                  <c:v>1.2000000000000001E-3</c:v>
                </c:pt>
                <c:pt idx="5">
                  <c:v>1.2999999999999999E-3</c:v>
                </c:pt>
                <c:pt idx="6">
                  <c:v>1.4E-3</c:v>
                </c:pt>
                <c:pt idx="7">
                  <c:v>1.5E-3</c:v>
                </c:pt>
                <c:pt idx="8">
                  <c:v>1.5E-3</c:v>
                </c:pt>
                <c:pt idx="9">
                  <c:v>1.6000000000000001E-3</c:v>
                </c:pt>
                <c:pt idx="10">
                  <c:v>1.7000000000000001E-3</c:v>
                </c:pt>
                <c:pt idx="11">
                  <c:v>1.8E-3</c:v>
                </c:pt>
                <c:pt idx="12">
                  <c:v>1.9E-3</c:v>
                </c:pt>
                <c:pt idx="13">
                  <c:v>2.1000000000000003E-3</c:v>
                </c:pt>
                <c:pt idx="14">
                  <c:v>2.1999999999999997E-3</c:v>
                </c:pt>
                <c:pt idx="15">
                  <c:v>2.4000000000000002E-3</c:v>
                </c:pt>
                <c:pt idx="16">
                  <c:v>2.5999999999999999E-3</c:v>
                </c:pt>
                <c:pt idx="17">
                  <c:v>2.7000000000000001E-3</c:v>
                </c:pt>
                <c:pt idx="18">
                  <c:v>2.9000000000000002E-3</c:v>
                </c:pt>
                <c:pt idx="19">
                  <c:v>3.0999999999999999E-3</c:v>
                </c:pt>
                <c:pt idx="20">
                  <c:v>3.2000000000000002E-3</c:v>
                </c:pt>
                <c:pt idx="21">
                  <c:v>3.5000000000000005E-3</c:v>
                </c:pt>
                <c:pt idx="22">
                  <c:v>3.8999999999999998E-3</c:v>
                </c:pt>
                <c:pt idx="23">
                  <c:v>4.2000000000000006E-3</c:v>
                </c:pt>
                <c:pt idx="24">
                  <c:v>4.4999999999999997E-3</c:v>
                </c:pt>
                <c:pt idx="25">
                  <c:v>4.8000000000000004E-3</c:v>
                </c:pt>
                <c:pt idx="26">
                  <c:v>5.0999999999999995E-3</c:v>
                </c:pt>
                <c:pt idx="27">
                  <c:v>5.7000000000000002E-3</c:v>
                </c:pt>
                <c:pt idx="28">
                  <c:v>6.4000000000000003E-3</c:v>
                </c:pt>
                <c:pt idx="29">
                  <c:v>7.000000000000001E-3</c:v>
                </c:pt>
                <c:pt idx="30">
                  <c:v>7.6E-3</c:v>
                </c:pt>
                <c:pt idx="31">
                  <c:v>8.2000000000000007E-3</c:v>
                </c:pt>
                <c:pt idx="32">
                  <c:v>8.8999999999999999E-3</c:v>
                </c:pt>
                <c:pt idx="33">
                  <c:v>9.4999999999999998E-3</c:v>
                </c:pt>
                <c:pt idx="34">
                  <c:v>1.0100000000000001E-2</c:v>
                </c:pt>
                <c:pt idx="35">
                  <c:v>1.0800000000000001E-2</c:v>
                </c:pt>
                <c:pt idx="36">
                  <c:v>1.14E-2</c:v>
                </c:pt>
                <c:pt idx="37">
                  <c:v>1.2E-2</c:v>
                </c:pt>
                <c:pt idx="38">
                  <c:v>1.3300000000000001E-2</c:v>
                </c:pt>
                <c:pt idx="39">
                  <c:v>1.4999999999999999E-2</c:v>
                </c:pt>
                <c:pt idx="40">
                  <c:v>1.66E-2</c:v>
                </c:pt>
                <c:pt idx="41">
                  <c:v>1.83E-2</c:v>
                </c:pt>
                <c:pt idx="42">
                  <c:v>1.9900000000000001E-2</c:v>
                </c:pt>
                <c:pt idx="43">
                  <c:v>2.1600000000000001E-2</c:v>
                </c:pt>
                <c:pt idx="44">
                  <c:v>2.3300000000000001E-2</c:v>
                </c:pt>
                <c:pt idx="45">
                  <c:v>2.5000000000000001E-2</c:v>
                </c:pt>
                <c:pt idx="46">
                  <c:v>2.6700000000000002E-2</c:v>
                </c:pt>
                <c:pt idx="47">
                  <c:v>3.0099999999999998E-2</c:v>
                </c:pt>
                <c:pt idx="48">
                  <c:v>3.3600000000000005E-2</c:v>
                </c:pt>
                <c:pt idx="49">
                  <c:v>3.7100000000000001E-2</c:v>
                </c:pt>
                <c:pt idx="50">
                  <c:v>4.0600000000000004E-2</c:v>
                </c:pt>
                <c:pt idx="51">
                  <c:v>4.41E-2</c:v>
                </c:pt>
                <c:pt idx="52">
                  <c:v>4.7599999999999996E-2</c:v>
                </c:pt>
                <c:pt idx="53">
                  <c:v>5.4700000000000006E-2</c:v>
                </c:pt>
                <c:pt idx="54">
                  <c:v>6.1800000000000001E-2</c:v>
                </c:pt>
                <c:pt idx="55">
                  <c:v>6.8899999999999989E-2</c:v>
                </c:pt>
                <c:pt idx="56">
                  <c:v>7.5899999999999995E-2</c:v>
                </c:pt>
                <c:pt idx="57">
                  <c:v>8.299999999999999E-2</c:v>
                </c:pt>
                <c:pt idx="58">
                  <c:v>0.09</c:v>
                </c:pt>
                <c:pt idx="59">
                  <c:v>9.69E-2</c:v>
                </c:pt>
                <c:pt idx="60">
                  <c:v>0.1038</c:v>
                </c:pt>
                <c:pt idx="61">
                  <c:v>0.11069999999999999</c:v>
                </c:pt>
                <c:pt idx="62">
                  <c:v>0.11750000000000001</c:v>
                </c:pt>
                <c:pt idx="63">
                  <c:v>0.12430000000000001</c:v>
                </c:pt>
                <c:pt idx="64">
                  <c:v>0.13779999999999998</c:v>
                </c:pt>
                <c:pt idx="65">
                  <c:v>0.15440000000000001</c:v>
                </c:pt>
                <c:pt idx="66">
                  <c:v>0.17070000000000002</c:v>
                </c:pt>
                <c:pt idx="67">
                  <c:v>0.1867</c:v>
                </c:pt>
                <c:pt idx="68">
                  <c:v>0.2024</c:v>
                </c:pt>
                <c:pt idx="69">
                  <c:v>0.21779999999999999</c:v>
                </c:pt>
                <c:pt idx="70">
                  <c:v>0.23290000000000002</c:v>
                </c:pt>
                <c:pt idx="71">
                  <c:v>0.24780000000000002</c:v>
                </c:pt>
                <c:pt idx="72">
                  <c:v>0.26230000000000003</c:v>
                </c:pt>
                <c:pt idx="73">
                  <c:v>0.2908</c:v>
                </c:pt>
                <c:pt idx="74">
                  <c:v>0.31819999999999998</c:v>
                </c:pt>
                <c:pt idx="75">
                  <c:v>0.3448</c:v>
                </c:pt>
                <c:pt idx="76">
                  <c:v>0.37059999999999998</c:v>
                </c:pt>
                <c:pt idx="77">
                  <c:v>0.39560000000000001</c:v>
                </c:pt>
                <c:pt idx="78">
                  <c:v>0.4199</c:v>
                </c:pt>
                <c:pt idx="79">
                  <c:v>0.46679999999999999</c:v>
                </c:pt>
                <c:pt idx="80">
                  <c:v>0.51139999999999997</c:v>
                </c:pt>
                <c:pt idx="81">
                  <c:v>0.55430000000000001</c:v>
                </c:pt>
                <c:pt idx="82">
                  <c:v>0.59550000000000003</c:v>
                </c:pt>
                <c:pt idx="83">
                  <c:v>0.63519999999999999</c:v>
                </c:pt>
                <c:pt idx="84">
                  <c:v>0.67380000000000007</c:v>
                </c:pt>
                <c:pt idx="85">
                  <c:v>0.71120000000000005</c:v>
                </c:pt>
                <c:pt idx="86">
                  <c:v>0.74749999999999994</c:v>
                </c:pt>
                <c:pt idx="87">
                  <c:v>0.78289999999999993</c:v>
                </c:pt>
                <c:pt idx="88">
                  <c:v>0.8173999999999999</c:v>
                </c:pt>
                <c:pt idx="89">
                  <c:v>0.85089999999999999</c:v>
                </c:pt>
                <c:pt idx="90">
                  <c:v>0.91569999999999996</c:v>
                </c:pt>
                <c:pt idx="91">
                  <c:v>0.99229999999999996</c:v>
                </c:pt>
                <c:pt idx="92" formatCode="0.000">
                  <c:v>1.06</c:v>
                </c:pt>
                <c:pt idx="93" formatCode="0.000">
                  <c:v>1.1299999999999999</c:v>
                </c:pt>
                <c:pt idx="94" formatCode="0.000">
                  <c:v>1.2</c:v>
                </c:pt>
                <c:pt idx="95" formatCode="0.000">
                  <c:v>1.26</c:v>
                </c:pt>
                <c:pt idx="96" formatCode="0.000">
                  <c:v>1.32</c:v>
                </c:pt>
                <c:pt idx="97" formatCode="0.000">
                  <c:v>1.38</c:v>
                </c:pt>
                <c:pt idx="98" formatCode="0.000">
                  <c:v>1.43</c:v>
                </c:pt>
                <c:pt idx="99" formatCode="0.000">
                  <c:v>1.54</c:v>
                </c:pt>
                <c:pt idx="100" formatCode="0.000">
                  <c:v>1.64</c:v>
                </c:pt>
                <c:pt idx="101" formatCode="0.000">
                  <c:v>1.73</c:v>
                </c:pt>
                <c:pt idx="102" formatCode="0.000">
                  <c:v>1.83</c:v>
                </c:pt>
                <c:pt idx="103" formatCode="0.000">
                  <c:v>1.91</c:v>
                </c:pt>
                <c:pt idx="104" formatCode="0.000">
                  <c:v>2</c:v>
                </c:pt>
                <c:pt idx="105" formatCode="0.000">
                  <c:v>2.16</c:v>
                </c:pt>
                <c:pt idx="106" formatCode="0.000">
                  <c:v>2.3199999999999998</c:v>
                </c:pt>
                <c:pt idx="107" formatCode="0.000">
                  <c:v>2.4700000000000002</c:v>
                </c:pt>
                <c:pt idx="108" formatCode="0.000">
                  <c:v>2.62</c:v>
                </c:pt>
                <c:pt idx="109" formatCode="0.000">
                  <c:v>2.76</c:v>
                </c:pt>
                <c:pt idx="110" formatCode="0.000">
                  <c:v>2.91</c:v>
                </c:pt>
                <c:pt idx="111" formatCode="0.000">
                  <c:v>3.05</c:v>
                </c:pt>
                <c:pt idx="112" formatCode="0.000">
                  <c:v>3.19</c:v>
                </c:pt>
                <c:pt idx="113" formatCode="0.000">
                  <c:v>3.34</c:v>
                </c:pt>
                <c:pt idx="114" formatCode="0.000">
                  <c:v>3.48</c:v>
                </c:pt>
                <c:pt idx="115" formatCode="0.000">
                  <c:v>3.62</c:v>
                </c:pt>
                <c:pt idx="116" formatCode="0.000">
                  <c:v>3.91</c:v>
                </c:pt>
                <c:pt idx="117" formatCode="0.000">
                  <c:v>4.28</c:v>
                </c:pt>
                <c:pt idx="118" formatCode="0.000">
                  <c:v>4.6500000000000004</c:v>
                </c:pt>
                <c:pt idx="119" formatCode="0.000">
                  <c:v>5.04</c:v>
                </c:pt>
                <c:pt idx="120" formatCode="0.000">
                  <c:v>5.43</c:v>
                </c:pt>
                <c:pt idx="121" formatCode="0.000">
                  <c:v>5.83</c:v>
                </c:pt>
                <c:pt idx="122" formatCode="0.000">
                  <c:v>6.25</c:v>
                </c:pt>
                <c:pt idx="123" formatCode="0.000">
                  <c:v>6.67</c:v>
                </c:pt>
                <c:pt idx="124" formatCode="0.000">
                  <c:v>7.11</c:v>
                </c:pt>
                <c:pt idx="125" formatCode="0.000">
                  <c:v>8.02</c:v>
                </c:pt>
                <c:pt idx="126" formatCode="0.000">
                  <c:v>8.98</c:v>
                </c:pt>
                <c:pt idx="127" formatCode="0.000">
                  <c:v>9.99</c:v>
                </c:pt>
                <c:pt idx="128" formatCode="0.000">
                  <c:v>11.05</c:v>
                </c:pt>
                <c:pt idx="129" formatCode="0.000">
                  <c:v>12.17</c:v>
                </c:pt>
                <c:pt idx="130" formatCode="0.000">
                  <c:v>13.33</c:v>
                </c:pt>
                <c:pt idx="131" formatCode="0.000">
                  <c:v>15.82</c:v>
                </c:pt>
                <c:pt idx="132" formatCode="0.000">
                  <c:v>18.510000000000002</c:v>
                </c:pt>
                <c:pt idx="133" formatCode="0.000">
                  <c:v>21.4</c:v>
                </c:pt>
                <c:pt idx="134" formatCode="0.000">
                  <c:v>24.49</c:v>
                </c:pt>
                <c:pt idx="135" formatCode="0.000">
                  <c:v>27.78</c:v>
                </c:pt>
                <c:pt idx="136" formatCode="0.000">
                  <c:v>31.26</c:v>
                </c:pt>
                <c:pt idx="137" formatCode="0.000">
                  <c:v>34.92</c:v>
                </c:pt>
                <c:pt idx="138" formatCode="0.000">
                  <c:v>38.76</c:v>
                </c:pt>
                <c:pt idx="139" formatCode="0.000">
                  <c:v>42.77</c:v>
                </c:pt>
                <c:pt idx="140" formatCode="0.000">
                  <c:v>46.96</c:v>
                </c:pt>
                <c:pt idx="141" formatCode="0.000">
                  <c:v>51.34</c:v>
                </c:pt>
                <c:pt idx="142" formatCode="0.000">
                  <c:v>60.69</c:v>
                </c:pt>
                <c:pt idx="143" formatCode="0.000">
                  <c:v>73.459999999999994</c:v>
                </c:pt>
                <c:pt idx="144" formatCode="0.000">
                  <c:v>87.4</c:v>
                </c:pt>
                <c:pt idx="145" formatCode="0.000">
                  <c:v>102.49</c:v>
                </c:pt>
                <c:pt idx="146" formatCode="0.000">
                  <c:v>118.71</c:v>
                </c:pt>
                <c:pt idx="147" formatCode="0.000">
                  <c:v>136.06</c:v>
                </c:pt>
                <c:pt idx="148" formatCode="0.000">
                  <c:v>154.5</c:v>
                </c:pt>
                <c:pt idx="149" formatCode="0.000">
                  <c:v>174.03</c:v>
                </c:pt>
                <c:pt idx="150" formatCode="0.000">
                  <c:v>194.63</c:v>
                </c:pt>
                <c:pt idx="151" formatCode="0.000">
                  <c:v>238.98</c:v>
                </c:pt>
                <c:pt idx="152" formatCode="0.000">
                  <c:v>287.49</c:v>
                </c:pt>
                <c:pt idx="153" formatCode="0.000">
                  <c:v>340.11</c:v>
                </c:pt>
                <c:pt idx="154" formatCode="0.000">
                  <c:v>396.77</c:v>
                </c:pt>
                <c:pt idx="155" formatCode="0.000">
                  <c:v>457.4</c:v>
                </c:pt>
                <c:pt idx="156" formatCode="0.000">
                  <c:v>521.96</c:v>
                </c:pt>
                <c:pt idx="157" formatCode="0.000">
                  <c:v>662.51</c:v>
                </c:pt>
                <c:pt idx="158" formatCode="0.000">
                  <c:v>818.26</c:v>
                </c:pt>
                <c:pt idx="159" formatCode="0.000">
                  <c:v>988.9</c:v>
                </c:pt>
                <c:pt idx="160" formatCode="0.0">
                  <c:v>1170</c:v>
                </c:pt>
                <c:pt idx="161" formatCode="0.0">
                  <c:v>1370</c:v>
                </c:pt>
                <c:pt idx="162" formatCode="0.0">
                  <c:v>1590</c:v>
                </c:pt>
                <c:pt idx="163" formatCode="0.0">
                  <c:v>1820</c:v>
                </c:pt>
                <c:pt idx="164" formatCode="0.0">
                  <c:v>2060</c:v>
                </c:pt>
                <c:pt idx="165" formatCode="0.0">
                  <c:v>2310</c:v>
                </c:pt>
                <c:pt idx="166" formatCode="0.0">
                  <c:v>2580</c:v>
                </c:pt>
                <c:pt idx="167" formatCode="0.0">
                  <c:v>2860</c:v>
                </c:pt>
                <c:pt idx="168" formatCode="0.0">
                  <c:v>3460</c:v>
                </c:pt>
                <c:pt idx="169" formatCode="0.0">
                  <c:v>4290</c:v>
                </c:pt>
                <c:pt idx="170" formatCode="0.0">
                  <c:v>5190</c:v>
                </c:pt>
                <c:pt idx="171" formatCode="0.0">
                  <c:v>6170</c:v>
                </c:pt>
                <c:pt idx="172" formatCode="0.0">
                  <c:v>7230</c:v>
                </c:pt>
                <c:pt idx="173" formatCode="0.0">
                  <c:v>8360</c:v>
                </c:pt>
                <c:pt idx="174" formatCode="0.0">
                  <c:v>9560</c:v>
                </c:pt>
                <c:pt idx="175" formatCode="0.0">
                  <c:v>10830</c:v>
                </c:pt>
                <c:pt idx="176" formatCode="0.0">
                  <c:v>12170</c:v>
                </c:pt>
                <c:pt idx="177" formatCode="0.0">
                  <c:v>15050</c:v>
                </c:pt>
                <c:pt idx="178" formatCode="0.0">
                  <c:v>18200</c:v>
                </c:pt>
                <c:pt idx="179" formatCode="0.0">
                  <c:v>21600</c:v>
                </c:pt>
                <c:pt idx="180" formatCode="0.0">
                  <c:v>25250</c:v>
                </c:pt>
                <c:pt idx="181" formatCode="0.0">
                  <c:v>29140</c:v>
                </c:pt>
                <c:pt idx="182" formatCode="0.0">
                  <c:v>33260</c:v>
                </c:pt>
                <c:pt idx="183" formatCode="0.0">
                  <c:v>42160</c:v>
                </c:pt>
                <c:pt idx="184" formatCode="0.0">
                  <c:v>51930</c:v>
                </c:pt>
                <c:pt idx="185" formatCode="0.0">
                  <c:v>62510</c:v>
                </c:pt>
                <c:pt idx="186" formatCode="0.0">
                  <c:v>73860</c:v>
                </c:pt>
                <c:pt idx="187" formatCode="0.0">
                  <c:v>85950</c:v>
                </c:pt>
                <c:pt idx="188" formatCode="0.0">
                  <c:v>98750</c:v>
                </c:pt>
                <c:pt idx="189" formatCode="0.0">
                  <c:v>112210</c:v>
                </c:pt>
                <c:pt idx="190" formatCode="0.0">
                  <c:v>126300</c:v>
                </c:pt>
                <c:pt idx="191" formatCode="0.0">
                  <c:v>141010</c:v>
                </c:pt>
                <c:pt idx="192" formatCode="0.0">
                  <c:v>156300</c:v>
                </c:pt>
                <c:pt idx="193" formatCode="0.0">
                  <c:v>172150</c:v>
                </c:pt>
                <c:pt idx="194" formatCode="0.0">
                  <c:v>205420</c:v>
                </c:pt>
                <c:pt idx="195" formatCode="0.0">
                  <c:v>249730</c:v>
                </c:pt>
                <c:pt idx="196" formatCode="0.0">
                  <c:v>296820</c:v>
                </c:pt>
                <c:pt idx="197" formatCode="0.0">
                  <c:v>346420</c:v>
                </c:pt>
                <c:pt idx="198" formatCode="0.0">
                  <c:v>398290</c:v>
                </c:pt>
                <c:pt idx="199" formatCode="0.0">
                  <c:v>452240</c:v>
                </c:pt>
                <c:pt idx="200" formatCode="0.0">
                  <c:v>508080</c:v>
                </c:pt>
                <c:pt idx="201" formatCode="0.0">
                  <c:v>565630</c:v>
                </c:pt>
                <c:pt idx="202" formatCode="0.0">
                  <c:v>624760</c:v>
                </c:pt>
                <c:pt idx="203" formatCode="0.0">
                  <c:v>747170</c:v>
                </c:pt>
                <c:pt idx="204" formatCode="0.0">
                  <c:v>874470</c:v>
                </c:pt>
                <c:pt idx="205" formatCode="0.000E+00">
                  <c:v>1010000</c:v>
                </c:pt>
                <c:pt idx="206" formatCode="0.000E+00">
                  <c:v>1140000</c:v>
                </c:pt>
                <c:pt idx="207" formatCode="0.000E+00">
                  <c:v>1280000</c:v>
                </c:pt>
                <c:pt idx="208" formatCode="0.000E+00">
                  <c:v>1420000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26-418F-A6C0-7C5914C59AE9}"/>
            </c:ext>
          </c:extLst>
        </c:ser>
        <c:ser>
          <c:idx val="1"/>
          <c:order val="1"/>
          <c:tx>
            <c:v>Stragg. Long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srim7Li_Epoxy!$D$20:$D$300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srim7Li_Epoxy!$M$20:$M$300</c:f>
              <c:numCache>
                <c:formatCode>0.00000</c:formatCode>
                <c:ptCount val="281"/>
                <c:pt idx="0">
                  <c:v>6.0000000000000006E-4</c:v>
                </c:pt>
                <c:pt idx="1">
                  <c:v>6.9999999999999999E-4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8.0000000000000004E-4</c:v>
                </c:pt>
                <c:pt idx="5">
                  <c:v>8.9999999999999998E-4</c:v>
                </c:pt>
                <c:pt idx="6">
                  <c:v>8.9999999999999998E-4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1.0999999999999998E-3</c:v>
                </c:pt>
                <c:pt idx="11">
                  <c:v>1.0999999999999998E-3</c:v>
                </c:pt>
                <c:pt idx="12">
                  <c:v>1.2000000000000001E-3</c:v>
                </c:pt>
                <c:pt idx="13">
                  <c:v>1.2999999999999999E-3</c:v>
                </c:pt>
                <c:pt idx="14">
                  <c:v>1.4E-3</c:v>
                </c:pt>
                <c:pt idx="15">
                  <c:v>1.5E-3</c:v>
                </c:pt>
                <c:pt idx="16">
                  <c:v>1.6000000000000001E-3</c:v>
                </c:pt>
                <c:pt idx="17">
                  <c:v>1.6000000000000001E-3</c:v>
                </c:pt>
                <c:pt idx="18">
                  <c:v>1.7000000000000001E-3</c:v>
                </c:pt>
                <c:pt idx="19">
                  <c:v>1.8E-3</c:v>
                </c:pt>
                <c:pt idx="20">
                  <c:v>1.9E-3</c:v>
                </c:pt>
                <c:pt idx="21">
                  <c:v>2.1000000000000003E-3</c:v>
                </c:pt>
                <c:pt idx="22">
                  <c:v>2.1999999999999997E-3</c:v>
                </c:pt>
                <c:pt idx="23">
                  <c:v>2.4000000000000002E-3</c:v>
                </c:pt>
                <c:pt idx="24">
                  <c:v>2.5000000000000001E-3</c:v>
                </c:pt>
                <c:pt idx="25">
                  <c:v>2.7000000000000001E-3</c:v>
                </c:pt>
                <c:pt idx="26">
                  <c:v>2.8E-3</c:v>
                </c:pt>
                <c:pt idx="27">
                  <c:v>3.0999999999999999E-3</c:v>
                </c:pt>
                <c:pt idx="28">
                  <c:v>3.4000000000000002E-3</c:v>
                </c:pt>
                <c:pt idx="29">
                  <c:v>3.6999999999999997E-3</c:v>
                </c:pt>
                <c:pt idx="30">
                  <c:v>4.0000000000000001E-3</c:v>
                </c:pt>
                <c:pt idx="31">
                  <c:v>4.3E-3</c:v>
                </c:pt>
                <c:pt idx="32">
                  <c:v>4.5999999999999999E-3</c:v>
                </c:pt>
                <c:pt idx="33">
                  <c:v>4.8999999999999998E-3</c:v>
                </c:pt>
                <c:pt idx="34">
                  <c:v>5.1999999999999998E-3</c:v>
                </c:pt>
                <c:pt idx="35">
                  <c:v>5.4999999999999997E-3</c:v>
                </c:pt>
                <c:pt idx="36">
                  <c:v>5.7000000000000002E-3</c:v>
                </c:pt>
                <c:pt idx="37">
                  <c:v>6.0000000000000001E-3</c:v>
                </c:pt>
                <c:pt idx="38">
                  <c:v>6.6E-3</c:v>
                </c:pt>
                <c:pt idx="39">
                  <c:v>7.1999999999999998E-3</c:v>
                </c:pt>
                <c:pt idx="40">
                  <c:v>7.9000000000000008E-3</c:v>
                </c:pt>
                <c:pt idx="41">
                  <c:v>8.6E-3</c:v>
                </c:pt>
                <c:pt idx="42">
                  <c:v>9.1999999999999998E-3</c:v>
                </c:pt>
                <c:pt idx="43">
                  <c:v>9.9000000000000008E-3</c:v>
                </c:pt>
                <c:pt idx="44">
                  <c:v>1.0499999999999999E-2</c:v>
                </c:pt>
                <c:pt idx="45">
                  <c:v>1.11E-2</c:v>
                </c:pt>
                <c:pt idx="46">
                  <c:v>1.18E-2</c:v>
                </c:pt>
                <c:pt idx="47">
                  <c:v>1.3000000000000001E-2</c:v>
                </c:pt>
                <c:pt idx="48">
                  <c:v>1.4099999999999998E-2</c:v>
                </c:pt>
                <c:pt idx="49">
                  <c:v>1.5299999999999999E-2</c:v>
                </c:pt>
                <c:pt idx="50">
                  <c:v>1.6400000000000001E-2</c:v>
                </c:pt>
                <c:pt idx="51">
                  <c:v>1.7499999999999998E-2</c:v>
                </c:pt>
                <c:pt idx="52">
                  <c:v>1.8599999999999998E-2</c:v>
                </c:pt>
                <c:pt idx="53">
                  <c:v>2.06E-2</c:v>
                </c:pt>
                <c:pt idx="54">
                  <c:v>2.2600000000000002E-2</c:v>
                </c:pt>
                <c:pt idx="55">
                  <c:v>2.4500000000000001E-2</c:v>
                </c:pt>
                <c:pt idx="56">
                  <c:v>2.63E-2</c:v>
                </c:pt>
                <c:pt idx="57">
                  <c:v>2.8000000000000004E-2</c:v>
                </c:pt>
                <c:pt idx="58">
                  <c:v>2.9599999999999998E-2</c:v>
                </c:pt>
                <c:pt idx="59">
                  <c:v>3.1099999999999999E-2</c:v>
                </c:pt>
                <c:pt idx="60">
                  <c:v>3.2600000000000004E-2</c:v>
                </c:pt>
                <c:pt idx="61">
                  <c:v>3.4100000000000005E-2</c:v>
                </c:pt>
                <c:pt idx="62">
                  <c:v>3.5499999999999997E-2</c:v>
                </c:pt>
                <c:pt idx="63">
                  <c:v>3.6799999999999999E-2</c:v>
                </c:pt>
                <c:pt idx="64">
                  <c:v>3.9300000000000002E-2</c:v>
                </c:pt>
                <c:pt idx="65">
                  <c:v>4.2299999999999997E-2</c:v>
                </c:pt>
                <c:pt idx="66">
                  <c:v>4.4999999999999998E-2</c:v>
                </c:pt>
                <c:pt idx="67">
                  <c:v>4.7500000000000001E-2</c:v>
                </c:pt>
                <c:pt idx="68">
                  <c:v>4.9799999999999997E-2</c:v>
                </c:pt>
                <c:pt idx="69">
                  <c:v>5.1900000000000002E-2</c:v>
                </c:pt>
                <c:pt idx="70">
                  <c:v>5.3900000000000003E-2</c:v>
                </c:pt>
                <c:pt idx="71">
                  <c:v>5.5800000000000002E-2</c:v>
                </c:pt>
                <c:pt idx="72">
                  <c:v>5.7499999999999996E-2</c:v>
                </c:pt>
                <c:pt idx="73">
                  <c:v>6.0699999999999997E-2</c:v>
                </c:pt>
                <c:pt idx="74">
                  <c:v>6.3600000000000004E-2</c:v>
                </c:pt>
                <c:pt idx="75">
                  <c:v>6.6200000000000009E-2</c:v>
                </c:pt>
                <c:pt idx="76">
                  <c:v>6.8500000000000005E-2</c:v>
                </c:pt>
                <c:pt idx="77">
                  <c:v>7.0599999999999996E-2</c:v>
                </c:pt>
                <c:pt idx="78">
                  <c:v>7.2599999999999998E-2</c:v>
                </c:pt>
                <c:pt idx="79">
                  <c:v>7.6100000000000001E-2</c:v>
                </c:pt>
                <c:pt idx="80">
                  <c:v>7.9100000000000004E-2</c:v>
                </c:pt>
                <c:pt idx="81">
                  <c:v>8.1799999999999998E-2</c:v>
                </c:pt>
                <c:pt idx="82">
                  <c:v>8.4099999999999994E-2</c:v>
                </c:pt>
                <c:pt idx="83">
                  <c:v>8.6199999999999999E-2</c:v>
                </c:pt>
                <c:pt idx="84">
                  <c:v>8.8099999999999998E-2</c:v>
                </c:pt>
                <c:pt idx="85">
                  <c:v>8.9800000000000005E-2</c:v>
                </c:pt>
                <c:pt idx="86">
                  <c:v>9.1400000000000009E-2</c:v>
                </c:pt>
                <c:pt idx="87">
                  <c:v>9.2800000000000007E-2</c:v>
                </c:pt>
                <c:pt idx="88">
                  <c:v>9.4099999999999989E-2</c:v>
                </c:pt>
                <c:pt idx="89">
                  <c:v>9.5399999999999999E-2</c:v>
                </c:pt>
                <c:pt idx="90">
                  <c:v>9.7799999999999998E-2</c:v>
                </c:pt>
                <c:pt idx="91">
                  <c:v>0.1004</c:v>
                </c:pt>
                <c:pt idx="92">
                  <c:v>0.10269999999999999</c:v>
                </c:pt>
                <c:pt idx="93">
                  <c:v>0.10469999999999999</c:v>
                </c:pt>
                <c:pt idx="94">
                  <c:v>0.10640000000000001</c:v>
                </c:pt>
                <c:pt idx="95">
                  <c:v>0.1079</c:v>
                </c:pt>
                <c:pt idx="96">
                  <c:v>0.10920000000000001</c:v>
                </c:pt>
                <c:pt idx="97">
                  <c:v>0.11040000000000001</c:v>
                </c:pt>
                <c:pt idx="98">
                  <c:v>0.1115</c:v>
                </c:pt>
                <c:pt idx="99">
                  <c:v>0.1139</c:v>
                </c:pt>
                <c:pt idx="100">
                  <c:v>0.1159</c:v>
                </c:pt>
                <c:pt idx="101">
                  <c:v>0.1177</c:v>
                </c:pt>
                <c:pt idx="102">
                  <c:v>0.1192</c:v>
                </c:pt>
                <c:pt idx="103">
                  <c:v>0.1206</c:v>
                </c:pt>
                <c:pt idx="104">
                  <c:v>0.12190000000000001</c:v>
                </c:pt>
                <c:pt idx="105">
                  <c:v>0.12520000000000001</c:v>
                </c:pt>
                <c:pt idx="106">
                  <c:v>0.12820000000000001</c:v>
                </c:pt>
                <c:pt idx="107">
                  <c:v>0.1308</c:v>
                </c:pt>
                <c:pt idx="108">
                  <c:v>0.13320000000000001</c:v>
                </c:pt>
                <c:pt idx="109">
                  <c:v>0.13550000000000001</c:v>
                </c:pt>
                <c:pt idx="110">
                  <c:v>0.1376</c:v>
                </c:pt>
                <c:pt idx="111">
                  <c:v>0.13969999999999999</c:v>
                </c:pt>
                <c:pt idx="112">
                  <c:v>0.14169999999999999</c:v>
                </c:pt>
                <c:pt idx="113">
                  <c:v>0.14369999999999999</c:v>
                </c:pt>
                <c:pt idx="114">
                  <c:v>0.14560000000000001</c:v>
                </c:pt>
                <c:pt idx="115">
                  <c:v>0.14750000000000002</c:v>
                </c:pt>
                <c:pt idx="116">
                  <c:v>0.154</c:v>
                </c:pt>
                <c:pt idx="117">
                  <c:v>0.16350000000000001</c:v>
                </c:pt>
                <c:pt idx="118">
                  <c:v>0.1729</c:v>
                </c:pt>
                <c:pt idx="119">
                  <c:v>0.18209999999999998</c:v>
                </c:pt>
                <c:pt idx="120">
                  <c:v>0.1913</c:v>
                </c:pt>
                <c:pt idx="121">
                  <c:v>0.20049999999999998</c:v>
                </c:pt>
                <c:pt idx="122">
                  <c:v>0.20979999999999999</c:v>
                </c:pt>
                <c:pt idx="123">
                  <c:v>0.21909999999999999</c:v>
                </c:pt>
                <c:pt idx="124">
                  <c:v>0.22850000000000001</c:v>
                </c:pt>
                <c:pt idx="125">
                  <c:v>0.26389999999999997</c:v>
                </c:pt>
                <c:pt idx="126">
                  <c:v>0.29830000000000001</c:v>
                </c:pt>
                <c:pt idx="127">
                  <c:v>0.33229999999999998</c:v>
                </c:pt>
                <c:pt idx="128">
                  <c:v>0.36609999999999998</c:v>
                </c:pt>
                <c:pt idx="129">
                  <c:v>0.40010000000000001</c:v>
                </c:pt>
                <c:pt idx="130">
                  <c:v>0.43430000000000002</c:v>
                </c:pt>
                <c:pt idx="131">
                  <c:v>0.5615</c:v>
                </c:pt>
                <c:pt idx="132">
                  <c:v>0.68099999999999994</c:v>
                </c:pt>
                <c:pt idx="133">
                  <c:v>0.79720000000000002</c:v>
                </c:pt>
                <c:pt idx="134">
                  <c:v>0.91210000000000002</c:v>
                </c:pt>
                <c:pt idx="135" formatCode="0.000">
                  <c:v>1.03</c:v>
                </c:pt>
                <c:pt idx="136" formatCode="0.000">
                  <c:v>1.1399999999999999</c:v>
                </c:pt>
                <c:pt idx="137" formatCode="0.000">
                  <c:v>1.26</c:v>
                </c:pt>
                <c:pt idx="138" formatCode="0.000">
                  <c:v>1.37</c:v>
                </c:pt>
                <c:pt idx="139" formatCode="0.000">
                  <c:v>1.49</c:v>
                </c:pt>
                <c:pt idx="140" formatCode="0.000">
                  <c:v>1.61</c:v>
                </c:pt>
                <c:pt idx="141" formatCode="0.000">
                  <c:v>1.72</c:v>
                </c:pt>
                <c:pt idx="142" formatCode="0.000">
                  <c:v>2.1800000000000002</c:v>
                </c:pt>
                <c:pt idx="143" formatCode="0.000">
                  <c:v>2.84</c:v>
                </c:pt>
                <c:pt idx="144" formatCode="0.000">
                  <c:v>3.47</c:v>
                </c:pt>
                <c:pt idx="145" formatCode="0.000">
                  <c:v>4.08</c:v>
                </c:pt>
                <c:pt idx="146" formatCode="0.000">
                  <c:v>4.6900000000000004</c:v>
                </c:pt>
                <c:pt idx="147" formatCode="0.000">
                  <c:v>5.3</c:v>
                </c:pt>
                <c:pt idx="148" formatCode="0.000">
                  <c:v>5.92</c:v>
                </c:pt>
                <c:pt idx="149" formatCode="0.000">
                  <c:v>6.55</c:v>
                </c:pt>
                <c:pt idx="150" formatCode="0.000">
                  <c:v>7.18</c:v>
                </c:pt>
                <c:pt idx="151" formatCode="0.000">
                  <c:v>9.56</c:v>
                </c:pt>
                <c:pt idx="152" formatCode="0.000">
                  <c:v>11.79</c:v>
                </c:pt>
                <c:pt idx="153" formatCode="0.000">
                  <c:v>13.97</c:v>
                </c:pt>
                <c:pt idx="154" formatCode="0.000">
                  <c:v>16.14</c:v>
                </c:pt>
                <c:pt idx="155" formatCode="0.000">
                  <c:v>18.309999999999999</c:v>
                </c:pt>
                <c:pt idx="156" formatCode="0.000">
                  <c:v>20.49</c:v>
                </c:pt>
                <c:pt idx="157" formatCode="0.000">
                  <c:v>28.62</c:v>
                </c:pt>
                <c:pt idx="158" formatCode="0.000">
                  <c:v>36.18</c:v>
                </c:pt>
                <c:pt idx="159" formatCode="0.000">
                  <c:v>43.57</c:v>
                </c:pt>
                <c:pt idx="160" formatCode="0.000">
                  <c:v>50.92</c:v>
                </c:pt>
                <c:pt idx="161" formatCode="0.000">
                  <c:v>58.31</c:v>
                </c:pt>
                <c:pt idx="162" formatCode="0.000">
                  <c:v>65.78</c:v>
                </c:pt>
                <c:pt idx="163" formatCode="0.000">
                  <c:v>73.349999999999994</c:v>
                </c:pt>
                <c:pt idx="164" formatCode="0.000">
                  <c:v>81.03</c:v>
                </c:pt>
                <c:pt idx="165" formatCode="0.000">
                  <c:v>88.82</c:v>
                </c:pt>
                <c:pt idx="166" formatCode="0.000">
                  <c:v>96.72</c:v>
                </c:pt>
                <c:pt idx="167" formatCode="0.000">
                  <c:v>104.75</c:v>
                </c:pt>
                <c:pt idx="168" formatCode="0.000">
                  <c:v>135.30000000000001</c:v>
                </c:pt>
                <c:pt idx="169" formatCode="0.000">
                  <c:v>179</c:v>
                </c:pt>
                <c:pt idx="170" formatCode="0.000">
                  <c:v>220.28</c:v>
                </c:pt>
                <c:pt idx="171" formatCode="0.000">
                  <c:v>260.64</c:v>
                </c:pt>
                <c:pt idx="172" formatCode="0.000">
                  <c:v>300.74</c:v>
                </c:pt>
                <c:pt idx="173" formatCode="0.000">
                  <c:v>340.9</c:v>
                </c:pt>
                <c:pt idx="174" formatCode="0.000">
                  <c:v>381.31</c:v>
                </c:pt>
                <c:pt idx="175" formatCode="0.000">
                  <c:v>422.07</c:v>
                </c:pt>
                <c:pt idx="176" formatCode="0.000">
                  <c:v>463.23</c:v>
                </c:pt>
                <c:pt idx="177" formatCode="0.000">
                  <c:v>618.07000000000005</c:v>
                </c:pt>
                <c:pt idx="178" formatCode="0.000">
                  <c:v>762.63</c:v>
                </c:pt>
                <c:pt idx="179" formatCode="0.000">
                  <c:v>902.79</c:v>
                </c:pt>
                <c:pt idx="180" formatCode="0.0">
                  <c:v>1040</c:v>
                </c:pt>
                <c:pt idx="181" formatCode="0.0">
                  <c:v>1180</c:v>
                </c:pt>
                <c:pt idx="182" formatCode="0.0">
                  <c:v>1320</c:v>
                </c:pt>
                <c:pt idx="183" formatCode="0.0">
                  <c:v>1820</c:v>
                </c:pt>
                <c:pt idx="184" formatCode="0.0">
                  <c:v>2290</c:v>
                </c:pt>
                <c:pt idx="185" formatCode="0.0">
                  <c:v>2740</c:v>
                </c:pt>
                <c:pt idx="186" formatCode="0.0">
                  <c:v>3180</c:v>
                </c:pt>
                <c:pt idx="187" formatCode="0.0">
                  <c:v>3610</c:v>
                </c:pt>
                <c:pt idx="188" formatCode="0.0">
                  <c:v>4040</c:v>
                </c:pt>
                <c:pt idx="189" formatCode="0.0">
                  <c:v>4470</c:v>
                </c:pt>
                <c:pt idx="190" formatCode="0.0">
                  <c:v>4900</c:v>
                </c:pt>
                <c:pt idx="191" formatCode="0.0">
                  <c:v>5330</c:v>
                </c:pt>
                <c:pt idx="192" formatCode="0.0">
                  <c:v>5750</c:v>
                </c:pt>
                <c:pt idx="193" formatCode="0.0">
                  <c:v>6180</c:v>
                </c:pt>
                <c:pt idx="194" formatCode="0.0">
                  <c:v>7780</c:v>
                </c:pt>
                <c:pt idx="195" formatCode="0.0">
                  <c:v>10000</c:v>
                </c:pt>
                <c:pt idx="196" formatCode="0.0">
                  <c:v>12020</c:v>
                </c:pt>
                <c:pt idx="197" formatCode="0.0">
                  <c:v>13930</c:v>
                </c:pt>
                <c:pt idx="198" formatCode="0.0">
                  <c:v>15750</c:v>
                </c:pt>
                <c:pt idx="199" formatCode="0.0">
                  <c:v>17510</c:v>
                </c:pt>
                <c:pt idx="200" formatCode="0.0">
                  <c:v>19220</c:v>
                </c:pt>
                <c:pt idx="201" formatCode="0.0">
                  <c:v>20890</c:v>
                </c:pt>
                <c:pt idx="202" formatCode="0.0">
                  <c:v>22510</c:v>
                </c:pt>
                <c:pt idx="203" formatCode="0.0">
                  <c:v>28420</c:v>
                </c:pt>
                <c:pt idx="204" formatCode="0.0">
                  <c:v>33660</c:v>
                </c:pt>
                <c:pt idx="205" formatCode="0.0">
                  <c:v>38470</c:v>
                </c:pt>
                <c:pt idx="206" formatCode="0.0">
                  <c:v>42960</c:v>
                </c:pt>
                <c:pt idx="207" formatCode="0.0">
                  <c:v>47210</c:v>
                </c:pt>
                <c:pt idx="208" formatCode="0.0">
                  <c:v>51240</c:v>
                </c:pt>
                <c:pt idx="209" formatCode="0.0">
                  <c:v>#N/A</c:v>
                </c:pt>
                <c:pt idx="210" formatCode="0.0">
                  <c:v>#N/A</c:v>
                </c:pt>
                <c:pt idx="211" formatCode="0.0">
                  <c:v>#N/A</c:v>
                </c:pt>
                <c:pt idx="212" formatCode="0.0">
                  <c:v>#N/A</c:v>
                </c:pt>
                <c:pt idx="213" formatCode="0.0">
                  <c:v>#N/A</c:v>
                </c:pt>
                <c:pt idx="214" formatCode="0.0">
                  <c:v>#N/A</c:v>
                </c:pt>
                <c:pt idx="215" formatCode="0.0">
                  <c:v>#N/A</c:v>
                </c:pt>
                <c:pt idx="216" formatCode="0.0">
                  <c:v>#N/A</c:v>
                </c:pt>
                <c:pt idx="217" formatCode="0.0">
                  <c:v>#N/A</c:v>
                </c:pt>
                <c:pt idx="218" formatCode="0.0">
                  <c:v>#N/A</c:v>
                </c:pt>
                <c:pt idx="219" formatCode="0.0">
                  <c:v>#N/A</c:v>
                </c:pt>
                <c:pt idx="220" formatCode="0.0">
                  <c:v>#N/A</c:v>
                </c:pt>
                <c:pt idx="221" formatCode="0.0">
                  <c:v>#N/A</c:v>
                </c:pt>
                <c:pt idx="222" formatCode="0.0">
                  <c:v>#N/A</c:v>
                </c:pt>
                <c:pt idx="223" formatCode="0.0">
                  <c:v>#N/A</c:v>
                </c:pt>
                <c:pt idx="224" formatCode="0.0">
                  <c:v>#N/A</c:v>
                </c:pt>
                <c:pt idx="225" formatCode="0.0">
                  <c:v>#N/A</c:v>
                </c:pt>
                <c:pt idx="226" formatCode="0.0">
                  <c:v>#N/A</c:v>
                </c:pt>
                <c:pt idx="227" formatCode="0.0">
                  <c:v>#N/A</c:v>
                </c:pt>
                <c:pt idx="228" formatCode="0.0">
                  <c:v>#N/A</c:v>
                </c:pt>
                <c:pt idx="229" formatCode="0.0">
                  <c:v>#N/A</c:v>
                </c:pt>
                <c:pt idx="230" formatCode="0.0">
                  <c:v>#N/A</c:v>
                </c:pt>
                <c:pt idx="231" formatCode="0.0">
                  <c:v>#N/A</c:v>
                </c:pt>
                <c:pt idx="232" formatCode="0.0">
                  <c:v>#N/A</c:v>
                </c:pt>
                <c:pt idx="233" formatCode="0.0">
                  <c:v>#N/A</c:v>
                </c:pt>
                <c:pt idx="234" formatCode="0.0">
                  <c:v>#N/A</c:v>
                </c:pt>
                <c:pt idx="235" formatCode="0.0">
                  <c:v>#N/A</c:v>
                </c:pt>
                <c:pt idx="236" formatCode="0.0">
                  <c:v>#N/A</c:v>
                </c:pt>
                <c:pt idx="237" formatCode="0.0">
                  <c:v>#N/A</c:v>
                </c:pt>
                <c:pt idx="238" formatCode="0.0">
                  <c:v>#N/A</c:v>
                </c:pt>
                <c:pt idx="239" formatCode="0.0">
                  <c:v>#N/A</c:v>
                </c:pt>
                <c:pt idx="240" formatCode="0.0">
                  <c:v>#N/A</c:v>
                </c:pt>
                <c:pt idx="241" formatCode="0.0">
                  <c:v>#N/A</c:v>
                </c:pt>
                <c:pt idx="242" formatCode="0.0">
                  <c:v>#N/A</c:v>
                </c:pt>
                <c:pt idx="243" formatCode="0.0">
                  <c:v>#N/A</c:v>
                </c:pt>
                <c:pt idx="244" formatCode="0.0">
                  <c:v>#N/A</c:v>
                </c:pt>
                <c:pt idx="245" formatCode="0.0">
                  <c:v>#N/A</c:v>
                </c:pt>
                <c:pt idx="246" formatCode="0.0">
                  <c:v>#N/A</c:v>
                </c:pt>
                <c:pt idx="247" formatCode="0.0">
                  <c:v>#N/A</c:v>
                </c:pt>
                <c:pt idx="248" formatCode="0.0">
                  <c:v>#N/A</c:v>
                </c:pt>
                <c:pt idx="249" formatCode="0.0">
                  <c:v>#N/A</c:v>
                </c:pt>
                <c:pt idx="250" formatCode="0.0">
                  <c:v>#N/A</c:v>
                </c:pt>
                <c:pt idx="251" formatCode="0.0">
                  <c:v>#N/A</c:v>
                </c:pt>
                <c:pt idx="252" formatCode="0.0">
                  <c:v>#N/A</c:v>
                </c:pt>
                <c:pt idx="253" formatCode="0.0">
                  <c:v>#N/A</c:v>
                </c:pt>
                <c:pt idx="254" formatCode="0.0">
                  <c:v>#N/A</c:v>
                </c:pt>
                <c:pt idx="255" formatCode="0.0">
                  <c:v>#N/A</c:v>
                </c:pt>
                <c:pt idx="256" formatCode="0.0">
                  <c:v>#N/A</c:v>
                </c:pt>
                <c:pt idx="257" formatCode="0.0">
                  <c:v>#N/A</c:v>
                </c:pt>
                <c:pt idx="258" formatCode="0.0">
                  <c:v>#N/A</c:v>
                </c:pt>
                <c:pt idx="259" formatCode="0.0">
                  <c:v>#N/A</c:v>
                </c:pt>
                <c:pt idx="260" formatCode="0.0">
                  <c:v>#N/A</c:v>
                </c:pt>
                <c:pt idx="261" formatCode="0.0">
                  <c:v>#N/A</c:v>
                </c:pt>
                <c:pt idx="262" formatCode="0.0">
                  <c:v>#N/A</c:v>
                </c:pt>
                <c:pt idx="263" formatCode="0.0">
                  <c:v>#N/A</c:v>
                </c:pt>
                <c:pt idx="264" formatCode="0.0">
                  <c:v>#N/A</c:v>
                </c:pt>
                <c:pt idx="265" formatCode="0.0">
                  <c:v>#N/A</c:v>
                </c:pt>
                <c:pt idx="266" formatCode="0.0">
                  <c:v>#N/A</c:v>
                </c:pt>
                <c:pt idx="267" formatCode="0.0">
                  <c:v>#N/A</c:v>
                </c:pt>
                <c:pt idx="268" formatCode="0.0">
                  <c:v>#N/A</c:v>
                </c:pt>
                <c:pt idx="269" formatCode="0.0">
                  <c:v>#N/A</c:v>
                </c:pt>
                <c:pt idx="270" formatCode="0.0">
                  <c:v>#N/A</c:v>
                </c:pt>
                <c:pt idx="271" formatCode="0.0">
                  <c:v>#N/A</c:v>
                </c:pt>
                <c:pt idx="272" formatCode="0.0">
                  <c:v>#N/A</c:v>
                </c:pt>
                <c:pt idx="273" formatCode="0.0">
                  <c:v>#N/A</c:v>
                </c:pt>
                <c:pt idx="274" formatCode="0.0">
                  <c:v>#N/A</c:v>
                </c:pt>
                <c:pt idx="275" formatCode="0.0">
                  <c:v>#N/A</c:v>
                </c:pt>
                <c:pt idx="276" formatCode="0.0">
                  <c:v>#N/A</c:v>
                </c:pt>
                <c:pt idx="277" formatCode="0.0">
                  <c:v>#N/A</c:v>
                </c:pt>
                <c:pt idx="278" formatCode="0.0">
                  <c:v>#N/A</c:v>
                </c:pt>
                <c:pt idx="279" formatCode="0.0">
                  <c:v>#N/A</c:v>
                </c:pt>
                <c:pt idx="280" formatCode="0.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26-418F-A6C0-7C5914C59AE9}"/>
            </c:ext>
          </c:extLst>
        </c:ser>
        <c:ser>
          <c:idx val="2"/>
          <c:order val="2"/>
          <c:tx>
            <c:v>Stragg.Lateral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srim7Li_Epoxy!$D$20:$D$300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srim7Li_Epoxy!$P$20:$P$300</c:f>
              <c:numCache>
                <c:formatCode>0.00000</c:formatCode>
                <c:ptCount val="281"/>
                <c:pt idx="0">
                  <c:v>5.0000000000000001E-4</c:v>
                </c:pt>
                <c:pt idx="1">
                  <c:v>5.0000000000000001E-4</c:v>
                </c:pt>
                <c:pt idx="2">
                  <c:v>5.0000000000000001E-4</c:v>
                </c:pt>
                <c:pt idx="3">
                  <c:v>6.0000000000000006E-4</c:v>
                </c:pt>
                <c:pt idx="4">
                  <c:v>6.0000000000000006E-4</c:v>
                </c:pt>
                <c:pt idx="5">
                  <c:v>6.0000000000000006E-4</c:v>
                </c:pt>
                <c:pt idx="6">
                  <c:v>6.9999999999999999E-4</c:v>
                </c:pt>
                <c:pt idx="7">
                  <c:v>6.9999999999999999E-4</c:v>
                </c:pt>
                <c:pt idx="8">
                  <c:v>6.9999999999999999E-4</c:v>
                </c:pt>
                <c:pt idx="9">
                  <c:v>8.0000000000000004E-4</c:v>
                </c:pt>
                <c:pt idx="10">
                  <c:v>8.0000000000000004E-4</c:v>
                </c:pt>
                <c:pt idx="11">
                  <c:v>8.0000000000000004E-4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1E-3</c:v>
                </c:pt>
                <c:pt idx="15">
                  <c:v>1.0999999999999998E-3</c:v>
                </c:pt>
                <c:pt idx="16">
                  <c:v>1.0999999999999998E-3</c:v>
                </c:pt>
                <c:pt idx="17">
                  <c:v>1.2000000000000001E-3</c:v>
                </c:pt>
                <c:pt idx="18">
                  <c:v>1.2999999999999999E-3</c:v>
                </c:pt>
                <c:pt idx="19">
                  <c:v>1.2999999999999999E-3</c:v>
                </c:pt>
                <c:pt idx="20">
                  <c:v>1.4E-3</c:v>
                </c:pt>
                <c:pt idx="21">
                  <c:v>1.5E-3</c:v>
                </c:pt>
                <c:pt idx="22">
                  <c:v>1.6000000000000001E-3</c:v>
                </c:pt>
                <c:pt idx="23">
                  <c:v>1.7000000000000001E-3</c:v>
                </c:pt>
                <c:pt idx="24">
                  <c:v>1.8E-3</c:v>
                </c:pt>
                <c:pt idx="25">
                  <c:v>2E-3</c:v>
                </c:pt>
                <c:pt idx="26">
                  <c:v>2.1000000000000003E-3</c:v>
                </c:pt>
                <c:pt idx="27">
                  <c:v>2.3E-3</c:v>
                </c:pt>
                <c:pt idx="28">
                  <c:v>2.5000000000000001E-3</c:v>
                </c:pt>
                <c:pt idx="29">
                  <c:v>2.7000000000000001E-3</c:v>
                </c:pt>
                <c:pt idx="30">
                  <c:v>2.9000000000000002E-3</c:v>
                </c:pt>
                <c:pt idx="31">
                  <c:v>3.0999999999999999E-3</c:v>
                </c:pt>
                <c:pt idx="32">
                  <c:v>3.3E-3</c:v>
                </c:pt>
                <c:pt idx="33">
                  <c:v>3.5000000000000005E-3</c:v>
                </c:pt>
                <c:pt idx="34">
                  <c:v>3.6999999999999997E-3</c:v>
                </c:pt>
                <c:pt idx="35">
                  <c:v>3.8999999999999998E-3</c:v>
                </c:pt>
                <c:pt idx="36">
                  <c:v>4.1000000000000003E-3</c:v>
                </c:pt>
                <c:pt idx="37">
                  <c:v>4.3E-3</c:v>
                </c:pt>
                <c:pt idx="38">
                  <c:v>4.7000000000000002E-3</c:v>
                </c:pt>
                <c:pt idx="39">
                  <c:v>5.1999999999999998E-3</c:v>
                </c:pt>
                <c:pt idx="40">
                  <c:v>5.7000000000000002E-3</c:v>
                </c:pt>
                <c:pt idx="41">
                  <c:v>6.1999999999999998E-3</c:v>
                </c:pt>
                <c:pt idx="42">
                  <c:v>6.7000000000000002E-3</c:v>
                </c:pt>
                <c:pt idx="43">
                  <c:v>7.1999999999999998E-3</c:v>
                </c:pt>
                <c:pt idx="44">
                  <c:v>7.6E-3</c:v>
                </c:pt>
                <c:pt idx="45">
                  <c:v>8.0999999999999996E-3</c:v>
                </c:pt>
                <c:pt idx="46">
                  <c:v>8.6E-3</c:v>
                </c:pt>
                <c:pt idx="47">
                  <c:v>9.6000000000000009E-3</c:v>
                </c:pt>
                <c:pt idx="48">
                  <c:v>1.0499999999999999E-2</c:v>
                </c:pt>
                <c:pt idx="49">
                  <c:v>1.15E-2</c:v>
                </c:pt>
                <c:pt idx="50">
                  <c:v>1.24E-2</c:v>
                </c:pt>
                <c:pt idx="51">
                  <c:v>1.3300000000000001E-2</c:v>
                </c:pt>
                <c:pt idx="52">
                  <c:v>1.4199999999999999E-2</c:v>
                </c:pt>
                <c:pt idx="53">
                  <c:v>1.61E-2</c:v>
                </c:pt>
                <c:pt idx="54">
                  <c:v>1.78E-2</c:v>
                </c:pt>
                <c:pt idx="55">
                  <c:v>1.9599999999999999E-2</c:v>
                </c:pt>
                <c:pt idx="56">
                  <c:v>2.1299999999999999E-2</c:v>
                </c:pt>
                <c:pt idx="57">
                  <c:v>2.29E-2</c:v>
                </c:pt>
                <c:pt idx="58">
                  <c:v>2.46E-2</c:v>
                </c:pt>
                <c:pt idx="59">
                  <c:v>2.6100000000000002E-2</c:v>
                </c:pt>
                <c:pt idx="60">
                  <c:v>2.7700000000000002E-2</c:v>
                </c:pt>
                <c:pt idx="61">
                  <c:v>2.9199999999999997E-2</c:v>
                </c:pt>
                <c:pt idx="62">
                  <c:v>3.0699999999999998E-2</c:v>
                </c:pt>
                <c:pt idx="63">
                  <c:v>3.2100000000000004E-2</c:v>
                </c:pt>
                <c:pt idx="64">
                  <c:v>3.49E-2</c:v>
                </c:pt>
                <c:pt idx="65">
                  <c:v>3.8199999999999998E-2</c:v>
                </c:pt>
                <c:pt idx="66">
                  <c:v>4.1299999999999996E-2</c:v>
                </c:pt>
                <c:pt idx="67">
                  <c:v>4.4299999999999999E-2</c:v>
                </c:pt>
                <c:pt idx="68">
                  <c:v>4.7099999999999996E-2</c:v>
                </c:pt>
                <c:pt idx="69">
                  <c:v>4.9799999999999997E-2</c:v>
                </c:pt>
                <c:pt idx="70">
                  <c:v>5.2299999999999999E-2</c:v>
                </c:pt>
                <c:pt idx="71">
                  <c:v>5.4800000000000001E-2</c:v>
                </c:pt>
                <c:pt idx="72">
                  <c:v>5.7099999999999998E-2</c:v>
                </c:pt>
                <c:pt idx="73">
                  <c:v>6.1499999999999999E-2</c:v>
                </c:pt>
                <c:pt idx="74">
                  <c:v>6.54E-2</c:v>
                </c:pt>
                <c:pt idx="75">
                  <c:v>6.9099999999999995E-2</c:v>
                </c:pt>
                <c:pt idx="76">
                  <c:v>7.2599999999999998E-2</c:v>
                </c:pt>
                <c:pt idx="77">
                  <c:v>7.5700000000000003E-2</c:v>
                </c:pt>
                <c:pt idx="78">
                  <c:v>7.8700000000000006E-2</c:v>
                </c:pt>
                <c:pt idx="79">
                  <c:v>8.4099999999999994E-2</c:v>
                </c:pt>
                <c:pt idx="80">
                  <c:v>8.8900000000000007E-2</c:v>
                </c:pt>
                <c:pt idx="81">
                  <c:v>9.3200000000000005E-2</c:v>
                </c:pt>
                <c:pt idx="82">
                  <c:v>9.7199999999999995E-2</c:v>
                </c:pt>
                <c:pt idx="83">
                  <c:v>0.10069999999999998</c:v>
                </c:pt>
                <c:pt idx="84">
                  <c:v>0.10400000000000001</c:v>
                </c:pt>
                <c:pt idx="85">
                  <c:v>0.1071</c:v>
                </c:pt>
                <c:pt idx="86">
                  <c:v>0.1099</c:v>
                </c:pt>
                <c:pt idx="87">
                  <c:v>0.11259999999999999</c:v>
                </c:pt>
                <c:pt idx="88">
                  <c:v>0.11510000000000001</c:v>
                </c:pt>
                <c:pt idx="89">
                  <c:v>0.11739999999999999</c:v>
                </c:pt>
                <c:pt idx="90">
                  <c:v>0.1216</c:v>
                </c:pt>
                <c:pt idx="91">
                  <c:v>0.1263</c:v>
                </c:pt>
                <c:pt idx="92">
                  <c:v>0.13040000000000002</c:v>
                </c:pt>
                <c:pt idx="93">
                  <c:v>0.13400000000000001</c:v>
                </c:pt>
                <c:pt idx="94">
                  <c:v>0.13730000000000001</c:v>
                </c:pt>
                <c:pt idx="95">
                  <c:v>0.14019999999999999</c:v>
                </c:pt>
                <c:pt idx="96">
                  <c:v>0.14279999999999998</c:v>
                </c:pt>
                <c:pt idx="97">
                  <c:v>0.1452</c:v>
                </c:pt>
                <c:pt idx="98">
                  <c:v>0.1474</c:v>
                </c:pt>
                <c:pt idx="99">
                  <c:v>0.15129999999999999</c:v>
                </c:pt>
                <c:pt idx="100">
                  <c:v>0.1547</c:v>
                </c:pt>
                <c:pt idx="101">
                  <c:v>0.15770000000000001</c:v>
                </c:pt>
                <c:pt idx="102">
                  <c:v>0.1603</c:v>
                </c:pt>
                <c:pt idx="103">
                  <c:v>0.16270000000000001</c:v>
                </c:pt>
                <c:pt idx="104">
                  <c:v>0.16489999999999999</c:v>
                </c:pt>
                <c:pt idx="105">
                  <c:v>0.16870000000000002</c:v>
                </c:pt>
                <c:pt idx="106">
                  <c:v>0.17199999999999999</c:v>
                </c:pt>
                <c:pt idx="107">
                  <c:v>0.17499999999999999</c:v>
                </c:pt>
                <c:pt idx="108">
                  <c:v>0.17760000000000001</c:v>
                </c:pt>
                <c:pt idx="109">
                  <c:v>0.18009999999999998</c:v>
                </c:pt>
                <c:pt idx="110">
                  <c:v>0.18240000000000001</c:v>
                </c:pt>
                <c:pt idx="111">
                  <c:v>0.1845</c:v>
                </c:pt>
                <c:pt idx="112">
                  <c:v>0.1865</c:v>
                </c:pt>
                <c:pt idx="113">
                  <c:v>0.1885</c:v>
                </c:pt>
                <c:pt idx="114">
                  <c:v>0.19039999999999999</c:v>
                </c:pt>
                <c:pt idx="115">
                  <c:v>0.19219999999999998</c:v>
                </c:pt>
                <c:pt idx="116">
                  <c:v>0.1956</c:v>
                </c:pt>
                <c:pt idx="117">
                  <c:v>0.19980000000000001</c:v>
                </c:pt>
                <c:pt idx="118">
                  <c:v>0.20379999999999998</c:v>
                </c:pt>
                <c:pt idx="119">
                  <c:v>0.2077</c:v>
                </c:pt>
                <c:pt idx="120">
                  <c:v>0.21150000000000002</c:v>
                </c:pt>
                <c:pt idx="121">
                  <c:v>0.21539999999999998</c:v>
                </c:pt>
                <c:pt idx="122">
                  <c:v>0.21929999999999999</c:v>
                </c:pt>
                <c:pt idx="123">
                  <c:v>0.22320000000000001</c:v>
                </c:pt>
                <c:pt idx="124">
                  <c:v>0.2271</c:v>
                </c:pt>
                <c:pt idx="125">
                  <c:v>0.23519999999999999</c:v>
                </c:pt>
                <c:pt idx="126">
                  <c:v>0.24359999999999998</c:v>
                </c:pt>
                <c:pt idx="127">
                  <c:v>0.25240000000000001</c:v>
                </c:pt>
                <c:pt idx="128">
                  <c:v>0.2616</c:v>
                </c:pt>
                <c:pt idx="129">
                  <c:v>0.2712</c:v>
                </c:pt>
                <c:pt idx="130">
                  <c:v>0.28139999999999998</c:v>
                </c:pt>
                <c:pt idx="131">
                  <c:v>0.30330000000000001</c:v>
                </c:pt>
                <c:pt idx="132">
                  <c:v>0.32730000000000004</c:v>
                </c:pt>
                <c:pt idx="133">
                  <c:v>0.35339999999999999</c:v>
                </c:pt>
                <c:pt idx="134">
                  <c:v>0.38170000000000004</c:v>
                </c:pt>
                <c:pt idx="135">
                  <c:v>0.41200000000000003</c:v>
                </c:pt>
                <c:pt idx="136">
                  <c:v>0.44450000000000001</c:v>
                </c:pt>
                <c:pt idx="137">
                  <c:v>0.47889999999999999</c:v>
                </c:pt>
                <c:pt idx="138">
                  <c:v>0.51519999999999999</c:v>
                </c:pt>
                <c:pt idx="139">
                  <c:v>0.55330000000000001</c:v>
                </c:pt>
                <c:pt idx="140">
                  <c:v>0.59309999999999996</c:v>
                </c:pt>
                <c:pt idx="141">
                  <c:v>0.63500000000000001</c:v>
                </c:pt>
                <c:pt idx="142">
                  <c:v>0.72430000000000005</c:v>
                </c:pt>
                <c:pt idx="143">
                  <c:v>0.84670000000000001</c:v>
                </c:pt>
                <c:pt idx="144">
                  <c:v>0.98049999999999993</c:v>
                </c:pt>
                <c:pt idx="145" formatCode="0.000">
                  <c:v>1.1299999999999999</c:v>
                </c:pt>
                <c:pt idx="146" formatCode="0.000">
                  <c:v>1.28</c:v>
                </c:pt>
                <c:pt idx="147" formatCode="0.000">
                  <c:v>1.45</c:v>
                </c:pt>
                <c:pt idx="148" formatCode="0.000">
                  <c:v>1.62</c:v>
                </c:pt>
                <c:pt idx="149" formatCode="0.000">
                  <c:v>1.81</c:v>
                </c:pt>
                <c:pt idx="150" formatCode="0.000">
                  <c:v>2.0099999999999998</c:v>
                </c:pt>
                <c:pt idx="151" formatCode="0.000">
                  <c:v>2.4300000000000002</c:v>
                </c:pt>
                <c:pt idx="152" formatCode="0.000">
                  <c:v>2.89</c:v>
                </c:pt>
                <c:pt idx="153" formatCode="0.000">
                  <c:v>3.39</c:v>
                </c:pt>
                <c:pt idx="154" formatCode="0.000">
                  <c:v>3.93</c:v>
                </c:pt>
                <c:pt idx="155" formatCode="0.000">
                  <c:v>4.5</c:v>
                </c:pt>
                <c:pt idx="156" formatCode="0.000">
                  <c:v>5.1100000000000003</c:v>
                </c:pt>
                <c:pt idx="157" formatCode="0.000">
                  <c:v>6.42</c:v>
                </c:pt>
                <c:pt idx="158" formatCode="0.000">
                  <c:v>7.88</c:v>
                </c:pt>
                <c:pt idx="159" formatCode="0.000">
                  <c:v>9.4600000000000009</c:v>
                </c:pt>
                <c:pt idx="160" formatCode="0.000">
                  <c:v>11.18</c:v>
                </c:pt>
                <c:pt idx="161" formatCode="0.000">
                  <c:v>13.02</c:v>
                </c:pt>
                <c:pt idx="162" formatCode="0.000">
                  <c:v>14.98</c:v>
                </c:pt>
                <c:pt idx="163" formatCode="0.000">
                  <c:v>17.07</c:v>
                </c:pt>
                <c:pt idx="164" formatCode="0.000">
                  <c:v>19.28</c:v>
                </c:pt>
                <c:pt idx="165" formatCode="0.000">
                  <c:v>21.6</c:v>
                </c:pt>
                <c:pt idx="166" formatCode="0.000">
                  <c:v>24.04</c:v>
                </c:pt>
                <c:pt idx="167" formatCode="0.000">
                  <c:v>26.6</c:v>
                </c:pt>
                <c:pt idx="168" formatCode="0.000">
                  <c:v>32.049999999999997</c:v>
                </c:pt>
                <c:pt idx="169" formatCode="0.000">
                  <c:v>39.49</c:v>
                </c:pt>
                <c:pt idx="170" formatCode="0.000">
                  <c:v>47.59</c:v>
                </c:pt>
                <c:pt idx="171" formatCode="0.000">
                  <c:v>56.35</c:v>
                </c:pt>
                <c:pt idx="172" formatCode="0.000">
                  <c:v>65.73</c:v>
                </c:pt>
                <c:pt idx="173" formatCode="0.000">
                  <c:v>75.73</c:v>
                </c:pt>
                <c:pt idx="174" formatCode="0.000">
                  <c:v>86.33</c:v>
                </c:pt>
                <c:pt idx="175" formatCode="0.000">
                  <c:v>97.51</c:v>
                </c:pt>
                <c:pt idx="176" formatCode="0.000">
                  <c:v>109.27</c:v>
                </c:pt>
                <c:pt idx="177" formatCode="0.000">
                  <c:v>134.44999999999999</c:v>
                </c:pt>
                <c:pt idx="178" formatCode="0.000">
                  <c:v>161.77000000000001</c:v>
                </c:pt>
                <c:pt idx="179" formatCode="0.000">
                  <c:v>191.13</c:v>
                </c:pt>
                <c:pt idx="180" formatCode="0.000">
                  <c:v>222.45</c:v>
                </c:pt>
                <c:pt idx="181" formatCode="0.000">
                  <c:v>255.66</c:v>
                </c:pt>
                <c:pt idx="182" formatCode="0.000">
                  <c:v>290.68</c:v>
                </c:pt>
                <c:pt idx="183" formatCode="0.000">
                  <c:v>365.9</c:v>
                </c:pt>
                <c:pt idx="184" formatCode="0.000">
                  <c:v>447.59</c:v>
                </c:pt>
                <c:pt idx="185" formatCode="0.000">
                  <c:v>535.29</c:v>
                </c:pt>
                <c:pt idx="186" formatCode="0.000">
                  <c:v>628.57000000000005</c:v>
                </c:pt>
                <c:pt idx="187" formatCode="0.000">
                  <c:v>727.06</c:v>
                </c:pt>
                <c:pt idx="188" formatCode="0.000">
                  <c:v>830.41</c:v>
                </c:pt>
                <c:pt idx="189" formatCode="0.000">
                  <c:v>938.28</c:v>
                </c:pt>
                <c:pt idx="190" formatCode="0.0">
                  <c:v>1050</c:v>
                </c:pt>
                <c:pt idx="191" formatCode="0.0">
                  <c:v>1170</c:v>
                </c:pt>
                <c:pt idx="192" formatCode="0.0">
                  <c:v>1290</c:v>
                </c:pt>
                <c:pt idx="193" formatCode="0.0">
                  <c:v>1410</c:v>
                </c:pt>
                <c:pt idx="194" formatCode="0.0">
                  <c:v>1670</c:v>
                </c:pt>
                <c:pt idx="195" formatCode="0.0">
                  <c:v>2000</c:v>
                </c:pt>
                <c:pt idx="196" formatCode="0.0">
                  <c:v>2350</c:v>
                </c:pt>
                <c:pt idx="197" formatCode="0.0">
                  <c:v>2720</c:v>
                </c:pt>
                <c:pt idx="198" formatCode="0.0">
                  <c:v>3090</c:v>
                </c:pt>
                <c:pt idx="199" formatCode="0.0">
                  <c:v>3470</c:v>
                </c:pt>
                <c:pt idx="200" formatCode="0.0">
                  <c:v>3860</c:v>
                </c:pt>
                <c:pt idx="201" formatCode="0.0">
                  <c:v>4260</c:v>
                </c:pt>
                <c:pt idx="202" formatCode="0.0">
                  <c:v>4660</c:v>
                </c:pt>
                <c:pt idx="203" formatCode="0.0">
                  <c:v>5470</c:v>
                </c:pt>
                <c:pt idx="204" formatCode="0.0">
                  <c:v>6300</c:v>
                </c:pt>
                <c:pt idx="205" formatCode="0.0">
                  <c:v>7120</c:v>
                </c:pt>
                <c:pt idx="206" formatCode="0.0">
                  <c:v>7950</c:v>
                </c:pt>
                <c:pt idx="207" formatCode="0.0">
                  <c:v>8780</c:v>
                </c:pt>
                <c:pt idx="208" formatCode="0.0">
                  <c:v>9600</c:v>
                </c:pt>
                <c:pt idx="209" formatCode="0.00">
                  <c:v>#N/A</c:v>
                </c:pt>
                <c:pt idx="210" formatCode="0.00">
                  <c:v>#N/A</c:v>
                </c:pt>
                <c:pt idx="211" formatCode="0.00">
                  <c:v>#N/A</c:v>
                </c:pt>
                <c:pt idx="212" formatCode="0.00">
                  <c:v>#N/A</c:v>
                </c:pt>
                <c:pt idx="213" formatCode="0.00">
                  <c:v>#N/A</c:v>
                </c:pt>
                <c:pt idx="214" formatCode="0.00">
                  <c:v>#N/A</c:v>
                </c:pt>
                <c:pt idx="215" formatCode="0.00">
                  <c:v>#N/A</c:v>
                </c:pt>
                <c:pt idx="216" formatCode="0.00">
                  <c:v>#N/A</c:v>
                </c:pt>
                <c:pt idx="217" formatCode="0.00">
                  <c:v>#N/A</c:v>
                </c:pt>
                <c:pt idx="218" formatCode="0.00">
                  <c:v>#N/A</c:v>
                </c:pt>
                <c:pt idx="219" formatCode="0.00">
                  <c:v>#N/A</c:v>
                </c:pt>
                <c:pt idx="220" formatCode="0.00">
                  <c:v>#N/A</c:v>
                </c:pt>
                <c:pt idx="221" formatCode="0.00">
                  <c:v>#N/A</c:v>
                </c:pt>
                <c:pt idx="222" formatCode="0.00">
                  <c:v>#N/A</c:v>
                </c:pt>
                <c:pt idx="223" formatCode="0.00">
                  <c:v>#N/A</c:v>
                </c:pt>
                <c:pt idx="224" formatCode="0.00">
                  <c:v>#N/A</c:v>
                </c:pt>
                <c:pt idx="225" formatCode="0.00">
                  <c:v>#N/A</c:v>
                </c:pt>
                <c:pt idx="226" formatCode="0.00">
                  <c:v>#N/A</c:v>
                </c:pt>
                <c:pt idx="227" formatCode="0.00">
                  <c:v>#N/A</c:v>
                </c:pt>
                <c:pt idx="228" formatCode="0.00">
                  <c:v>#N/A</c:v>
                </c:pt>
                <c:pt idx="229" formatCode="0.00">
                  <c:v>#N/A</c:v>
                </c:pt>
                <c:pt idx="230" formatCode="0.00">
                  <c:v>#N/A</c:v>
                </c:pt>
                <c:pt idx="231" formatCode="0.00">
                  <c:v>#N/A</c:v>
                </c:pt>
                <c:pt idx="232" formatCode="0.00">
                  <c:v>#N/A</c:v>
                </c:pt>
                <c:pt idx="233" formatCode="0.00">
                  <c:v>#N/A</c:v>
                </c:pt>
                <c:pt idx="234" formatCode="0.00">
                  <c:v>#N/A</c:v>
                </c:pt>
                <c:pt idx="235" formatCode="0.00">
                  <c:v>#N/A</c:v>
                </c:pt>
                <c:pt idx="236" formatCode="0.00">
                  <c:v>#N/A</c:v>
                </c:pt>
                <c:pt idx="237" formatCode="0.00">
                  <c:v>#N/A</c:v>
                </c:pt>
                <c:pt idx="238" formatCode="0.00">
                  <c:v>#N/A</c:v>
                </c:pt>
                <c:pt idx="239" formatCode="0.00">
                  <c:v>#N/A</c:v>
                </c:pt>
                <c:pt idx="240" formatCode="0.00">
                  <c:v>#N/A</c:v>
                </c:pt>
                <c:pt idx="241" formatCode="0.00">
                  <c:v>#N/A</c:v>
                </c:pt>
                <c:pt idx="242" formatCode="0.00">
                  <c:v>#N/A</c:v>
                </c:pt>
                <c:pt idx="243" formatCode="0.00">
                  <c:v>#N/A</c:v>
                </c:pt>
                <c:pt idx="244" formatCode="0.00">
                  <c:v>#N/A</c:v>
                </c:pt>
                <c:pt idx="245" formatCode="0.00">
                  <c:v>#N/A</c:v>
                </c:pt>
                <c:pt idx="246" formatCode="0.00">
                  <c:v>#N/A</c:v>
                </c:pt>
                <c:pt idx="247" formatCode="0.00">
                  <c:v>#N/A</c:v>
                </c:pt>
                <c:pt idx="248" formatCode="0.00">
                  <c:v>#N/A</c:v>
                </c:pt>
                <c:pt idx="249" formatCode="0.00">
                  <c:v>#N/A</c:v>
                </c:pt>
                <c:pt idx="250" formatCode="0.00">
                  <c:v>#N/A</c:v>
                </c:pt>
                <c:pt idx="251" formatCode="0.00">
                  <c:v>#N/A</c:v>
                </c:pt>
                <c:pt idx="252" formatCode="0.00">
                  <c:v>#N/A</c:v>
                </c:pt>
                <c:pt idx="253" formatCode="0.00">
                  <c:v>#N/A</c:v>
                </c:pt>
                <c:pt idx="254" formatCode="0.00">
                  <c:v>#N/A</c:v>
                </c:pt>
                <c:pt idx="255" formatCode="0.00">
                  <c:v>#N/A</c:v>
                </c:pt>
                <c:pt idx="256" formatCode="0.00">
                  <c:v>#N/A</c:v>
                </c:pt>
                <c:pt idx="257" formatCode="0.00">
                  <c:v>#N/A</c:v>
                </c:pt>
                <c:pt idx="258" formatCode="0.00">
                  <c:v>#N/A</c:v>
                </c:pt>
                <c:pt idx="259" formatCode="0.00">
                  <c:v>#N/A</c:v>
                </c:pt>
                <c:pt idx="260" formatCode="0.00">
                  <c:v>#N/A</c:v>
                </c:pt>
                <c:pt idx="261" formatCode="0.00">
                  <c:v>#N/A</c:v>
                </c:pt>
                <c:pt idx="262" formatCode="0.00">
                  <c:v>#N/A</c:v>
                </c:pt>
                <c:pt idx="263" formatCode="0.00">
                  <c:v>#N/A</c:v>
                </c:pt>
                <c:pt idx="264" formatCode="0.00">
                  <c:v>#N/A</c:v>
                </c:pt>
                <c:pt idx="265" formatCode="0.00">
                  <c:v>#N/A</c:v>
                </c:pt>
                <c:pt idx="266" formatCode="0.00">
                  <c:v>#N/A</c:v>
                </c:pt>
                <c:pt idx="267" formatCode="0.00">
                  <c:v>#N/A</c:v>
                </c:pt>
                <c:pt idx="268" formatCode="0.00">
                  <c:v>#N/A</c:v>
                </c:pt>
                <c:pt idx="269" formatCode="0.00">
                  <c:v>#N/A</c:v>
                </c:pt>
                <c:pt idx="270" formatCode="0.00">
                  <c:v>#N/A</c:v>
                </c:pt>
                <c:pt idx="271" formatCode="0.00">
                  <c:v>#N/A</c:v>
                </c:pt>
                <c:pt idx="272" formatCode="0.00">
                  <c:v>#N/A</c:v>
                </c:pt>
                <c:pt idx="273" formatCode="0.00">
                  <c:v>#N/A</c:v>
                </c:pt>
                <c:pt idx="274" formatCode="0.00">
                  <c:v>#N/A</c:v>
                </c:pt>
                <c:pt idx="275" formatCode="0.00">
                  <c:v>#N/A</c:v>
                </c:pt>
                <c:pt idx="276" formatCode="0.00">
                  <c:v>#N/A</c:v>
                </c:pt>
                <c:pt idx="277" formatCode="0.00">
                  <c:v>#N/A</c:v>
                </c:pt>
                <c:pt idx="278" formatCode="0.00">
                  <c:v>#N/A</c:v>
                </c:pt>
                <c:pt idx="279" formatCode="0.00">
                  <c:v>#N/A</c:v>
                </c:pt>
                <c:pt idx="280" formatCode="0.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26-418F-A6C0-7C5914C59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36184"/>
        <c:axId val="473831088"/>
      </c:scatterChart>
      <c:valAx>
        <c:axId val="473836184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31088"/>
        <c:crosses val="autoZero"/>
        <c:crossBetween val="midCat"/>
        <c:majorUnit val="10"/>
      </c:valAx>
      <c:valAx>
        <c:axId val="47383108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Range, Straggling [</a:t>
                </a:r>
                <a:r>
                  <a:rPr lang="en-US" altLang="ja-JP">
                    <a:solidFill>
                      <a:schemeClr val="tx1"/>
                    </a:solidFill>
                  </a:rPr>
                  <a:t>μm]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3999580850872747E-2"/>
              <c:y val="0.1800013459855979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36184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8259983206013866"/>
          <c:y val="0.16658687142977227"/>
          <c:w val="0.28994361446264111"/>
          <c:h val="0.1093541512439151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srim7Be_Epoxy!$P$5</c:f>
          <c:strCache>
            <c:ptCount val="1"/>
            <c:pt idx="0">
              <c:v>srim7Be_Epoxy</c:v>
            </c:pt>
          </c:strCache>
        </c:strRef>
      </c:tx>
      <c:layout>
        <c:manualLayout>
          <c:xMode val="edge"/>
          <c:yMode val="edge"/>
          <c:x val="0.10167170191339379"/>
          <c:y val="6.9135802469135796E-2"/>
        </c:manualLayout>
      </c:layout>
      <c:overlay val="1"/>
      <c:spPr>
        <a:solidFill>
          <a:schemeClr val="bg1"/>
        </a:solidFill>
        <a:ln>
          <a:solidFill>
            <a:srgbClr val="00B050"/>
          </a:solidFill>
        </a:ln>
      </c:spPr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0907058670898057E-2"/>
          <c:y val="4.1004378353659665E-2"/>
          <c:w val="0.89444707244294086"/>
          <c:h val="0.9081176241858655"/>
        </c:manualLayout>
      </c:layout>
      <c:scatterChart>
        <c:scatterStyle val="lineMarker"/>
        <c:varyColors val="0"/>
        <c:ser>
          <c:idx val="0"/>
          <c:order val="0"/>
          <c:tx>
            <c:v>dE/dxElec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srim7Be_Epoxy!$D$20:$D$300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srim7Be_Epoxy!$E$20:$E$300</c:f>
              <c:numCache>
                <c:formatCode>0.000E+00</c:formatCode>
                <c:ptCount val="281"/>
                <c:pt idx="0">
                  <c:v>4.5109999999999997E-2</c:v>
                </c:pt>
                <c:pt idx="1">
                  <c:v>4.8230000000000002E-2</c:v>
                </c:pt>
                <c:pt idx="2">
                  <c:v>5.1150000000000001E-2</c:v>
                </c:pt>
                <c:pt idx="3">
                  <c:v>5.3920000000000003E-2</c:v>
                </c:pt>
                <c:pt idx="4">
                  <c:v>5.6550000000000003E-2</c:v>
                </c:pt>
                <c:pt idx="5">
                  <c:v>5.9069999999999998E-2</c:v>
                </c:pt>
                <c:pt idx="6">
                  <c:v>6.148E-2</c:v>
                </c:pt>
                <c:pt idx="7">
                  <c:v>6.3799999999999996E-2</c:v>
                </c:pt>
                <c:pt idx="8">
                  <c:v>6.6040000000000001E-2</c:v>
                </c:pt>
                <c:pt idx="9">
                  <c:v>6.8210000000000007E-2</c:v>
                </c:pt>
                <c:pt idx="10">
                  <c:v>7.0309999999999997E-2</c:v>
                </c:pt>
                <c:pt idx="11">
                  <c:v>7.2340000000000002E-2</c:v>
                </c:pt>
                <c:pt idx="12">
                  <c:v>7.6259999999999994E-2</c:v>
                </c:pt>
                <c:pt idx="13">
                  <c:v>8.0879999999999994E-2</c:v>
                </c:pt>
                <c:pt idx="14">
                  <c:v>8.5260000000000002E-2</c:v>
                </c:pt>
                <c:pt idx="15">
                  <c:v>8.9419999999999999E-2</c:v>
                </c:pt>
                <c:pt idx="16">
                  <c:v>9.3399999999999997E-2</c:v>
                </c:pt>
                <c:pt idx="17">
                  <c:v>9.7210000000000005E-2</c:v>
                </c:pt>
                <c:pt idx="18">
                  <c:v>0.1009</c:v>
                </c:pt>
                <c:pt idx="19">
                  <c:v>0.10440000000000001</c:v>
                </c:pt>
                <c:pt idx="20">
                  <c:v>0.10780000000000001</c:v>
                </c:pt>
                <c:pt idx="21">
                  <c:v>0.1144</c:v>
                </c:pt>
                <c:pt idx="22">
                  <c:v>0.1206</c:v>
                </c:pt>
                <c:pt idx="23">
                  <c:v>0.1265</c:v>
                </c:pt>
                <c:pt idx="24">
                  <c:v>0.1321</c:v>
                </c:pt>
                <c:pt idx="25">
                  <c:v>0.13750000000000001</c:v>
                </c:pt>
                <c:pt idx="26">
                  <c:v>0.14269999999999999</c:v>
                </c:pt>
                <c:pt idx="27">
                  <c:v>0.1525</c:v>
                </c:pt>
                <c:pt idx="28">
                  <c:v>0.1618</c:v>
                </c:pt>
                <c:pt idx="29">
                  <c:v>0.17050000000000001</c:v>
                </c:pt>
                <c:pt idx="30">
                  <c:v>0.17879999999999999</c:v>
                </c:pt>
                <c:pt idx="31">
                  <c:v>0.18679999999999999</c:v>
                </c:pt>
                <c:pt idx="32">
                  <c:v>0.19439999999999999</c:v>
                </c:pt>
                <c:pt idx="33">
                  <c:v>0.20180000000000001</c:v>
                </c:pt>
                <c:pt idx="34">
                  <c:v>0.20880000000000001</c:v>
                </c:pt>
                <c:pt idx="35">
                  <c:v>0.2157</c:v>
                </c:pt>
                <c:pt idx="36">
                  <c:v>0.2223</c:v>
                </c:pt>
                <c:pt idx="37">
                  <c:v>0.2288</c:v>
                </c:pt>
                <c:pt idx="38">
                  <c:v>0.2412</c:v>
                </c:pt>
                <c:pt idx="39">
                  <c:v>0.25580000000000003</c:v>
                </c:pt>
                <c:pt idx="40">
                  <c:v>0.26960000000000001</c:v>
                </c:pt>
                <c:pt idx="41">
                  <c:v>0.2828</c:v>
                </c:pt>
                <c:pt idx="42">
                  <c:v>0.2954</c:v>
                </c:pt>
                <c:pt idx="43">
                  <c:v>0.30740000000000001</c:v>
                </c:pt>
                <c:pt idx="44">
                  <c:v>0.31900000000000001</c:v>
                </c:pt>
                <c:pt idx="45">
                  <c:v>0.33019999999999999</c:v>
                </c:pt>
                <c:pt idx="46">
                  <c:v>0.34110000000000001</c:v>
                </c:pt>
                <c:pt idx="47">
                  <c:v>0.36170000000000002</c:v>
                </c:pt>
                <c:pt idx="48">
                  <c:v>0.38129999999999997</c:v>
                </c:pt>
                <c:pt idx="49">
                  <c:v>0.39989999999999998</c:v>
                </c:pt>
                <c:pt idx="50">
                  <c:v>0.41770000000000002</c:v>
                </c:pt>
                <c:pt idx="51">
                  <c:v>0.43480000000000002</c:v>
                </c:pt>
                <c:pt idx="52">
                  <c:v>0.45119999999999999</c:v>
                </c:pt>
                <c:pt idx="53">
                  <c:v>0.48230000000000001</c:v>
                </c:pt>
                <c:pt idx="54">
                  <c:v>0.51160000000000005</c:v>
                </c:pt>
                <c:pt idx="55">
                  <c:v>0.5393</c:v>
                </c:pt>
                <c:pt idx="56">
                  <c:v>0.56559999999999999</c:v>
                </c:pt>
                <c:pt idx="57">
                  <c:v>0.5907</c:v>
                </c:pt>
                <c:pt idx="58">
                  <c:v>0.6149</c:v>
                </c:pt>
                <c:pt idx="59">
                  <c:v>0.6381</c:v>
                </c:pt>
                <c:pt idx="60">
                  <c:v>0.64059999999999995</c:v>
                </c:pt>
                <c:pt idx="61">
                  <c:v>0.64649999999999996</c:v>
                </c:pt>
                <c:pt idx="62">
                  <c:v>0.65510000000000002</c:v>
                </c:pt>
                <c:pt idx="63">
                  <c:v>0.66559999999999997</c:v>
                </c:pt>
                <c:pt idx="64">
                  <c:v>0.69089999999999996</c:v>
                </c:pt>
                <c:pt idx="65">
                  <c:v>0.72740000000000005</c:v>
                </c:pt>
                <c:pt idx="66">
                  <c:v>0.76670000000000005</c:v>
                </c:pt>
                <c:pt idx="67">
                  <c:v>0.80730000000000002</c:v>
                </c:pt>
                <c:pt idx="68">
                  <c:v>0.84799999999999998</c:v>
                </c:pt>
                <c:pt idx="69">
                  <c:v>0.88829999999999998</c:v>
                </c:pt>
                <c:pt idx="70">
                  <c:v>0.92779999999999996</c:v>
                </c:pt>
                <c:pt idx="71">
                  <c:v>0.96609999999999996</c:v>
                </c:pt>
                <c:pt idx="72">
                  <c:v>1.0029999999999999</c:v>
                </c:pt>
                <c:pt idx="73">
                  <c:v>1.0740000000000001</c:v>
                </c:pt>
                <c:pt idx="74">
                  <c:v>1.139</c:v>
                </c:pt>
                <c:pt idx="75">
                  <c:v>1.1990000000000001</c:v>
                </c:pt>
                <c:pt idx="76">
                  <c:v>1.2529999999999999</c:v>
                </c:pt>
                <c:pt idx="77">
                  <c:v>1.304</c:v>
                </c:pt>
                <c:pt idx="78">
                  <c:v>1.35</c:v>
                </c:pt>
                <c:pt idx="79">
                  <c:v>1.4319999999999999</c:v>
                </c:pt>
                <c:pt idx="80">
                  <c:v>1.502</c:v>
                </c:pt>
                <c:pt idx="81">
                  <c:v>1.5649999999999999</c:v>
                </c:pt>
                <c:pt idx="82">
                  <c:v>1.6220000000000001</c:v>
                </c:pt>
                <c:pt idx="83">
                  <c:v>1.6759999999999999</c:v>
                </c:pt>
                <c:pt idx="84">
                  <c:v>1.7270000000000001</c:v>
                </c:pt>
                <c:pt idx="85">
                  <c:v>1.7769999999999999</c:v>
                </c:pt>
                <c:pt idx="86">
                  <c:v>1.825</c:v>
                </c:pt>
                <c:pt idx="87">
                  <c:v>1.873</c:v>
                </c:pt>
                <c:pt idx="88">
                  <c:v>1.92</c:v>
                </c:pt>
                <c:pt idx="89">
                  <c:v>1.9650000000000001</c:v>
                </c:pt>
                <c:pt idx="90">
                  <c:v>2.0550000000000002</c:v>
                </c:pt>
                <c:pt idx="91">
                  <c:v>2.1640000000000001</c:v>
                </c:pt>
                <c:pt idx="92">
                  <c:v>2.2690000000000001</c:v>
                </c:pt>
                <c:pt idx="93">
                  <c:v>2.371</c:v>
                </c:pt>
                <c:pt idx="94">
                  <c:v>2.4700000000000002</c:v>
                </c:pt>
                <c:pt idx="95">
                  <c:v>2.5659999999999998</c:v>
                </c:pt>
                <c:pt idx="96">
                  <c:v>2.66</c:v>
                </c:pt>
                <c:pt idx="97">
                  <c:v>2.7519999999999998</c:v>
                </c:pt>
                <c:pt idx="98">
                  <c:v>2.8420000000000001</c:v>
                </c:pt>
                <c:pt idx="99">
                  <c:v>3.0150000000000001</c:v>
                </c:pt>
                <c:pt idx="100">
                  <c:v>3.18</c:v>
                </c:pt>
                <c:pt idx="101">
                  <c:v>3.3359999999999999</c:v>
                </c:pt>
                <c:pt idx="102">
                  <c:v>3.4849999999999999</c:v>
                </c:pt>
                <c:pt idx="103">
                  <c:v>3.6259999999999999</c:v>
                </c:pt>
                <c:pt idx="104">
                  <c:v>3.7589999999999999</c:v>
                </c:pt>
                <c:pt idx="105">
                  <c:v>4.0019999999999998</c:v>
                </c:pt>
                <c:pt idx="106">
                  <c:v>4.2149999999999999</c:v>
                </c:pt>
                <c:pt idx="107">
                  <c:v>4.399</c:v>
                </c:pt>
                <c:pt idx="108">
                  <c:v>4.5570000000000004</c:v>
                </c:pt>
                <c:pt idx="109">
                  <c:v>4.6900000000000004</c:v>
                </c:pt>
                <c:pt idx="110">
                  <c:v>4.8019999999999996</c:v>
                </c:pt>
                <c:pt idx="111">
                  <c:v>4.8949999999999996</c:v>
                </c:pt>
                <c:pt idx="112">
                  <c:v>4.97</c:v>
                </c:pt>
                <c:pt idx="113">
                  <c:v>5.0309999999999997</c:v>
                </c:pt>
                <c:pt idx="114">
                  <c:v>5.0789999999999997</c:v>
                </c:pt>
                <c:pt idx="115">
                  <c:v>5.1159999999999997</c:v>
                </c:pt>
                <c:pt idx="116">
                  <c:v>5.1630000000000003</c:v>
                </c:pt>
                <c:pt idx="117">
                  <c:v>5.1820000000000004</c:v>
                </c:pt>
                <c:pt idx="118">
                  <c:v>5.1719999999999997</c:v>
                </c:pt>
                <c:pt idx="119">
                  <c:v>5.14</c:v>
                </c:pt>
                <c:pt idx="120">
                  <c:v>5.093</c:v>
                </c:pt>
                <c:pt idx="121">
                  <c:v>5.0350000000000001</c:v>
                </c:pt>
                <c:pt idx="122">
                  <c:v>4.9690000000000003</c:v>
                </c:pt>
                <c:pt idx="123">
                  <c:v>4.8970000000000002</c:v>
                </c:pt>
                <c:pt idx="124">
                  <c:v>4.82</c:v>
                </c:pt>
                <c:pt idx="125">
                  <c:v>4.66</c:v>
                </c:pt>
                <c:pt idx="126">
                  <c:v>4.4960000000000004</c:v>
                </c:pt>
                <c:pt idx="127">
                  <c:v>4.335</c:v>
                </c:pt>
                <c:pt idx="128">
                  <c:v>4.1779999999999999</c:v>
                </c:pt>
                <c:pt idx="129">
                  <c:v>4.0279999999999996</c:v>
                </c:pt>
                <c:pt idx="130">
                  <c:v>3.8860000000000001</c:v>
                </c:pt>
                <c:pt idx="131">
                  <c:v>3.625</c:v>
                </c:pt>
                <c:pt idx="132">
                  <c:v>3.3940000000000001</c:v>
                </c:pt>
                <c:pt idx="133">
                  <c:v>3.1880000000000002</c:v>
                </c:pt>
                <c:pt idx="134">
                  <c:v>3.0059999999999998</c:v>
                </c:pt>
                <c:pt idx="135">
                  <c:v>2.8420000000000001</c:v>
                </c:pt>
                <c:pt idx="136">
                  <c:v>2.6960000000000002</c:v>
                </c:pt>
                <c:pt idx="137">
                  <c:v>2.5630000000000002</c:v>
                </c:pt>
                <c:pt idx="138">
                  <c:v>2.472</c:v>
                </c:pt>
                <c:pt idx="139">
                  <c:v>2.3759999999999999</c:v>
                </c:pt>
                <c:pt idx="140">
                  <c:v>2.2789999999999999</c:v>
                </c:pt>
                <c:pt idx="141">
                  <c:v>2.1859999999999999</c:v>
                </c:pt>
                <c:pt idx="142">
                  <c:v>2.0219999999999998</c:v>
                </c:pt>
                <c:pt idx="143">
                  <c:v>1.85</c:v>
                </c:pt>
                <c:pt idx="144">
                  <c:v>1.706</c:v>
                </c:pt>
                <c:pt idx="145">
                  <c:v>1.5840000000000001</c:v>
                </c:pt>
                <c:pt idx="146">
                  <c:v>1.478</c:v>
                </c:pt>
                <c:pt idx="147">
                  <c:v>1.3859999999999999</c:v>
                </c:pt>
                <c:pt idx="148">
                  <c:v>1.3049999999999999</c:v>
                </c:pt>
                <c:pt idx="149">
                  <c:v>1.232</c:v>
                </c:pt>
                <c:pt idx="150">
                  <c:v>1.1679999999999999</c:v>
                </c:pt>
                <c:pt idx="151">
                  <c:v>1.0569999999999999</c:v>
                </c:pt>
                <c:pt idx="152">
                  <c:v>0.96640000000000004</c:v>
                </c:pt>
                <c:pt idx="153">
                  <c:v>0.8901</c:v>
                </c:pt>
                <c:pt idx="154">
                  <c:v>0.82530000000000003</c:v>
                </c:pt>
                <c:pt idx="155">
                  <c:v>0.76970000000000005</c:v>
                </c:pt>
                <c:pt idx="156">
                  <c:v>0.72150000000000003</c:v>
                </c:pt>
                <c:pt idx="157">
                  <c:v>0.64229999999999998</c:v>
                </c:pt>
                <c:pt idx="158">
                  <c:v>0.58009999999999995</c:v>
                </c:pt>
                <c:pt idx="159">
                  <c:v>0.53010000000000002</c:v>
                </c:pt>
                <c:pt idx="160">
                  <c:v>0.48920000000000002</c:v>
                </c:pt>
                <c:pt idx="161">
                  <c:v>0.45500000000000002</c:v>
                </c:pt>
                <c:pt idx="162">
                  <c:v>0.42609999999999998</c:v>
                </c:pt>
                <c:pt idx="163">
                  <c:v>0.40110000000000001</c:v>
                </c:pt>
                <c:pt idx="164">
                  <c:v>0.37930000000000003</c:v>
                </c:pt>
                <c:pt idx="165">
                  <c:v>0.36</c:v>
                </c:pt>
                <c:pt idx="166">
                  <c:v>0.3427</c:v>
                </c:pt>
                <c:pt idx="167">
                  <c:v>0.32700000000000001</c:v>
                </c:pt>
                <c:pt idx="168">
                  <c:v>0.29909999999999998</c:v>
                </c:pt>
                <c:pt idx="169">
                  <c:v>0.27060000000000001</c:v>
                </c:pt>
                <c:pt idx="170">
                  <c:v>0.24809999999999999</c:v>
                </c:pt>
                <c:pt idx="171">
                  <c:v>0.22950000000000001</c:v>
                </c:pt>
                <c:pt idx="172">
                  <c:v>0.2137</c:v>
                </c:pt>
                <c:pt idx="173">
                  <c:v>0.20030000000000001</c:v>
                </c:pt>
                <c:pt idx="174">
                  <c:v>0.18859999999999999</c:v>
                </c:pt>
                <c:pt idx="175">
                  <c:v>0.1784</c:v>
                </c:pt>
                <c:pt idx="176">
                  <c:v>0.1694</c:v>
                </c:pt>
                <c:pt idx="177">
                  <c:v>0.15429999999999999</c:v>
                </c:pt>
                <c:pt idx="178">
                  <c:v>0.14199999999999999</c:v>
                </c:pt>
                <c:pt idx="179">
                  <c:v>0.1318</c:v>
                </c:pt>
                <c:pt idx="180">
                  <c:v>0.1232</c:v>
                </c:pt>
                <c:pt idx="181">
                  <c:v>0.1159</c:v>
                </c:pt>
                <c:pt idx="182">
                  <c:v>0.1096</c:v>
                </c:pt>
                <c:pt idx="183">
                  <c:v>9.9180000000000004E-2</c:v>
                </c:pt>
                <c:pt idx="184">
                  <c:v>9.0999999999999998E-2</c:v>
                </c:pt>
                <c:pt idx="185">
                  <c:v>8.4390000000000007E-2</c:v>
                </c:pt>
                <c:pt idx="186">
                  <c:v>7.893E-2</c:v>
                </c:pt>
                <c:pt idx="187">
                  <c:v>7.4359999999999996E-2</c:v>
                </c:pt>
                <c:pt idx="188">
                  <c:v>7.0459999999999995E-2</c:v>
                </c:pt>
                <c:pt idx="189">
                  <c:v>6.7100000000000007E-2</c:v>
                </c:pt>
                <c:pt idx="190">
                  <c:v>6.4180000000000001E-2</c:v>
                </c:pt>
                <c:pt idx="191">
                  <c:v>6.1609999999999998E-2</c:v>
                </c:pt>
                <c:pt idx="192">
                  <c:v>5.935E-2</c:v>
                </c:pt>
                <c:pt idx="193">
                  <c:v>5.7320000000000003E-2</c:v>
                </c:pt>
                <c:pt idx="194">
                  <c:v>5.3879999999999997E-2</c:v>
                </c:pt>
                <c:pt idx="195">
                  <c:v>5.0430000000000003E-2</c:v>
                </c:pt>
                <c:pt idx="196">
                  <c:v>4.7669999999999997E-2</c:v>
                </c:pt>
                <c:pt idx="197">
                  <c:v>4.5420000000000002E-2</c:v>
                </c:pt>
                <c:pt idx="198">
                  <c:v>4.3549999999999998E-2</c:v>
                </c:pt>
                <c:pt idx="199">
                  <c:v>4.197E-2</c:v>
                </c:pt>
                <c:pt idx="200">
                  <c:v>4.0629999999999999E-2</c:v>
                </c:pt>
                <c:pt idx="201">
                  <c:v>3.9480000000000001E-2</c:v>
                </c:pt>
                <c:pt idx="202">
                  <c:v>3.848E-2</c:v>
                </c:pt>
                <c:pt idx="203">
                  <c:v>3.6839999999999998E-2</c:v>
                </c:pt>
                <c:pt idx="204">
                  <c:v>3.5560000000000001E-2</c:v>
                </c:pt>
                <c:pt idx="205">
                  <c:v>3.4529999999999998E-2</c:v>
                </c:pt>
                <c:pt idx="206">
                  <c:v>3.3709999999999997E-2</c:v>
                </c:pt>
                <c:pt idx="207">
                  <c:v>3.3029999999999997E-2</c:v>
                </c:pt>
                <c:pt idx="208">
                  <c:v>3.2469999999999999E-2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11-47BC-92A3-C080DAC11E3B}"/>
            </c:ext>
          </c:extLst>
        </c:ser>
        <c:ser>
          <c:idx val="1"/>
          <c:order val="1"/>
          <c:tx>
            <c:v>dE/dxNucl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srim7Be_Epoxy!$D$20:$D$300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srim7Be_Epoxy!$F$20:$F$300</c:f>
              <c:numCache>
                <c:formatCode>0.000E+00</c:formatCode>
                <c:ptCount val="281"/>
                <c:pt idx="0">
                  <c:v>0.36730000000000002</c:v>
                </c:pt>
                <c:pt idx="1">
                  <c:v>0.38300000000000001</c:v>
                </c:pt>
                <c:pt idx="2">
                  <c:v>0.39679999999999999</c:v>
                </c:pt>
                <c:pt idx="3">
                  <c:v>0.40920000000000001</c:v>
                </c:pt>
                <c:pt idx="4">
                  <c:v>0.4204</c:v>
                </c:pt>
                <c:pt idx="5">
                  <c:v>0.43049999999999999</c:v>
                </c:pt>
                <c:pt idx="6">
                  <c:v>0.43969999999999998</c:v>
                </c:pt>
                <c:pt idx="7">
                  <c:v>0.44819999999999999</c:v>
                </c:pt>
                <c:pt idx="8">
                  <c:v>0.45600000000000002</c:v>
                </c:pt>
                <c:pt idx="9">
                  <c:v>0.4632</c:v>
                </c:pt>
                <c:pt idx="10">
                  <c:v>0.46989999999999998</c:v>
                </c:pt>
                <c:pt idx="11">
                  <c:v>0.47610000000000002</c:v>
                </c:pt>
                <c:pt idx="12">
                  <c:v>0.48730000000000001</c:v>
                </c:pt>
                <c:pt idx="13">
                  <c:v>0.4995</c:v>
                </c:pt>
                <c:pt idx="14">
                  <c:v>0.50990000000000002</c:v>
                </c:pt>
                <c:pt idx="15">
                  <c:v>0.51900000000000002</c:v>
                </c:pt>
                <c:pt idx="16">
                  <c:v>0.52700000000000002</c:v>
                </c:pt>
                <c:pt idx="17">
                  <c:v>0.53400000000000003</c:v>
                </c:pt>
                <c:pt idx="18">
                  <c:v>0.54020000000000001</c:v>
                </c:pt>
                <c:pt idx="19">
                  <c:v>0.54569999999999996</c:v>
                </c:pt>
                <c:pt idx="20">
                  <c:v>0.55059999999999998</c:v>
                </c:pt>
                <c:pt idx="21">
                  <c:v>0.55879999999999996</c:v>
                </c:pt>
                <c:pt idx="22">
                  <c:v>0.56540000000000001</c:v>
                </c:pt>
                <c:pt idx="23">
                  <c:v>0.57079999999999997</c:v>
                </c:pt>
                <c:pt idx="24">
                  <c:v>0.57499999999999996</c:v>
                </c:pt>
                <c:pt idx="25">
                  <c:v>0.57840000000000003</c:v>
                </c:pt>
                <c:pt idx="26">
                  <c:v>0.58109999999999995</c:v>
                </c:pt>
                <c:pt idx="27">
                  <c:v>0.5847</c:v>
                </c:pt>
                <c:pt idx="28">
                  <c:v>0.58660000000000001</c:v>
                </c:pt>
                <c:pt idx="29">
                  <c:v>0.58720000000000006</c:v>
                </c:pt>
                <c:pt idx="30">
                  <c:v>0.5867</c:v>
                </c:pt>
                <c:pt idx="31">
                  <c:v>0.58560000000000001</c:v>
                </c:pt>
                <c:pt idx="32">
                  <c:v>0.58389999999999997</c:v>
                </c:pt>
                <c:pt idx="33">
                  <c:v>0.58169999999999999</c:v>
                </c:pt>
                <c:pt idx="34">
                  <c:v>0.57909999999999995</c:v>
                </c:pt>
                <c:pt idx="35">
                  <c:v>0.57630000000000003</c:v>
                </c:pt>
                <c:pt idx="36">
                  <c:v>0.57330000000000003</c:v>
                </c:pt>
                <c:pt idx="37">
                  <c:v>0.57010000000000005</c:v>
                </c:pt>
                <c:pt idx="38">
                  <c:v>0.56330000000000002</c:v>
                </c:pt>
                <c:pt idx="39">
                  <c:v>0.5544</c:v>
                </c:pt>
                <c:pt idx="40">
                  <c:v>0.5454</c:v>
                </c:pt>
                <c:pt idx="41">
                  <c:v>0.5363</c:v>
                </c:pt>
                <c:pt idx="42">
                  <c:v>0.52729999999999999</c:v>
                </c:pt>
                <c:pt idx="43">
                  <c:v>0.51849999999999996</c:v>
                </c:pt>
                <c:pt idx="44">
                  <c:v>0.50990000000000002</c:v>
                </c:pt>
                <c:pt idx="45">
                  <c:v>0.50149999999999995</c:v>
                </c:pt>
                <c:pt idx="46">
                  <c:v>0.49330000000000002</c:v>
                </c:pt>
                <c:pt idx="47">
                  <c:v>0.4778</c:v>
                </c:pt>
                <c:pt idx="48">
                  <c:v>0.4632</c:v>
                </c:pt>
                <c:pt idx="49">
                  <c:v>0.44950000000000001</c:v>
                </c:pt>
                <c:pt idx="50">
                  <c:v>0.43669999999999998</c:v>
                </c:pt>
                <c:pt idx="51">
                  <c:v>0.42470000000000002</c:v>
                </c:pt>
                <c:pt idx="52">
                  <c:v>0.41349999999999998</c:v>
                </c:pt>
                <c:pt idx="53">
                  <c:v>0.39290000000000003</c:v>
                </c:pt>
                <c:pt idx="54">
                  <c:v>0.37459999999999999</c:v>
                </c:pt>
                <c:pt idx="55">
                  <c:v>0.35820000000000002</c:v>
                </c:pt>
                <c:pt idx="56">
                  <c:v>0.34339999999999998</c:v>
                </c:pt>
                <c:pt idx="57">
                  <c:v>0.33</c:v>
                </c:pt>
                <c:pt idx="58">
                  <c:v>0.31769999999999998</c:v>
                </c:pt>
                <c:pt idx="59">
                  <c:v>0.30649999999999999</c:v>
                </c:pt>
                <c:pt idx="60">
                  <c:v>0.29620000000000002</c:v>
                </c:pt>
                <c:pt idx="61">
                  <c:v>0.28670000000000001</c:v>
                </c:pt>
                <c:pt idx="62">
                  <c:v>0.27779999999999999</c:v>
                </c:pt>
                <c:pt idx="63">
                  <c:v>0.26960000000000001</c:v>
                </c:pt>
                <c:pt idx="64">
                  <c:v>0.25480000000000003</c:v>
                </c:pt>
                <c:pt idx="65">
                  <c:v>0.23880000000000001</c:v>
                </c:pt>
                <c:pt idx="66">
                  <c:v>0.22489999999999999</c:v>
                </c:pt>
                <c:pt idx="67">
                  <c:v>0.21279999999999999</c:v>
                </c:pt>
                <c:pt idx="68">
                  <c:v>0.2021</c:v>
                </c:pt>
                <c:pt idx="69">
                  <c:v>0.19259999999999999</c:v>
                </c:pt>
                <c:pt idx="70">
                  <c:v>0.18410000000000001</c:v>
                </c:pt>
                <c:pt idx="71">
                  <c:v>0.1764</c:v>
                </c:pt>
                <c:pt idx="72">
                  <c:v>0.1694</c:v>
                </c:pt>
                <c:pt idx="73">
                  <c:v>0.15720000000000001</c:v>
                </c:pt>
                <c:pt idx="74">
                  <c:v>0.14680000000000001</c:v>
                </c:pt>
                <c:pt idx="75">
                  <c:v>0.13789999999999999</c:v>
                </c:pt>
                <c:pt idx="76">
                  <c:v>0.13009999999999999</c:v>
                </c:pt>
                <c:pt idx="77">
                  <c:v>0.12330000000000001</c:v>
                </c:pt>
                <c:pt idx="78">
                  <c:v>0.1172</c:v>
                </c:pt>
                <c:pt idx="79">
                  <c:v>0.1069</c:v>
                </c:pt>
                <c:pt idx="80">
                  <c:v>9.8470000000000002E-2</c:v>
                </c:pt>
                <c:pt idx="81">
                  <c:v>9.1380000000000003E-2</c:v>
                </c:pt>
                <c:pt idx="82">
                  <c:v>8.5360000000000005E-2</c:v>
                </c:pt>
                <c:pt idx="83">
                  <c:v>8.0159999999999995E-2</c:v>
                </c:pt>
                <c:pt idx="84">
                  <c:v>7.5620000000000007E-2</c:v>
                </c:pt>
                <c:pt idx="85">
                  <c:v>7.1620000000000003E-2</c:v>
                </c:pt>
                <c:pt idx="86">
                  <c:v>6.8070000000000006E-2</c:v>
                </c:pt>
                <c:pt idx="87">
                  <c:v>6.4879999999999993E-2</c:v>
                </c:pt>
                <c:pt idx="88">
                  <c:v>6.2019999999999999E-2</c:v>
                </c:pt>
                <c:pt idx="89">
                  <c:v>5.9409999999999998E-2</c:v>
                </c:pt>
                <c:pt idx="90">
                  <c:v>5.4879999999999998E-2</c:v>
                </c:pt>
                <c:pt idx="91">
                  <c:v>5.0180000000000002E-2</c:v>
                </c:pt>
                <c:pt idx="92">
                  <c:v>4.6280000000000002E-2</c:v>
                </c:pt>
                <c:pt idx="93">
                  <c:v>4.2999999999999997E-2</c:v>
                </c:pt>
                <c:pt idx="94">
                  <c:v>4.02E-2</c:v>
                </c:pt>
                <c:pt idx="95">
                  <c:v>3.7760000000000002E-2</c:v>
                </c:pt>
                <c:pt idx="96">
                  <c:v>3.5630000000000002E-2</c:v>
                </c:pt>
                <c:pt idx="97">
                  <c:v>3.3750000000000002E-2</c:v>
                </c:pt>
                <c:pt idx="98">
                  <c:v>3.2070000000000001E-2</c:v>
                </c:pt>
                <c:pt idx="99">
                  <c:v>2.921E-2</c:v>
                </c:pt>
                <c:pt idx="100">
                  <c:v>2.6849999999999999E-2</c:v>
                </c:pt>
                <c:pt idx="101">
                  <c:v>2.4879999999999999E-2</c:v>
                </c:pt>
                <c:pt idx="102">
                  <c:v>2.3189999999999999E-2</c:v>
                </c:pt>
                <c:pt idx="103">
                  <c:v>2.1739999999999999E-2</c:v>
                </c:pt>
                <c:pt idx="104">
                  <c:v>2.0469999999999999E-2</c:v>
                </c:pt>
                <c:pt idx="105">
                  <c:v>1.8360000000000001E-2</c:v>
                </c:pt>
                <c:pt idx="106">
                  <c:v>1.6670000000000001E-2</c:v>
                </c:pt>
                <c:pt idx="107">
                  <c:v>1.528E-2</c:v>
                </c:pt>
                <c:pt idx="108">
                  <c:v>1.413E-2</c:v>
                </c:pt>
                <c:pt idx="109">
                  <c:v>1.3140000000000001E-2</c:v>
                </c:pt>
                <c:pt idx="110">
                  <c:v>1.23E-2</c:v>
                </c:pt>
                <c:pt idx="111">
                  <c:v>1.1560000000000001E-2</c:v>
                </c:pt>
                <c:pt idx="112">
                  <c:v>1.091E-2</c:v>
                </c:pt>
                <c:pt idx="113">
                  <c:v>1.034E-2</c:v>
                </c:pt>
                <c:pt idx="114">
                  <c:v>9.8270000000000007E-3</c:v>
                </c:pt>
                <c:pt idx="115">
                  <c:v>9.3659999999999993E-3</c:v>
                </c:pt>
                <c:pt idx="116">
                  <c:v>8.5699999999999995E-3</c:v>
                </c:pt>
                <c:pt idx="117">
                  <c:v>7.7580000000000001E-3</c:v>
                </c:pt>
                <c:pt idx="118">
                  <c:v>7.0949999999999997E-3</c:v>
                </c:pt>
                <c:pt idx="119">
                  <c:v>6.5420000000000001E-3</c:v>
                </c:pt>
                <c:pt idx="120">
                  <c:v>6.0740000000000004E-3</c:v>
                </c:pt>
                <c:pt idx="121">
                  <c:v>5.6730000000000001E-3</c:v>
                </c:pt>
                <c:pt idx="122">
                  <c:v>5.3239999999999997E-3</c:v>
                </c:pt>
                <c:pt idx="123">
                  <c:v>5.0179999999999999E-3</c:v>
                </c:pt>
                <c:pt idx="124">
                  <c:v>4.7479999999999996E-3</c:v>
                </c:pt>
                <c:pt idx="125">
                  <c:v>4.2900000000000004E-3</c:v>
                </c:pt>
                <c:pt idx="126">
                  <c:v>3.9170000000000003E-3</c:v>
                </c:pt>
                <c:pt idx="127">
                  <c:v>3.607E-3</c:v>
                </c:pt>
                <c:pt idx="128">
                  <c:v>3.3449999999999999E-3</c:v>
                </c:pt>
                <c:pt idx="129">
                  <c:v>3.1210000000000001E-3</c:v>
                </c:pt>
                <c:pt idx="130">
                  <c:v>2.9260000000000002E-3</c:v>
                </c:pt>
                <c:pt idx="131">
                  <c:v>2.6050000000000001E-3</c:v>
                </c:pt>
                <c:pt idx="132">
                  <c:v>2.3500000000000001E-3</c:v>
                </c:pt>
                <c:pt idx="133">
                  <c:v>2.1429999999999999E-3</c:v>
                </c:pt>
                <c:pt idx="134">
                  <c:v>1.9710000000000001E-3</c:v>
                </c:pt>
                <c:pt idx="135">
                  <c:v>1.8259999999999999E-3</c:v>
                </c:pt>
                <c:pt idx="136">
                  <c:v>1.702E-3</c:v>
                </c:pt>
                <c:pt idx="137">
                  <c:v>1.5950000000000001E-3</c:v>
                </c:pt>
                <c:pt idx="138">
                  <c:v>1.5009999999999999E-3</c:v>
                </c:pt>
                <c:pt idx="139">
                  <c:v>1.4170000000000001E-3</c:v>
                </c:pt>
                <c:pt idx="140">
                  <c:v>1.3439999999999999E-3</c:v>
                </c:pt>
                <c:pt idx="141">
                  <c:v>1.2769999999999999E-3</c:v>
                </c:pt>
                <c:pt idx="142">
                  <c:v>1.1640000000000001E-3</c:v>
                </c:pt>
                <c:pt idx="143">
                  <c:v>1.0480000000000001E-3</c:v>
                </c:pt>
                <c:pt idx="144">
                  <c:v>9.5450000000000005E-4</c:v>
                </c:pt>
                <c:pt idx="145">
                  <c:v>8.7690000000000001E-4</c:v>
                </c:pt>
                <c:pt idx="146">
                  <c:v>8.1150000000000005E-4</c:v>
                </c:pt>
                <c:pt idx="147">
                  <c:v>7.5560000000000004E-4</c:v>
                </c:pt>
                <c:pt idx="148">
                  <c:v>7.0730000000000001E-4</c:v>
                </c:pt>
                <c:pt idx="149">
                  <c:v>6.6500000000000001E-4</c:v>
                </c:pt>
                <c:pt idx="150">
                  <c:v>6.2770000000000002E-4</c:v>
                </c:pt>
                <c:pt idx="151">
                  <c:v>5.6490000000000002E-4</c:v>
                </c:pt>
                <c:pt idx="152">
                  <c:v>5.1400000000000003E-4</c:v>
                </c:pt>
                <c:pt idx="153">
                  <c:v>4.7179999999999998E-4</c:v>
                </c:pt>
                <c:pt idx="154">
                  <c:v>4.3629999999999998E-4</c:v>
                </c:pt>
                <c:pt idx="155">
                  <c:v>4.06E-4</c:v>
                </c:pt>
                <c:pt idx="156">
                  <c:v>3.7980000000000002E-4</c:v>
                </c:pt>
                <c:pt idx="157">
                  <c:v>3.368E-4</c:v>
                </c:pt>
                <c:pt idx="158">
                  <c:v>3.0279999999999999E-4</c:v>
                </c:pt>
                <c:pt idx="159">
                  <c:v>2.7530000000000002E-4</c:v>
                </c:pt>
                <c:pt idx="160">
                  <c:v>2.5260000000000001E-4</c:v>
                </c:pt>
                <c:pt idx="161">
                  <c:v>2.3340000000000001E-4</c:v>
                </c:pt>
                <c:pt idx="162">
                  <c:v>2.1709999999999999E-4</c:v>
                </c:pt>
                <c:pt idx="163">
                  <c:v>2.03E-4</c:v>
                </c:pt>
                <c:pt idx="164">
                  <c:v>1.907E-4</c:v>
                </c:pt>
                <c:pt idx="165">
                  <c:v>1.7980000000000001E-4</c:v>
                </c:pt>
                <c:pt idx="166">
                  <c:v>1.7019999999999999E-4</c:v>
                </c:pt>
                <c:pt idx="167">
                  <c:v>1.616E-4</c:v>
                </c:pt>
                <c:pt idx="168">
                  <c:v>1.4679999999999999E-4</c:v>
                </c:pt>
                <c:pt idx="169">
                  <c:v>1.3190000000000001E-4</c:v>
                </c:pt>
                <c:pt idx="170">
                  <c:v>1.198E-4</c:v>
                </c:pt>
                <c:pt idx="171">
                  <c:v>1.098E-4</c:v>
                </c:pt>
                <c:pt idx="172">
                  <c:v>1.014E-4</c:v>
                </c:pt>
                <c:pt idx="173">
                  <c:v>9.4289999999999993E-5</c:v>
                </c:pt>
                <c:pt idx="174">
                  <c:v>8.8109999999999995E-5</c:v>
                </c:pt>
                <c:pt idx="175">
                  <c:v>8.2719999999999994E-5</c:v>
                </c:pt>
                <c:pt idx="176">
                  <c:v>7.7979999999999995E-5</c:v>
                </c:pt>
                <c:pt idx="177">
                  <c:v>6.9999999999999994E-5</c:v>
                </c:pt>
                <c:pt idx="178">
                  <c:v>6.3559999999999995E-5</c:v>
                </c:pt>
                <c:pt idx="179">
                  <c:v>5.8239999999999998E-5</c:v>
                </c:pt>
                <c:pt idx="180">
                  <c:v>5.3770000000000002E-5</c:v>
                </c:pt>
                <c:pt idx="181">
                  <c:v>4.9960000000000003E-5</c:v>
                </c:pt>
                <c:pt idx="182">
                  <c:v>4.6669999999999999E-5</c:v>
                </c:pt>
                <c:pt idx="183">
                  <c:v>4.1270000000000003E-5</c:v>
                </c:pt>
                <c:pt idx="184">
                  <c:v>3.7030000000000003E-5</c:v>
                </c:pt>
                <c:pt idx="185">
                  <c:v>3.3609999999999998E-5</c:v>
                </c:pt>
                <c:pt idx="186">
                  <c:v>3.078E-5</c:v>
                </c:pt>
                <c:pt idx="187">
                  <c:v>2.8410000000000001E-5</c:v>
                </c:pt>
                <c:pt idx="188">
                  <c:v>2.6380000000000002E-5</c:v>
                </c:pt>
                <c:pt idx="189">
                  <c:v>2.4640000000000001E-5</c:v>
                </c:pt>
                <c:pt idx="190">
                  <c:v>2.3119999999999999E-5</c:v>
                </c:pt>
                <c:pt idx="191">
                  <c:v>2.1780000000000002E-5</c:v>
                </c:pt>
                <c:pt idx="192">
                  <c:v>2.0590000000000001E-5</c:v>
                </c:pt>
                <c:pt idx="193">
                  <c:v>1.9530000000000001E-5</c:v>
                </c:pt>
                <c:pt idx="194">
                  <c:v>1.772E-5</c:v>
                </c:pt>
                <c:pt idx="195">
                  <c:v>1.5889999999999999E-5</c:v>
                </c:pt>
                <c:pt idx="196">
                  <c:v>1.4409999999999999E-5</c:v>
                </c:pt>
                <c:pt idx="197">
                  <c:v>1.3190000000000001E-5</c:v>
                </c:pt>
                <c:pt idx="198">
                  <c:v>1.217E-5</c:v>
                </c:pt>
                <c:pt idx="199">
                  <c:v>1.13E-5</c:v>
                </c:pt>
                <c:pt idx="200">
                  <c:v>1.0540000000000001E-5</c:v>
                </c:pt>
                <c:pt idx="201">
                  <c:v>9.8900000000000002E-6</c:v>
                </c:pt>
                <c:pt idx="202">
                  <c:v>9.3149999999999998E-6</c:v>
                </c:pt>
                <c:pt idx="203">
                  <c:v>8.3489999999999992E-6</c:v>
                </c:pt>
                <c:pt idx="204">
                  <c:v>7.5689999999999999E-6</c:v>
                </c:pt>
                <c:pt idx="205">
                  <c:v>6.9269999999999999E-6</c:v>
                </c:pt>
                <c:pt idx="206">
                  <c:v>6.3879999999999997E-6</c:v>
                </c:pt>
                <c:pt idx="207">
                  <c:v>5.9290000000000003E-6</c:v>
                </c:pt>
                <c:pt idx="208">
                  <c:v>5.5330000000000002E-6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11-47BC-92A3-C080DAC11E3B}"/>
            </c:ext>
          </c:extLst>
        </c:ser>
        <c:ser>
          <c:idx val="2"/>
          <c:order val="2"/>
          <c:tx>
            <c:v>dE/dxTot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srim7Be_Epoxy!$D$20:$D$300</c:f>
              <c:numCache>
                <c:formatCode>0.000000</c:formatCode>
                <c:ptCount val="281"/>
                <c:pt idx="0">
                  <c:v>9.9999857142857148E-6</c:v>
                </c:pt>
                <c:pt idx="1">
                  <c:v>1.1428557142857143E-5</c:v>
                </c:pt>
                <c:pt idx="2">
                  <c:v>1.2857128571428571E-5</c:v>
                </c:pt>
                <c:pt idx="3">
                  <c:v>1.4285699999999999E-5</c:v>
                </c:pt>
                <c:pt idx="4">
                  <c:v>1.5714285714285715E-5</c:v>
                </c:pt>
                <c:pt idx="5">
                  <c:v>1.7142857142857142E-5</c:v>
                </c:pt>
                <c:pt idx="6">
                  <c:v>1.8571428571428568E-5</c:v>
                </c:pt>
                <c:pt idx="7">
                  <c:v>1.9999857142857142E-5</c:v>
                </c:pt>
                <c:pt idx="8">
                  <c:v>2.1428428571428572E-5</c:v>
                </c:pt>
                <c:pt idx="9">
                  <c:v>2.2856999999999998E-5</c:v>
                </c:pt>
                <c:pt idx="10">
                  <c:v>2.4285571428571428E-5</c:v>
                </c:pt>
                <c:pt idx="11">
                  <c:v>2.5714142857142858E-5</c:v>
                </c:pt>
                <c:pt idx="12">
                  <c:v>2.8571285714285714E-5</c:v>
                </c:pt>
                <c:pt idx="13">
                  <c:v>3.2142714285714287E-5</c:v>
                </c:pt>
                <c:pt idx="14">
                  <c:v>3.5714142857142854E-5</c:v>
                </c:pt>
                <c:pt idx="15">
                  <c:v>3.9285571428571427E-5</c:v>
                </c:pt>
                <c:pt idx="16">
                  <c:v>4.2857E-5</c:v>
                </c:pt>
                <c:pt idx="17">
                  <c:v>4.6428428571428573E-5</c:v>
                </c:pt>
                <c:pt idx="18">
                  <c:v>4.9999857142857146E-5</c:v>
                </c:pt>
                <c:pt idx="19">
                  <c:v>5.3571285714285719E-5</c:v>
                </c:pt>
                <c:pt idx="20">
                  <c:v>5.7142714285714285E-5</c:v>
                </c:pt>
                <c:pt idx="21">
                  <c:v>6.4285571428571438E-5</c:v>
                </c:pt>
                <c:pt idx="22">
                  <c:v>7.1428428571428571E-5</c:v>
                </c:pt>
                <c:pt idx="23">
                  <c:v>7.8571285714285717E-5</c:v>
                </c:pt>
                <c:pt idx="24">
                  <c:v>8.5714142857142863E-5</c:v>
                </c:pt>
                <c:pt idx="25">
                  <c:v>9.2857000000000009E-5</c:v>
                </c:pt>
                <c:pt idx="26">
                  <c:v>9.9999857142857142E-5</c:v>
                </c:pt>
                <c:pt idx="27">
                  <c:v>1.1428557142857143E-4</c:v>
                </c:pt>
                <c:pt idx="28">
                  <c:v>1.2857128571428571E-4</c:v>
                </c:pt>
                <c:pt idx="29">
                  <c:v>1.42857E-4</c:v>
                </c:pt>
                <c:pt idx="30">
                  <c:v>1.5714285714285716E-4</c:v>
                </c:pt>
                <c:pt idx="31">
                  <c:v>1.7142857142857143E-4</c:v>
                </c:pt>
                <c:pt idx="32">
                  <c:v>1.8571428571428572E-4</c:v>
                </c:pt>
                <c:pt idx="33">
                  <c:v>2.0000000000000001E-4</c:v>
                </c:pt>
                <c:pt idx="34">
                  <c:v>2.142857142857143E-4</c:v>
                </c:pt>
                <c:pt idx="35">
                  <c:v>2.2857142857142859E-4</c:v>
                </c:pt>
                <c:pt idx="36">
                  <c:v>2.4285714285714283E-4</c:v>
                </c:pt>
                <c:pt idx="37">
                  <c:v>2.5714285714285715E-4</c:v>
                </c:pt>
                <c:pt idx="38">
                  <c:v>2.8571428571428574E-4</c:v>
                </c:pt>
                <c:pt idx="39">
                  <c:v>3.2142857142857141E-4</c:v>
                </c:pt>
                <c:pt idx="40">
                  <c:v>3.5714285714285714E-4</c:v>
                </c:pt>
                <c:pt idx="41">
                  <c:v>3.9285714285714282E-4</c:v>
                </c:pt>
                <c:pt idx="42">
                  <c:v>4.285714285714286E-4</c:v>
                </c:pt>
                <c:pt idx="43">
                  <c:v>4.6428571428571428E-4</c:v>
                </c:pt>
                <c:pt idx="44">
                  <c:v>5.0000000000000001E-4</c:v>
                </c:pt>
                <c:pt idx="45">
                  <c:v>5.3571428571428574E-4</c:v>
                </c:pt>
                <c:pt idx="46">
                  <c:v>5.7142857142857147E-4</c:v>
                </c:pt>
                <c:pt idx="47">
                  <c:v>6.4285714285714282E-4</c:v>
                </c:pt>
                <c:pt idx="48">
                  <c:v>7.1428571428571429E-4</c:v>
                </c:pt>
                <c:pt idx="49">
                  <c:v>7.8571428571428564E-4</c:v>
                </c:pt>
                <c:pt idx="50">
                  <c:v>8.5714285714285721E-4</c:v>
                </c:pt>
                <c:pt idx="51">
                  <c:v>9.2857142857142856E-4</c:v>
                </c:pt>
                <c:pt idx="52">
                  <c:v>1E-3</c:v>
                </c:pt>
                <c:pt idx="53">
                  <c:v>1.1428571428571429E-3</c:v>
                </c:pt>
                <c:pt idx="54">
                  <c:v>1.2857142857142856E-3</c:v>
                </c:pt>
                <c:pt idx="55">
                  <c:v>1.4285714285714286E-3</c:v>
                </c:pt>
                <c:pt idx="56">
                  <c:v>1.5714285714285713E-3</c:v>
                </c:pt>
                <c:pt idx="57">
                  <c:v>1.7142857142857144E-3</c:v>
                </c:pt>
                <c:pt idx="58">
                  <c:v>1.8571428571428571E-3</c:v>
                </c:pt>
                <c:pt idx="59">
                  <c:v>2E-3</c:v>
                </c:pt>
                <c:pt idx="60">
                  <c:v>2.142857142857143E-3</c:v>
                </c:pt>
                <c:pt idx="61">
                  <c:v>2.2857142857142859E-3</c:v>
                </c:pt>
                <c:pt idx="62">
                  <c:v>2.4285714285714288E-3</c:v>
                </c:pt>
                <c:pt idx="63">
                  <c:v>2.5714285714285713E-3</c:v>
                </c:pt>
                <c:pt idx="64">
                  <c:v>2.8571428571428571E-3</c:v>
                </c:pt>
                <c:pt idx="65">
                  <c:v>3.2142857142857142E-3</c:v>
                </c:pt>
                <c:pt idx="66">
                  <c:v>3.5714285714285718E-3</c:v>
                </c:pt>
                <c:pt idx="67">
                  <c:v>3.9285714285714288E-3</c:v>
                </c:pt>
                <c:pt idx="68">
                  <c:v>4.2857142857142859E-3</c:v>
                </c:pt>
                <c:pt idx="69">
                  <c:v>4.642857142857143E-3</c:v>
                </c:pt>
                <c:pt idx="70">
                  <c:v>5.0000000000000001E-3</c:v>
                </c:pt>
                <c:pt idx="71">
                  <c:v>5.3571428571428572E-3</c:v>
                </c:pt>
                <c:pt idx="72">
                  <c:v>5.7142857142857143E-3</c:v>
                </c:pt>
                <c:pt idx="73">
                  <c:v>6.4285714285714285E-3</c:v>
                </c:pt>
                <c:pt idx="74">
                  <c:v>7.1428571428571435E-3</c:v>
                </c:pt>
                <c:pt idx="75">
                  <c:v>7.8571428571428577E-3</c:v>
                </c:pt>
                <c:pt idx="76">
                  <c:v>8.5714285714285719E-3</c:v>
                </c:pt>
                <c:pt idx="77">
                  <c:v>9.285714285714286E-3</c:v>
                </c:pt>
                <c:pt idx="78">
                  <c:v>0.01</c:v>
                </c:pt>
                <c:pt idx="79">
                  <c:v>1.1428571428571429E-2</c:v>
                </c:pt>
                <c:pt idx="80">
                  <c:v>1.2857142857142857E-2</c:v>
                </c:pt>
                <c:pt idx="81">
                  <c:v>1.4285714285714287E-2</c:v>
                </c:pt>
                <c:pt idx="82">
                  <c:v>1.5714285714285715E-2</c:v>
                </c:pt>
                <c:pt idx="83">
                  <c:v>1.7142857142857144E-2</c:v>
                </c:pt>
                <c:pt idx="84">
                  <c:v>1.8571428571428572E-2</c:v>
                </c:pt>
                <c:pt idx="85">
                  <c:v>0.02</c:v>
                </c:pt>
                <c:pt idx="86">
                  <c:v>2.1428571428571429E-2</c:v>
                </c:pt>
                <c:pt idx="87">
                  <c:v>2.2857142857142857E-2</c:v>
                </c:pt>
                <c:pt idx="88">
                  <c:v>2.4285714285714289E-2</c:v>
                </c:pt>
                <c:pt idx="89">
                  <c:v>2.5714285714285714E-2</c:v>
                </c:pt>
                <c:pt idx="90">
                  <c:v>2.8571428571428574E-2</c:v>
                </c:pt>
                <c:pt idx="91">
                  <c:v>3.2142857142857147E-2</c:v>
                </c:pt>
                <c:pt idx="92">
                  <c:v>3.5714285714285712E-2</c:v>
                </c:pt>
                <c:pt idx="93">
                  <c:v>3.9285714285714292E-2</c:v>
                </c:pt>
                <c:pt idx="94">
                  <c:v>4.2857142857142858E-2</c:v>
                </c:pt>
                <c:pt idx="95">
                  <c:v>4.642857142857143E-2</c:v>
                </c:pt>
                <c:pt idx="96">
                  <c:v>4.9999999999999996E-2</c:v>
                </c:pt>
                <c:pt idx="97">
                  <c:v>5.3571428571428568E-2</c:v>
                </c:pt>
                <c:pt idx="98">
                  <c:v>5.7142857142857148E-2</c:v>
                </c:pt>
                <c:pt idx="99">
                  <c:v>6.4285714285714293E-2</c:v>
                </c:pt>
                <c:pt idx="100">
                  <c:v>7.1428571428571425E-2</c:v>
                </c:pt>
                <c:pt idx="101">
                  <c:v>7.8571428571428584E-2</c:v>
                </c:pt>
                <c:pt idx="102">
                  <c:v>8.5714285714285715E-2</c:v>
                </c:pt>
                <c:pt idx="103">
                  <c:v>9.285714285714286E-2</c:v>
                </c:pt>
                <c:pt idx="104">
                  <c:v>9.9999999999999992E-2</c:v>
                </c:pt>
                <c:pt idx="105">
                  <c:v>0.1142857142857143</c:v>
                </c:pt>
                <c:pt idx="106">
                  <c:v>0.12857142857142859</c:v>
                </c:pt>
                <c:pt idx="107">
                  <c:v>0.14285714285714285</c:v>
                </c:pt>
                <c:pt idx="108">
                  <c:v>0.15714285714285717</c:v>
                </c:pt>
                <c:pt idx="109">
                  <c:v>0.17142857142857143</c:v>
                </c:pt>
                <c:pt idx="110">
                  <c:v>0.18571428571428572</c:v>
                </c:pt>
                <c:pt idx="111">
                  <c:v>0.19999999999999998</c:v>
                </c:pt>
                <c:pt idx="112">
                  <c:v>0.21428571428571427</c:v>
                </c:pt>
                <c:pt idx="113">
                  <c:v>0.22857142857142859</c:v>
                </c:pt>
                <c:pt idx="114">
                  <c:v>0.24285714285714285</c:v>
                </c:pt>
                <c:pt idx="115">
                  <c:v>0.25714285714285717</c:v>
                </c:pt>
                <c:pt idx="116">
                  <c:v>0.2857142857142857</c:v>
                </c:pt>
                <c:pt idx="117">
                  <c:v>0.32142857142857145</c:v>
                </c:pt>
                <c:pt idx="118">
                  <c:v>0.35714285714285715</c:v>
                </c:pt>
                <c:pt idx="119">
                  <c:v>0.39285714285714285</c:v>
                </c:pt>
                <c:pt idx="120">
                  <c:v>0.42857142857142855</c:v>
                </c:pt>
                <c:pt idx="121">
                  <c:v>0.4642857142857143</c:v>
                </c:pt>
                <c:pt idx="122">
                  <c:v>0.5</c:v>
                </c:pt>
                <c:pt idx="123">
                  <c:v>0.5357142857142857</c:v>
                </c:pt>
                <c:pt idx="124">
                  <c:v>0.5714285714285714</c:v>
                </c:pt>
                <c:pt idx="125">
                  <c:v>0.6428571428571429</c:v>
                </c:pt>
                <c:pt idx="126">
                  <c:v>0.7142857142857143</c:v>
                </c:pt>
                <c:pt idx="127">
                  <c:v>0.7857142857142857</c:v>
                </c:pt>
                <c:pt idx="128">
                  <c:v>0.8571428571428571</c:v>
                </c:pt>
                <c:pt idx="129">
                  <c:v>0.9285714285714286</c:v>
                </c:pt>
                <c:pt idx="130" formatCode="0.00000">
                  <c:v>1</c:v>
                </c:pt>
                <c:pt idx="131" formatCode="0.00000">
                  <c:v>1.1428571428571428</c:v>
                </c:pt>
                <c:pt idx="132" formatCode="0.00000">
                  <c:v>1.2857142857142858</c:v>
                </c:pt>
                <c:pt idx="133" formatCode="0.00000">
                  <c:v>1.4285714285714286</c:v>
                </c:pt>
                <c:pt idx="134" formatCode="0.00000">
                  <c:v>1.5714285714285714</c:v>
                </c:pt>
                <c:pt idx="135" formatCode="0.00000">
                  <c:v>1.7142857142857142</c:v>
                </c:pt>
                <c:pt idx="136" formatCode="0.00000">
                  <c:v>1.8571428571428572</c:v>
                </c:pt>
                <c:pt idx="137" formatCode="0.00000">
                  <c:v>2</c:v>
                </c:pt>
                <c:pt idx="138" formatCode="0.00000">
                  <c:v>2.1428571428571428</c:v>
                </c:pt>
                <c:pt idx="139" formatCode="0.00000">
                  <c:v>2.2857142857142856</c:v>
                </c:pt>
                <c:pt idx="140" formatCode="0.00000">
                  <c:v>2.4285714285714284</c:v>
                </c:pt>
                <c:pt idx="141" formatCode="0.00000">
                  <c:v>2.5714285714285716</c:v>
                </c:pt>
                <c:pt idx="142" formatCode="0.00000">
                  <c:v>2.8571428571428572</c:v>
                </c:pt>
                <c:pt idx="143" formatCode="0.00000">
                  <c:v>3.2142857142857144</c:v>
                </c:pt>
                <c:pt idx="144" formatCode="0.00000">
                  <c:v>3.5714285714285716</c:v>
                </c:pt>
                <c:pt idx="145" formatCode="0.00000">
                  <c:v>3.9285714285714284</c:v>
                </c:pt>
                <c:pt idx="146" formatCode="0.00000">
                  <c:v>4.2857142857142856</c:v>
                </c:pt>
                <c:pt idx="147" formatCode="0.00000">
                  <c:v>4.6428571428571432</c:v>
                </c:pt>
                <c:pt idx="148" formatCode="0.00000">
                  <c:v>5</c:v>
                </c:pt>
                <c:pt idx="149" formatCode="0.00000">
                  <c:v>5.3571428571428568</c:v>
                </c:pt>
                <c:pt idx="150" formatCode="0.00000">
                  <c:v>5.7142857142857144</c:v>
                </c:pt>
                <c:pt idx="151" formatCode="0.00000">
                  <c:v>6.4285714285714288</c:v>
                </c:pt>
                <c:pt idx="152" formatCode="0.00000">
                  <c:v>7.1428571428571432</c:v>
                </c:pt>
                <c:pt idx="153" formatCode="0.00000">
                  <c:v>7.8571428571428568</c:v>
                </c:pt>
                <c:pt idx="154" formatCode="0.00000">
                  <c:v>8.5714285714285712</c:v>
                </c:pt>
                <c:pt idx="155" formatCode="0.00000">
                  <c:v>9.2857142857142865</c:v>
                </c:pt>
                <c:pt idx="156" formatCode="0.00000">
                  <c:v>10</c:v>
                </c:pt>
                <c:pt idx="157" formatCode="0.00000">
                  <c:v>11.428571428571429</c:v>
                </c:pt>
                <c:pt idx="158" formatCode="0.00000">
                  <c:v>12.857142857142858</c:v>
                </c:pt>
                <c:pt idx="159" formatCode="0.00000">
                  <c:v>14.285714285714286</c:v>
                </c:pt>
                <c:pt idx="160" formatCode="0.00000">
                  <c:v>15.714285714285714</c:v>
                </c:pt>
                <c:pt idx="161" formatCode="0.00000">
                  <c:v>17.142857142857142</c:v>
                </c:pt>
                <c:pt idx="162" formatCode="0.00000">
                  <c:v>18.571428571428573</c:v>
                </c:pt>
                <c:pt idx="163" formatCode="0.00000">
                  <c:v>20</c:v>
                </c:pt>
                <c:pt idx="164" formatCode="0.00000">
                  <c:v>21.428571428571427</c:v>
                </c:pt>
                <c:pt idx="165" formatCode="0.00000">
                  <c:v>22.857142857142858</c:v>
                </c:pt>
                <c:pt idx="166" formatCode="0.00000">
                  <c:v>24.285714285714285</c:v>
                </c:pt>
                <c:pt idx="167" formatCode="0.00000">
                  <c:v>25.714285714285715</c:v>
                </c:pt>
                <c:pt idx="168" formatCode="0.00000">
                  <c:v>28.571428571428573</c:v>
                </c:pt>
                <c:pt idx="169" formatCode="0.00000">
                  <c:v>32.142857142857146</c:v>
                </c:pt>
                <c:pt idx="170" formatCode="0.00000">
                  <c:v>35.714285714285715</c:v>
                </c:pt>
                <c:pt idx="171" formatCode="0.00000">
                  <c:v>39.285714285714285</c:v>
                </c:pt>
                <c:pt idx="172" formatCode="0.00000">
                  <c:v>42.857142857142854</c:v>
                </c:pt>
                <c:pt idx="173" formatCode="0.00000">
                  <c:v>46.428571428571431</c:v>
                </c:pt>
                <c:pt idx="174" formatCode="0.00000">
                  <c:v>50</c:v>
                </c:pt>
                <c:pt idx="175" formatCode="0.00000">
                  <c:v>53.571428571428569</c:v>
                </c:pt>
                <c:pt idx="176" formatCode="0.00000">
                  <c:v>57.142857142857146</c:v>
                </c:pt>
                <c:pt idx="177" formatCode="0.00000">
                  <c:v>64.285714285714292</c:v>
                </c:pt>
                <c:pt idx="178" formatCode="0.00000">
                  <c:v>71.428571428571431</c:v>
                </c:pt>
                <c:pt idx="179" formatCode="0.00000">
                  <c:v>78.571428571428569</c:v>
                </c:pt>
                <c:pt idx="180" formatCode="0.00000">
                  <c:v>85.714285714285708</c:v>
                </c:pt>
                <c:pt idx="181" formatCode="0.00000">
                  <c:v>92.857142857142861</c:v>
                </c:pt>
                <c:pt idx="182" formatCode="0.0000">
                  <c:v>100</c:v>
                </c:pt>
                <c:pt idx="183" formatCode="0.0000">
                  <c:v>114.28571428571429</c:v>
                </c:pt>
                <c:pt idx="184" formatCode="0.0000">
                  <c:v>128.57142857142858</c:v>
                </c:pt>
                <c:pt idx="185" formatCode="0.0000">
                  <c:v>142.85714285714286</c:v>
                </c:pt>
                <c:pt idx="186" formatCode="0.0000">
                  <c:v>157.14285714285714</c:v>
                </c:pt>
                <c:pt idx="187" formatCode="0.0000">
                  <c:v>171.42857142857142</c:v>
                </c:pt>
                <c:pt idx="188" formatCode="0.0000">
                  <c:v>185.71428571428572</c:v>
                </c:pt>
                <c:pt idx="189" formatCode="0.0000">
                  <c:v>200</c:v>
                </c:pt>
                <c:pt idx="190" formatCode="0.0000">
                  <c:v>214.28571428571428</c:v>
                </c:pt>
                <c:pt idx="191" formatCode="0.0000">
                  <c:v>228.57142857142858</c:v>
                </c:pt>
                <c:pt idx="192" formatCode="0.0000">
                  <c:v>242.85714285714286</c:v>
                </c:pt>
                <c:pt idx="193" formatCode="0.0000">
                  <c:v>257.14285714285717</c:v>
                </c:pt>
                <c:pt idx="194" formatCode="0.0000">
                  <c:v>285.71428571428572</c:v>
                </c:pt>
                <c:pt idx="195" formatCode="0.0000">
                  <c:v>321.42857142857144</c:v>
                </c:pt>
                <c:pt idx="196" formatCode="0.0000">
                  <c:v>357.14285714285717</c:v>
                </c:pt>
                <c:pt idx="197" formatCode="0.0000">
                  <c:v>392.85714285714283</c:v>
                </c:pt>
                <c:pt idx="198" formatCode="0.0000">
                  <c:v>428.57142857142856</c:v>
                </c:pt>
                <c:pt idx="199" formatCode="0.0000">
                  <c:v>464.28571428571428</c:v>
                </c:pt>
                <c:pt idx="200" formatCode="0.0000">
                  <c:v>500</c:v>
                </c:pt>
                <c:pt idx="201" formatCode="0.0000">
                  <c:v>535.71428571428567</c:v>
                </c:pt>
                <c:pt idx="202" formatCode="0.0000">
                  <c:v>571.42857142857144</c:v>
                </c:pt>
                <c:pt idx="203" formatCode="0.0000">
                  <c:v>642.85714285714289</c:v>
                </c:pt>
                <c:pt idx="204" formatCode="0.0000">
                  <c:v>714.28571428571433</c:v>
                </c:pt>
                <c:pt idx="205" formatCode="0.0000">
                  <c:v>785.71428571428567</c:v>
                </c:pt>
                <c:pt idx="206" formatCode="0.0000">
                  <c:v>857.14285714285711</c:v>
                </c:pt>
                <c:pt idx="207" formatCode="0.0000">
                  <c:v>928.57142857142856</c:v>
                </c:pt>
                <c:pt idx="208" formatCode="0.000">
                  <c:v>1000</c:v>
                </c:pt>
                <c:pt idx="209" formatCode="0.000">
                  <c:v>#N/A</c:v>
                </c:pt>
                <c:pt idx="210" formatCode="0.000">
                  <c:v>#N/A</c:v>
                </c:pt>
                <c:pt idx="211" formatCode="0.000">
                  <c:v>#N/A</c:v>
                </c:pt>
                <c:pt idx="212" formatCode="0.000">
                  <c:v>#N/A</c:v>
                </c:pt>
                <c:pt idx="213" formatCode="0.000">
                  <c:v>#N/A</c:v>
                </c:pt>
                <c:pt idx="214" formatCode="0.000">
                  <c:v>#N/A</c:v>
                </c:pt>
                <c:pt idx="215" formatCode="0.000">
                  <c:v>#N/A</c:v>
                </c:pt>
                <c:pt idx="216" formatCode="0.000">
                  <c:v>#N/A</c:v>
                </c:pt>
                <c:pt idx="217" formatCode="0.000">
                  <c:v>#N/A</c:v>
                </c:pt>
                <c:pt idx="218" formatCode="0.000">
                  <c:v>#N/A</c:v>
                </c:pt>
                <c:pt idx="219" formatCode="0.000">
                  <c:v>#N/A</c:v>
                </c:pt>
                <c:pt idx="220" formatCode="0.000">
                  <c:v>#N/A</c:v>
                </c:pt>
                <c:pt idx="221" formatCode="0.000">
                  <c:v>#N/A</c:v>
                </c:pt>
                <c:pt idx="222" formatCode="0.000">
                  <c:v>#N/A</c:v>
                </c:pt>
                <c:pt idx="223" formatCode="0.000">
                  <c:v>#N/A</c:v>
                </c:pt>
                <c:pt idx="224" formatCode="0.000">
                  <c:v>#N/A</c:v>
                </c:pt>
                <c:pt idx="225" formatCode="0.000">
                  <c:v>#N/A</c:v>
                </c:pt>
                <c:pt idx="226" formatCode="0.000">
                  <c:v>#N/A</c:v>
                </c:pt>
                <c:pt idx="227" formatCode="0.000">
                  <c:v>#N/A</c:v>
                </c:pt>
                <c:pt idx="228" formatCode="0.000">
                  <c:v>#N/A</c:v>
                </c:pt>
                <c:pt idx="229" formatCode="0.000">
                  <c:v>#N/A</c:v>
                </c:pt>
                <c:pt idx="230" formatCode="0.000">
                  <c:v>#N/A</c:v>
                </c:pt>
                <c:pt idx="231" formatCode="0.000">
                  <c:v>#N/A</c:v>
                </c:pt>
                <c:pt idx="232" formatCode="0.000">
                  <c:v>#N/A</c:v>
                </c:pt>
                <c:pt idx="233" formatCode="0.000">
                  <c:v>#N/A</c:v>
                </c:pt>
                <c:pt idx="234" formatCode="0.000">
                  <c:v>#N/A</c:v>
                </c:pt>
                <c:pt idx="235" formatCode="0.000">
                  <c:v>#N/A</c:v>
                </c:pt>
                <c:pt idx="236" formatCode="0.000">
                  <c:v>#N/A</c:v>
                </c:pt>
                <c:pt idx="237" formatCode="0.000">
                  <c:v>#N/A</c:v>
                </c:pt>
                <c:pt idx="238" formatCode="0.000">
                  <c:v>#N/A</c:v>
                </c:pt>
                <c:pt idx="239" formatCode="0.000">
                  <c:v>#N/A</c:v>
                </c:pt>
                <c:pt idx="240" formatCode="0.000">
                  <c:v>#N/A</c:v>
                </c:pt>
                <c:pt idx="241" formatCode="0.000">
                  <c:v>#N/A</c:v>
                </c:pt>
                <c:pt idx="242" formatCode="0.000">
                  <c:v>#N/A</c:v>
                </c:pt>
                <c:pt idx="243" formatCode="0.000">
                  <c:v>#N/A</c:v>
                </c:pt>
                <c:pt idx="244" formatCode="0.000">
                  <c:v>#N/A</c:v>
                </c:pt>
                <c:pt idx="245" formatCode="0.000">
                  <c:v>#N/A</c:v>
                </c:pt>
                <c:pt idx="246" formatCode="0.000">
                  <c:v>#N/A</c:v>
                </c:pt>
                <c:pt idx="247" formatCode="0.000">
                  <c:v>#N/A</c:v>
                </c:pt>
                <c:pt idx="248" formatCode="0.000">
                  <c:v>#N/A</c:v>
                </c:pt>
                <c:pt idx="249" formatCode="0.000">
                  <c:v>#N/A</c:v>
                </c:pt>
                <c:pt idx="250" formatCode="0.000">
                  <c:v>#N/A</c:v>
                </c:pt>
                <c:pt idx="251" formatCode="0.000">
                  <c:v>#N/A</c:v>
                </c:pt>
                <c:pt idx="252" formatCode="0.000">
                  <c:v>#N/A</c:v>
                </c:pt>
                <c:pt idx="253" formatCode="0.000">
                  <c:v>#N/A</c:v>
                </c:pt>
                <c:pt idx="254" formatCode="0.000">
                  <c:v>#N/A</c:v>
                </c:pt>
                <c:pt idx="255" formatCode="0.000">
                  <c:v>#N/A</c:v>
                </c:pt>
                <c:pt idx="256" formatCode="0.000">
                  <c:v>#N/A</c:v>
                </c:pt>
                <c:pt idx="257" formatCode="0.000">
                  <c:v>#N/A</c:v>
                </c:pt>
                <c:pt idx="258" formatCode="0.000">
                  <c:v>#N/A</c:v>
                </c:pt>
                <c:pt idx="259" formatCode="0.000">
                  <c:v>#N/A</c:v>
                </c:pt>
                <c:pt idx="260" formatCode="0.000">
                  <c:v>#N/A</c:v>
                </c:pt>
                <c:pt idx="261" formatCode="0.000">
                  <c:v>#N/A</c:v>
                </c:pt>
                <c:pt idx="262" formatCode="0.000">
                  <c:v>#N/A</c:v>
                </c:pt>
                <c:pt idx="263" formatCode="0.000">
                  <c:v>#N/A</c:v>
                </c:pt>
                <c:pt idx="264" formatCode="0.000">
                  <c:v>#N/A</c:v>
                </c:pt>
                <c:pt idx="265" formatCode="0.000">
                  <c:v>#N/A</c:v>
                </c:pt>
                <c:pt idx="266" formatCode="0.000">
                  <c:v>#N/A</c:v>
                </c:pt>
                <c:pt idx="267" formatCode="0.000">
                  <c:v>#N/A</c:v>
                </c:pt>
                <c:pt idx="268" formatCode="0.000">
                  <c:v>#N/A</c:v>
                </c:pt>
                <c:pt idx="269" formatCode="0.000">
                  <c:v>#N/A</c:v>
                </c:pt>
                <c:pt idx="270" formatCode="0.000">
                  <c:v>#N/A</c:v>
                </c:pt>
                <c:pt idx="271" formatCode="0.000">
                  <c:v>#N/A</c:v>
                </c:pt>
                <c:pt idx="272" formatCode="0.000">
                  <c:v>#N/A</c:v>
                </c:pt>
                <c:pt idx="273" formatCode="0.000">
                  <c:v>#N/A</c:v>
                </c:pt>
                <c:pt idx="274" formatCode="0.000">
                  <c:v>#N/A</c:v>
                </c:pt>
                <c:pt idx="275" formatCode="0.000">
                  <c:v>#N/A</c:v>
                </c:pt>
                <c:pt idx="276" formatCode="0.000">
                  <c:v>#N/A</c:v>
                </c:pt>
                <c:pt idx="277" formatCode="0.000">
                  <c:v>#N/A</c:v>
                </c:pt>
                <c:pt idx="278" formatCode="0.000">
                  <c:v>#N/A</c:v>
                </c:pt>
                <c:pt idx="279" formatCode="0.000">
                  <c:v>#N/A</c:v>
                </c:pt>
                <c:pt idx="280" formatCode="0.000">
                  <c:v>#N/A</c:v>
                </c:pt>
              </c:numCache>
            </c:numRef>
          </c:xVal>
          <c:yVal>
            <c:numRef>
              <c:f>srim7Be_Epoxy!$G$20:$G$300</c:f>
              <c:numCache>
                <c:formatCode>0.000E+00</c:formatCode>
                <c:ptCount val="281"/>
                <c:pt idx="0">
                  <c:v>0.41241</c:v>
                </c:pt>
                <c:pt idx="1">
                  <c:v>0.43123</c:v>
                </c:pt>
                <c:pt idx="2">
                  <c:v>0.44794999999999996</c:v>
                </c:pt>
                <c:pt idx="3">
                  <c:v>0.46312000000000003</c:v>
                </c:pt>
                <c:pt idx="4">
                  <c:v>0.47694999999999999</c:v>
                </c:pt>
                <c:pt idx="5">
                  <c:v>0.48957000000000001</c:v>
                </c:pt>
                <c:pt idx="6">
                  <c:v>0.50117999999999996</c:v>
                </c:pt>
                <c:pt idx="7">
                  <c:v>0.51200000000000001</c:v>
                </c:pt>
                <c:pt idx="8">
                  <c:v>0.52204000000000006</c:v>
                </c:pt>
                <c:pt idx="9">
                  <c:v>0.53141000000000005</c:v>
                </c:pt>
                <c:pt idx="10">
                  <c:v>0.54020999999999997</c:v>
                </c:pt>
                <c:pt idx="11">
                  <c:v>0.54844000000000004</c:v>
                </c:pt>
                <c:pt idx="12">
                  <c:v>0.56356000000000006</c:v>
                </c:pt>
                <c:pt idx="13">
                  <c:v>0.58038000000000001</c:v>
                </c:pt>
                <c:pt idx="14">
                  <c:v>0.59516000000000002</c:v>
                </c:pt>
                <c:pt idx="15">
                  <c:v>0.60841999999999996</c:v>
                </c:pt>
                <c:pt idx="16">
                  <c:v>0.62040000000000006</c:v>
                </c:pt>
                <c:pt idx="17">
                  <c:v>0.63121000000000005</c:v>
                </c:pt>
                <c:pt idx="18">
                  <c:v>0.6411</c:v>
                </c:pt>
                <c:pt idx="19">
                  <c:v>0.65010000000000001</c:v>
                </c:pt>
                <c:pt idx="20">
                  <c:v>0.65839999999999999</c:v>
                </c:pt>
                <c:pt idx="21">
                  <c:v>0.67320000000000002</c:v>
                </c:pt>
                <c:pt idx="22">
                  <c:v>0.68600000000000005</c:v>
                </c:pt>
                <c:pt idx="23">
                  <c:v>0.69730000000000003</c:v>
                </c:pt>
                <c:pt idx="24">
                  <c:v>0.70709999999999995</c:v>
                </c:pt>
                <c:pt idx="25">
                  <c:v>0.71589999999999998</c:v>
                </c:pt>
                <c:pt idx="26">
                  <c:v>0.7238</c:v>
                </c:pt>
                <c:pt idx="27">
                  <c:v>0.73719999999999997</c:v>
                </c:pt>
                <c:pt idx="28">
                  <c:v>0.74839999999999995</c:v>
                </c:pt>
                <c:pt idx="29">
                  <c:v>0.75770000000000004</c:v>
                </c:pt>
                <c:pt idx="30">
                  <c:v>0.76549999999999996</c:v>
                </c:pt>
                <c:pt idx="31">
                  <c:v>0.77239999999999998</c:v>
                </c:pt>
                <c:pt idx="32">
                  <c:v>0.77829999999999999</c:v>
                </c:pt>
                <c:pt idx="33">
                  <c:v>0.78349999999999997</c:v>
                </c:pt>
                <c:pt idx="34">
                  <c:v>0.78789999999999993</c:v>
                </c:pt>
                <c:pt idx="35">
                  <c:v>0.79200000000000004</c:v>
                </c:pt>
                <c:pt idx="36">
                  <c:v>0.79560000000000008</c:v>
                </c:pt>
                <c:pt idx="37">
                  <c:v>0.79890000000000005</c:v>
                </c:pt>
                <c:pt idx="38">
                  <c:v>0.80449999999999999</c:v>
                </c:pt>
                <c:pt idx="39">
                  <c:v>0.81020000000000003</c:v>
                </c:pt>
                <c:pt idx="40">
                  <c:v>0.81499999999999995</c:v>
                </c:pt>
                <c:pt idx="41">
                  <c:v>0.81909999999999994</c:v>
                </c:pt>
                <c:pt idx="42">
                  <c:v>0.82269999999999999</c:v>
                </c:pt>
                <c:pt idx="43">
                  <c:v>0.82589999999999997</c:v>
                </c:pt>
                <c:pt idx="44">
                  <c:v>0.82889999999999997</c:v>
                </c:pt>
                <c:pt idx="45">
                  <c:v>0.83169999999999988</c:v>
                </c:pt>
                <c:pt idx="46">
                  <c:v>0.83440000000000003</c:v>
                </c:pt>
                <c:pt idx="47">
                  <c:v>0.83950000000000002</c:v>
                </c:pt>
                <c:pt idx="48">
                  <c:v>0.84450000000000003</c:v>
                </c:pt>
                <c:pt idx="49">
                  <c:v>0.84939999999999993</c:v>
                </c:pt>
                <c:pt idx="50">
                  <c:v>0.85440000000000005</c:v>
                </c:pt>
                <c:pt idx="51">
                  <c:v>0.85950000000000004</c:v>
                </c:pt>
                <c:pt idx="52">
                  <c:v>0.86470000000000002</c:v>
                </c:pt>
                <c:pt idx="53">
                  <c:v>0.87519999999999998</c:v>
                </c:pt>
                <c:pt idx="54">
                  <c:v>0.8862000000000001</c:v>
                </c:pt>
                <c:pt idx="55">
                  <c:v>0.89749999999999996</c:v>
                </c:pt>
                <c:pt idx="56">
                  <c:v>0.90900000000000003</c:v>
                </c:pt>
                <c:pt idx="57">
                  <c:v>0.92070000000000007</c:v>
                </c:pt>
                <c:pt idx="58">
                  <c:v>0.93259999999999998</c:v>
                </c:pt>
                <c:pt idx="59">
                  <c:v>0.9446</c:v>
                </c:pt>
                <c:pt idx="60">
                  <c:v>0.93679999999999997</c:v>
                </c:pt>
                <c:pt idx="61">
                  <c:v>0.93320000000000003</c:v>
                </c:pt>
                <c:pt idx="62">
                  <c:v>0.93290000000000006</c:v>
                </c:pt>
                <c:pt idx="63">
                  <c:v>0.93520000000000003</c:v>
                </c:pt>
                <c:pt idx="64">
                  <c:v>0.94569999999999999</c:v>
                </c:pt>
                <c:pt idx="65">
                  <c:v>0.96620000000000006</c:v>
                </c:pt>
                <c:pt idx="66">
                  <c:v>0.99160000000000004</c:v>
                </c:pt>
                <c:pt idx="67">
                  <c:v>1.0201</c:v>
                </c:pt>
                <c:pt idx="68">
                  <c:v>1.0501</c:v>
                </c:pt>
                <c:pt idx="69">
                  <c:v>1.0809</c:v>
                </c:pt>
                <c:pt idx="70">
                  <c:v>1.1118999999999999</c:v>
                </c:pt>
                <c:pt idx="71">
                  <c:v>1.1425000000000001</c:v>
                </c:pt>
                <c:pt idx="72">
                  <c:v>1.1723999999999999</c:v>
                </c:pt>
                <c:pt idx="73">
                  <c:v>1.2312000000000001</c:v>
                </c:pt>
                <c:pt idx="74">
                  <c:v>1.2858000000000001</c:v>
                </c:pt>
                <c:pt idx="75">
                  <c:v>1.3369</c:v>
                </c:pt>
                <c:pt idx="76">
                  <c:v>1.3830999999999998</c:v>
                </c:pt>
                <c:pt idx="77">
                  <c:v>1.4273</c:v>
                </c:pt>
                <c:pt idx="78">
                  <c:v>1.4672000000000001</c:v>
                </c:pt>
                <c:pt idx="79">
                  <c:v>1.5388999999999999</c:v>
                </c:pt>
                <c:pt idx="80">
                  <c:v>1.6004700000000001</c:v>
                </c:pt>
                <c:pt idx="81">
                  <c:v>1.65638</c:v>
                </c:pt>
                <c:pt idx="82">
                  <c:v>1.7073600000000002</c:v>
                </c:pt>
                <c:pt idx="83">
                  <c:v>1.7561599999999999</c:v>
                </c:pt>
                <c:pt idx="84">
                  <c:v>1.8026200000000001</c:v>
                </c:pt>
                <c:pt idx="85">
                  <c:v>1.8486199999999999</c:v>
                </c:pt>
                <c:pt idx="86">
                  <c:v>1.89307</c:v>
                </c:pt>
                <c:pt idx="87">
                  <c:v>1.93788</c:v>
                </c:pt>
                <c:pt idx="88">
                  <c:v>1.9820199999999999</c:v>
                </c:pt>
                <c:pt idx="89">
                  <c:v>2.02441</c:v>
                </c:pt>
                <c:pt idx="90">
                  <c:v>2.10988</c:v>
                </c:pt>
                <c:pt idx="91">
                  <c:v>2.2141800000000003</c:v>
                </c:pt>
                <c:pt idx="92">
                  <c:v>2.31528</c:v>
                </c:pt>
                <c:pt idx="93">
                  <c:v>2.4140000000000001</c:v>
                </c:pt>
                <c:pt idx="94">
                  <c:v>2.5102000000000002</c:v>
                </c:pt>
                <c:pt idx="95">
                  <c:v>2.6037599999999999</c:v>
                </c:pt>
                <c:pt idx="96">
                  <c:v>2.69563</c:v>
                </c:pt>
                <c:pt idx="97">
                  <c:v>2.7857499999999997</c:v>
                </c:pt>
                <c:pt idx="98">
                  <c:v>2.8740700000000001</c:v>
                </c:pt>
                <c:pt idx="99">
                  <c:v>3.0442100000000001</c:v>
                </c:pt>
                <c:pt idx="100">
                  <c:v>3.2068500000000002</c:v>
                </c:pt>
                <c:pt idx="101">
                  <c:v>3.3608799999999999</c:v>
                </c:pt>
                <c:pt idx="102">
                  <c:v>3.5081899999999999</c:v>
                </c:pt>
                <c:pt idx="103">
                  <c:v>3.6477399999999998</c:v>
                </c:pt>
                <c:pt idx="104">
                  <c:v>3.7794699999999999</c:v>
                </c:pt>
                <c:pt idx="105">
                  <c:v>4.0203600000000002</c:v>
                </c:pt>
                <c:pt idx="106">
                  <c:v>4.2316700000000003</c:v>
                </c:pt>
                <c:pt idx="107">
                  <c:v>4.4142799999999998</c:v>
                </c:pt>
                <c:pt idx="108">
                  <c:v>4.5711300000000001</c:v>
                </c:pt>
                <c:pt idx="109">
                  <c:v>4.7031400000000003</c:v>
                </c:pt>
                <c:pt idx="110">
                  <c:v>4.8142999999999994</c:v>
                </c:pt>
                <c:pt idx="111">
                  <c:v>4.9065599999999998</c:v>
                </c:pt>
                <c:pt idx="112">
                  <c:v>4.9809099999999997</c:v>
                </c:pt>
                <c:pt idx="113">
                  <c:v>5.0413399999999999</c:v>
                </c:pt>
                <c:pt idx="114">
                  <c:v>5.0888269999999993</c:v>
                </c:pt>
                <c:pt idx="115">
                  <c:v>5.1253659999999996</c:v>
                </c:pt>
                <c:pt idx="116">
                  <c:v>5.17157</c:v>
                </c:pt>
                <c:pt idx="117">
                  <c:v>5.1897580000000003</c:v>
                </c:pt>
                <c:pt idx="118">
                  <c:v>5.1790949999999993</c:v>
                </c:pt>
                <c:pt idx="119">
                  <c:v>5.1465419999999993</c:v>
                </c:pt>
                <c:pt idx="120">
                  <c:v>5.0990739999999999</c:v>
                </c:pt>
                <c:pt idx="121">
                  <c:v>5.040673</c:v>
                </c:pt>
                <c:pt idx="122">
                  <c:v>4.9743240000000002</c:v>
                </c:pt>
                <c:pt idx="123">
                  <c:v>4.902018</c:v>
                </c:pt>
                <c:pt idx="124">
                  <c:v>4.8247480000000005</c:v>
                </c:pt>
                <c:pt idx="125">
                  <c:v>4.6642900000000003</c:v>
                </c:pt>
                <c:pt idx="126">
                  <c:v>4.4999170000000008</c:v>
                </c:pt>
                <c:pt idx="127">
                  <c:v>4.3386069999999997</c:v>
                </c:pt>
                <c:pt idx="128">
                  <c:v>4.1813450000000003</c:v>
                </c:pt>
                <c:pt idx="129">
                  <c:v>4.0311209999999997</c:v>
                </c:pt>
                <c:pt idx="130">
                  <c:v>3.8889260000000001</c:v>
                </c:pt>
                <c:pt idx="131">
                  <c:v>3.627605</c:v>
                </c:pt>
                <c:pt idx="132">
                  <c:v>3.39635</c:v>
                </c:pt>
                <c:pt idx="133">
                  <c:v>3.190143</c:v>
                </c:pt>
                <c:pt idx="134">
                  <c:v>3.007971</c:v>
                </c:pt>
                <c:pt idx="135">
                  <c:v>2.843826</c:v>
                </c:pt>
                <c:pt idx="136">
                  <c:v>2.697702</c:v>
                </c:pt>
                <c:pt idx="137">
                  <c:v>2.5645950000000002</c:v>
                </c:pt>
                <c:pt idx="138">
                  <c:v>2.4735010000000002</c:v>
                </c:pt>
                <c:pt idx="139">
                  <c:v>2.3774169999999999</c:v>
                </c:pt>
                <c:pt idx="140">
                  <c:v>2.2803439999999999</c:v>
                </c:pt>
                <c:pt idx="141">
                  <c:v>2.1872769999999999</c:v>
                </c:pt>
                <c:pt idx="142">
                  <c:v>2.023164</c:v>
                </c:pt>
                <c:pt idx="143">
                  <c:v>1.851048</c:v>
                </c:pt>
                <c:pt idx="144">
                  <c:v>1.7069544999999999</c:v>
                </c:pt>
                <c:pt idx="145">
                  <c:v>1.5848769</c:v>
                </c:pt>
                <c:pt idx="146">
                  <c:v>1.4788114999999999</c:v>
                </c:pt>
                <c:pt idx="147">
                  <c:v>1.3867555999999999</c:v>
                </c:pt>
                <c:pt idx="148">
                  <c:v>1.3057072999999999</c:v>
                </c:pt>
                <c:pt idx="149">
                  <c:v>1.2326649999999999</c:v>
                </c:pt>
                <c:pt idx="150">
                  <c:v>1.1686276999999998</c:v>
                </c:pt>
                <c:pt idx="151">
                  <c:v>1.0575649</c:v>
                </c:pt>
                <c:pt idx="152">
                  <c:v>0.96691400000000005</c:v>
                </c:pt>
                <c:pt idx="153">
                  <c:v>0.89057180000000002</c:v>
                </c:pt>
                <c:pt idx="154">
                  <c:v>0.82573629999999998</c:v>
                </c:pt>
                <c:pt idx="155">
                  <c:v>0.77010600000000007</c:v>
                </c:pt>
                <c:pt idx="156">
                  <c:v>0.72187980000000007</c:v>
                </c:pt>
                <c:pt idx="157">
                  <c:v>0.64263680000000001</c:v>
                </c:pt>
                <c:pt idx="158">
                  <c:v>0.5804028</c:v>
                </c:pt>
                <c:pt idx="159">
                  <c:v>0.53037529999999999</c:v>
                </c:pt>
                <c:pt idx="160">
                  <c:v>0.48945260000000002</c:v>
                </c:pt>
                <c:pt idx="161">
                  <c:v>0.45523340000000001</c:v>
                </c:pt>
                <c:pt idx="162">
                  <c:v>0.4263171</c:v>
                </c:pt>
                <c:pt idx="163">
                  <c:v>0.40130300000000002</c:v>
                </c:pt>
                <c:pt idx="164">
                  <c:v>0.37949070000000001</c:v>
                </c:pt>
                <c:pt idx="165">
                  <c:v>0.36017979999999999</c:v>
                </c:pt>
                <c:pt idx="166">
                  <c:v>0.34287020000000001</c:v>
                </c:pt>
                <c:pt idx="167">
                  <c:v>0.3271616</c:v>
                </c:pt>
                <c:pt idx="168">
                  <c:v>0.29924679999999998</c:v>
                </c:pt>
                <c:pt idx="169">
                  <c:v>0.27073190000000003</c:v>
                </c:pt>
                <c:pt idx="170">
                  <c:v>0.24821979999999999</c:v>
                </c:pt>
                <c:pt idx="171">
                  <c:v>0.2296098</c:v>
                </c:pt>
                <c:pt idx="172">
                  <c:v>0.2138014</c:v>
                </c:pt>
                <c:pt idx="173">
                  <c:v>0.20039429</c:v>
                </c:pt>
                <c:pt idx="174">
                  <c:v>0.18868810999999999</c:v>
                </c:pt>
                <c:pt idx="175">
                  <c:v>0.17848272000000001</c:v>
                </c:pt>
                <c:pt idx="176">
                  <c:v>0.16947798</c:v>
                </c:pt>
                <c:pt idx="177">
                  <c:v>0.15436999999999998</c:v>
                </c:pt>
                <c:pt idx="178">
                  <c:v>0.14206355999999998</c:v>
                </c:pt>
                <c:pt idx="179">
                  <c:v>0.13185823999999999</c:v>
                </c:pt>
                <c:pt idx="180">
                  <c:v>0.12325377</c:v>
                </c:pt>
                <c:pt idx="181">
                  <c:v>0.11594996</c:v>
                </c:pt>
                <c:pt idx="182">
                  <c:v>0.10964667</c:v>
                </c:pt>
                <c:pt idx="183">
                  <c:v>9.922127E-2</c:v>
                </c:pt>
                <c:pt idx="184">
                  <c:v>9.1037029999999991E-2</c:v>
                </c:pt>
                <c:pt idx="185">
                  <c:v>8.442361000000001E-2</c:v>
                </c:pt>
                <c:pt idx="186">
                  <c:v>7.8960779999999994E-2</c:v>
                </c:pt>
                <c:pt idx="187">
                  <c:v>7.4388410000000002E-2</c:v>
                </c:pt>
                <c:pt idx="188">
                  <c:v>7.0486380000000001E-2</c:v>
                </c:pt>
                <c:pt idx="189">
                  <c:v>6.7124640000000013E-2</c:v>
                </c:pt>
                <c:pt idx="190">
                  <c:v>6.4203120000000002E-2</c:v>
                </c:pt>
                <c:pt idx="191">
                  <c:v>6.1631779999999997E-2</c:v>
                </c:pt>
                <c:pt idx="192">
                  <c:v>5.9370590000000001E-2</c:v>
                </c:pt>
                <c:pt idx="193">
                  <c:v>5.733953E-2</c:v>
                </c:pt>
                <c:pt idx="194">
                  <c:v>5.3897719999999996E-2</c:v>
                </c:pt>
                <c:pt idx="195">
                  <c:v>5.044589E-2</c:v>
                </c:pt>
                <c:pt idx="196">
                  <c:v>4.7684409999999997E-2</c:v>
                </c:pt>
                <c:pt idx="197">
                  <c:v>4.5433190000000005E-2</c:v>
                </c:pt>
                <c:pt idx="198">
                  <c:v>4.3562169999999997E-2</c:v>
                </c:pt>
                <c:pt idx="199">
                  <c:v>4.1981299999999999E-2</c:v>
                </c:pt>
                <c:pt idx="200">
                  <c:v>4.0640540000000003E-2</c:v>
                </c:pt>
                <c:pt idx="201">
                  <c:v>3.948989E-2</c:v>
                </c:pt>
                <c:pt idx="202">
                  <c:v>3.8489315000000003E-2</c:v>
                </c:pt>
                <c:pt idx="203">
                  <c:v>3.6848348999999996E-2</c:v>
                </c:pt>
                <c:pt idx="204">
                  <c:v>3.5567569E-2</c:v>
                </c:pt>
                <c:pt idx="205">
                  <c:v>3.4536926999999995E-2</c:v>
                </c:pt>
                <c:pt idx="206">
                  <c:v>3.3716388E-2</c:v>
                </c:pt>
                <c:pt idx="207">
                  <c:v>3.3035928999999999E-2</c:v>
                </c:pt>
                <c:pt idx="208">
                  <c:v>3.2475533000000001E-2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11-47BC-92A3-C080DAC11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829128"/>
        <c:axId val="473828736"/>
      </c:scatterChart>
      <c:valAx>
        <c:axId val="473829128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minorGridlines>
          <c:spPr>
            <a:ln>
              <a:solidFill>
                <a:srgbClr val="CCECFF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</a:t>
                </a:r>
                <a:r>
                  <a:rPr lang="en-US" baseline="0"/>
                  <a:t> beam</a:t>
                </a:r>
                <a:r>
                  <a:rPr lang="en-US"/>
                  <a:t> [MeV/A]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71294192788639121"/>
              <c:y val="0.87084520417853895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in"/>
        <c:tickLblPos val="nextTo"/>
        <c:txPr>
          <a:bodyPr/>
          <a:lstStyle/>
          <a:p>
            <a:pPr>
              <a:defRPr b="1"/>
            </a:pPr>
            <a:endParaRPr lang="ja-JP"/>
          </a:p>
        </c:txPr>
        <c:crossAx val="473828736"/>
        <c:crosses val="autoZero"/>
        <c:crossBetween val="midCat"/>
        <c:majorUnit val="10"/>
      </c:valAx>
      <c:valAx>
        <c:axId val="473828736"/>
        <c:scaling>
          <c:logBase val="10"/>
          <c:orientation val="minMax"/>
          <c:min val="1.0000000000000005E-2"/>
        </c:scaling>
        <c:delete val="0"/>
        <c:axPos val="l"/>
        <c:majorGridlines>
          <c:spPr>
            <a:ln w="12700">
              <a:solidFill>
                <a:schemeClr val="tx2"/>
              </a:solidFill>
              <a:prstDash val="sysDash"/>
            </a:ln>
          </c:spPr>
        </c:majorGridlines>
        <c:minorGridlines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dE/dX [MeV/(mg/cm2)</a:t>
                </a:r>
                <a:r>
                  <a:rPr lang="en-US" altLang="ja-JP">
                    <a:solidFill>
                      <a:schemeClr val="tx1"/>
                    </a:solidFill>
                  </a:rPr>
                  <a:t>]</a:t>
                </a:r>
                <a:endParaRPr lang="ja-JP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8.902436635719066E-2"/>
              <c:y val="0.21481273702535544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0"/>
        <c:majorTickMark val="cross"/>
        <c:minorTickMark val="out"/>
        <c:tickLblPos val="nextTo"/>
        <c:spPr>
          <a:ln>
            <a:solidFill>
              <a:schemeClr val="tx2"/>
            </a:solidFill>
          </a:ln>
        </c:spPr>
        <c:txPr>
          <a:bodyPr/>
          <a:lstStyle/>
          <a:p>
            <a:pPr>
              <a:defRPr b="1">
                <a:solidFill>
                  <a:schemeClr val="tx1"/>
                </a:solidFill>
              </a:defRPr>
            </a:pPr>
            <a:endParaRPr lang="ja-JP"/>
          </a:p>
        </c:txPr>
        <c:crossAx val="47382912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0431641007560619"/>
          <c:y val="0.5881920104866778"/>
          <c:w val="0.24938594652854704"/>
          <c:h val="0.15493819682796106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solidFill>
        <a:schemeClr val="tx1">
          <a:lumMod val="50000"/>
          <a:lumOff val="50000"/>
        </a:schemeClr>
      </a:solidFill>
    </a:ln>
  </c:spPr>
  <c:txPr>
    <a:bodyPr/>
    <a:lstStyle/>
    <a:p>
      <a:pPr>
        <a:defRPr baseline="0">
          <a:latin typeface="ＭＳ ゴシック" pitchFamily="49" charset="-128"/>
          <a:ea typeface="ＭＳ ゴシック" pitchFamily="49" charset="-128"/>
        </a:defRPr>
      </a:pPr>
      <a:endParaRPr lang="ja-JP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38100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12E785D-3DC5-4D95-B807-153711B91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1351B0D-A998-413C-9210-25885D8F2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78E9EC-8DF7-44F3-9398-B7D58BFAB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5520962-10DF-48A1-8BEA-54F31CE1B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41985B1-3B02-402E-8996-E968D5F09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3C6EAD6-143D-44E2-9E07-EE5191DA1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350AC11-1264-43CB-A433-CD4D1370F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3F1F4DB-9771-4A36-BA64-F95B94915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6C9F4A5-45EB-41A8-BD2C-04D62FA02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32C02D0-B8DC-4DD4-B410-C45F0A62F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7112308-F880-4E96-BEB3-40CCCB008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98B9D5E-7D2F-4621-9C9A-86D7BE271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772E8D2-255F-4254-8497-9990247D2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264CA58-AAD9-4167-B08A-42EE77DF3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5210CFA-918D-4CCC-97CF-A0EE196B1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EB8F4F2-852E-436A-9704-D86C65245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8F7A47-B3A7-496B-BC9A-47831CF86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4C4D32C-0131-4131-ABF4-64813815A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9574000-2AFA-46C0-A927-30E8E47DB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5A715D3-FC8E-4EA8-A572-40A7FBEFB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66CFCB8-DA86-42AC-8EF1-5D0EEE8E9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A66510B-572D-48D8-AC7B-74C089B1A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3C06ABE-60E6-4192-84F0-F89D479D6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0034B97-52F8-44F0-AC1E-F9C49963C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0E14B02-2A31-42CA-A387-ACA89BA98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10A8E08-9CAB-4602-B33D-5E2734557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9C37793-9836-439C-BF70-0ECE2CBA1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B84A50D-807E-490C-8A85-DDE6916F7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CA1D699-2422-4273-B229-C1D60612B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B95AC22-54AB-47F8-9A3C-3149E85E3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68BCEE7-D65A-4740-A912-7B6B643F8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372A597-052D-424D-A04F-1CBF57E5F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C9AD9D0-2C23-450C-AB93-237DB511F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A0488A4-0E1B-4846-9A9D-E86816744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4246B57-E022-4D86-A5C7-E848EA1B7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793436C-E702-4D08-8178-ED35D2B26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</xdr:colOff>
      <xdr:row>16</xdr:row>
      <xdr:rowOff>47625</xdr:rowOff>
    </xdr:from>
    <xdr:to>
      <xdr:col>23</xdr:col>
      <xdr:colOff>271462</xdr:colOff>
      <xdr:row>38</xdr:row>
      <xdr:rowOff>38098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9734C33-9E58-485B-8751-405F6B67E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47625</xdr:colOff>
      <xdr:row>39</xdr:row>
      <xdr:rowOff>38100</xdr:rowOff>
    </xdr:from>
    <xdr:to>
      <xdr:col>23</xdr:col>
      <xdr:colOff>271462</xdr:colOff>
      <xdr:row>61</xdr:row>
      <xdr:rowOff>28573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9AB4F0C-4DD7-45F2-9CF6-53942E00C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D7E47-AE20-4AAE-89C7-B7A4E47DD094}">
  <dimension ref="A1:Y300"/>
  <sheetViews>
    <sheetView zoomScale="70" zoomScaleNormal="70" workbookViewId="0">
      <selection activeCell="R8" sqref="R8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srim1H_Epoxy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-3.61E-2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0.01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1000000</v>
      </c>
      <c r="E13" s="41" t="s">
        <v>41</v>
      </c>
      <c r="F13" s="65"/>
      <c r="G13" s="66"/>
      <c r="H13" s="66"/>
      <c r="I13" s="67"/>
      <c r="J13" s="26">
        <v>8</v>
      </c>
      <c r="K13" s="20">
        <v>5.5084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9.9999900000000004</v>
      </c>
      <c r="C20" s="21" t="s">
        <v>62</v>
      </c>
      <c r="D20" s="100">
        <f t="shared" ref="D20:D72" si="0">B20/1000000/$C$5</f>
        <v>9.9999900000000001E-6</v>
      </c>
      <c r="E20" s="8">
        <v>1.6199999999999999E-2</v>
      </c>
      <c r="F20" s="9">
        <v>4.0430000000000001E-2</v>
      </c>
      <c r="G20" s="101">
        <f t="shared" ref="G20:G83" si="1">E20+F20</f>
        <v>5.663E-2</v>
      </c>
      <c r="H20" s="7">
        <v>4</v>
      </c>
      <c r="I20" s="21" t="s">
        <v>63</v>
      </c>
      <c r="J20" s="102">
        <f t="shared" ref="J20:J83" si="2">H20/1000/10</f>
        <v>4.0000000000000002E-4</v>
      </c>
      <c r="K20" s="7">
        <v>5</v>
      </c>
      <c r="L20" s="21" t="s">
        <v>63</v>
      </c>
      <c r="M20" s="102">
        <f t="shared" ref="M20:M83" si="3">K20/1000/10</f>
        <v>5.0000000000000001E-4</v>
      </c>
      <c r="N20" s="7">
        <v>3</v>
      </c>
      <c r="O20" s="21" t="s">
        <v>63</v>
      </c>
      <c r="P20" s="102">
        <f t="shared" ref="P20:P83" si="4">N20/1000/10</f>
        <v>3.0000000000000003E-4</v>
      </c>
    </row>
    <row r="21" spans="1:16">
      <c r="A21" s="23">
        <f>A20+1</f>
        <v>21</v>
      </c>
      <c r="B21" s="10">
        <v>10.9999</v>
      </c>
      <c r="C21" s="11" t="s">
        <v>62</v>
      </c>
      <c r="D21" s="100">
        <f t="shared" si="0"/>
        <v>1.0999899999999999E-5</v>
      </c>
      <c r="E21" s="12">
        <v>1.7000000000000001E-2</v>
      </c>
      <c r="F21" s="13">
        <v>4.1360000000000001E-2</v>
      </c>
      <c r="G21" s="101">
        <f t="shared" si="1"/>
        <v>5.8360000000000002E-2</v>
      </c>
      <c r="H21" s="10">
        <v>4</v>
      </c>
      <c r="I21" s="11" t="s">
        <v>63</v>
      </c>
      <c r="J21" s="102">
        <f t="shared" si="2"/>
        <v>4.0000000000000002E-4</v>
      </c>
      <c r="K21" s="10">
        <v>5</v>
      </c>
      <c r="L21" s="11" t="s">
        <v>63</v>
      </c>
      <c r="M21" s="102">
        <f t="shared" si="3"/>
        <v>5.0000000000000001E-4</v>
      </c>
      <c r="N21" s="10">
        <v>4</v>
      </c>
      <c r="O21" s="11" t="s">
        <v>63</v>
      </c>
      <c r="P21" s="102">
        <f t="shared" si="4"/>
        <v>4.0000000000000002E-4</v>
      </c>
    </row>
    <row r="22" spans="1:16">
      <c r="A22" s="23">
        <f t="shared" ref="A22:A85" si="5">A21+1</f>
        <v>22</v>
      </c>
      <c r="B22" s="10">
        <v>11.9999</v>
      </c>
      <c r="C22" s="11" t="s">
        <v>62</v>
      </c>
      <c r="D22" s="100">
        <f t="shared" si="0"/>
        <v>1.19999E-5</v>
      </c>
      <c r="E22" s="12">
        <v>1.7749999999999998E-2</v>
      </c>
      <c r="F22" s="13">
        <v>4.2189999999999998E-2</v>
      </c>
      <c r="G22" s="101">
        <f t="shared" si="1"/>
        <v>5.9939999999999993E-2</v>
      </c>
      <c r="H22" s="10">
        <v>4</v>
      </c>
      <c r="I22" s="11" t="s">
        <v>63</v>
      </c>
      <c r="J22" s="102">
        <f t="shared" si="2"/>
        <v>4.0000000000000002E-4</v>
      </c>
      <c r="K22" s="10">
        <v>5</v>
      </c>
      <c r="L22" s="11" t="s">
        <v>63</v>
      </c>
      <c r="M22" s="102">
        <f t="shared" si="3"/>
        <v>5.0000000000000001E-4</v>
      </c>
      <c r="N22" s="10">
        <v>4</v>
      </c>
      <c r="O22" s="11" t="s">
        <v>63</v>
      </c>
      <c r="P22" s="102">
        <f t="shared" si="4"/>
        <v>4.0000000000000002E-4</v>
      </c>
    </row>
    <row r="23" spans="1:16">
      <c r="A23" s="23">
        <f t="shared" si="5"/>
        <v>23</v>
      </c>
      <c r="B23" s="10">
        <v>12.9999</v>
      </c>
      <c r="C23" s="11" t="s">
        <v>62</v>
      </c>
      <c r="D23" s="100">
        <f t="shared" si="0"/>
        <v>1.2999900000000001E-5</v>
      </c>
      <c r="E23" s="12">
        <v>1.848E-2</v>
      </c>
      <c r="F23" s="13">
        <v>4.2939999999999999E-2</v>
      </c>
      <c r="G23" s="101">
        <f t="shared" si="1"/>
        <v>6.1420000000000002E-2</v>
      </c>
      <c r="H23" s="10">
        <v>5</v>
      </c>
      <c r="I23" s="11" t="s">
        <v>63</v>
      </c>
      <c r="J23" s="102">
        <f t="shared" si="2"/>
        <v>5.0000000000000001E-4</v>
      </c>
      <c r="K23" s="10">
        <v>5</v>
      </c>
      <c r="L23" s="11" t="s">
        <v>63</v>
      </c>
      <c r="M23" s="102">
        <f t="shared" si="3"/>
        <v>5.0000000000000001E-4</v>
      </c>
      <c r="N23" s="10">
        <v>4</v>
      </c>
      <c r="O23" s="11" t="s">
        <v>63</v>
      </c>
      <c r="P23" s="102">
        <f t="shared" si="4"/>
        <v>4.0000000000000002E-4</v>
      </c>
    </row>
    <row r="24" spans="1:16">
      <c r="A24" s="23">
        <f t="shared" si="5"/>
        <v>24</v>
      </c>
      <c r="B24" s="10">
        <v>13.9999</v>
      </c>
      <c r="C24" s="11" t="s">
        <v>62</v>
      </c>
      <c r="D24" s="100">
        <f t="shared" si="0"/>
        <v>1.39999E-5</v>
      </c>
      <c r="E24" s="12">
        <v>1.917E-2</v>
      </c>
      <c r="F24" s="13">
        <v>4.3619999999999999E-2</v>
      </c>
      <c r="G24" s="101">
        <f t="shared" si="1"/>
        <v>6.2789999999999999E-2</v>
      </c>
      <c r="H24" s="10">
        <v>5</v>
      </c>
      <c r="I24" s="11" t="s">
        <v>63</v>
      </c>
      <c r="J24" s="102">
        <f t="shared" si="2"/>
        <v>5.0000000000000001E-4</v>
      </c>
      <c r="K24" s="10">
        <v>6</v>
      </c>
      <c r="L24" s="11" t="s">
        <v>63</v>
      </c>
      <c r="M24" s="102">
        <f t="shared" si="3"/>
        <v>6.0000000000000006E-4</v>
      </c>
      <c r="N24" s="10">
        <v>4</v>
      </c>
      <c r="O24" s="11" t="s">
        <v>63</v>
      </c>
      <c r="P24" s="102">
        <f t="shared" si="4"/>
        <v>4.0000000000000002E-4</v>
      </c>
    </row>
    <row r="25" spans="1:16">
      <c r="A25" s="23">
        <f t="shared" si="5"/>
        <v>25</v>
      </c>
      <c r="B25" s="10">
        <v>14.9999</v>
      </c>
      <c r="C25" s="11" t="s">
        <v>62</v>
      </c>
      <c r="D25" s="100">
        <f t="shared" si="0"/>
        <v>1.49999E-5</v>
      </c>
      <c r="E25" s="12">
        <v>1.985E-2</v>
      </c>
      <c r="F25" s="13">
        <v>4.4240000000000002E-2</v>
      </c>
      <c r="G25" s="101">
        <f t="shared" si="1"/>
        <v>6.4090000000000008E-2</v>
      </c>
      <c r="H25" s="10">
        <v>5</v>
      </c>
      <c r="I25" s="11" t="s">
        <v>63</v>
      </c>
      <c r="J25" s="102">
        <f t="shared" si="2"/>
        <v>5.0000000000000001E-4</v>
      </c>
      <c r="K25" s="10">
        <v>6</v>
      </c>
      <c r="L25" s="11" t="s">
        <v>63</v>
      </c>
      <c r="M25" s="102">
        <f t="shared" si="3"/>
        <v>6.0000000000000006E-4</v>
      </c>
      <c r="N25" s="10">
        <v>4</v>
      </c>
      <c r="O25" s="11" t="s">
        <v>63</v>
      </c>
      <c r="P25" s="102">
        <f t="shared" si="4"/>
        <v>4.0000000000000002E-4</v>
      </c>
    </row>
    <row r="26" spans="1:16">
      <c r="A26" s="23">
        <f t="shared" si="5"/>
        <v>26</v>
      </c>
      <c r="B26" s="10">
        <v>15.9999</v>
      </c>
      <c r="C26" s="11" t="s">
        <v>62</v>
      </c>
      <c r="D26" s="100">
        <f t="shared" si="0"/>
        <v>1.5999899999999999E-5</v>
      </c>
      <c r="E26" s="12">
        <v>2.0500000000000001E-2</v>
      </c>
      <c r="F26" s="13">
        <v>4.4810000000000003E-2</v>
      </c>
      <c r="G26" s="101">
        <f t="shared" si="1"/>
        <v>6.5310000000000007E-2</v>
      </c>
      <c r="H26" s="10">
        <v>5</v>
      </c>
      <c r="I26" s="11" t="s">
        <v>63</v>
      </c>
      <c r="J26" s="102">
        <f t="shared" si="2"/>
        <v>5.0000000000000001E-4</v>
      </c>
      <c r="K26" s="10">
        <v>6</v>
      </c>
      <c r="L26" s="11" t="s">
        <v>63</v>
      </c>
      <c r="M26" s="102">
        <f t="shared" si="3"/>
        <v>6.0000000000000006E-4</v>
      </c>
      <c r="N26" s="10">
        <v>5</v>
      </c>
      <c r="O26" s="11" t="s">
        <v>63</v>
      </c>
      <c r="P26" s="102">
        <f t="shared" si="4"/>
        <v>5.0000000000000001E-4</v>
      </c>
    </row>
    <row r="27" spans="1:16">
      <c r="A27" s="23">
        <f t="shared" si="5"/>
        <v>27</v>
      </c>
      <c r="B27" s="10">
        <v>16.9999</v>
      </c>
      <c r="C27" s="11" t="s">
        <v>62</v>
      </c>
      <c r="D27" s="100">
        <f t="shared" si="0"/>
        <v>1.69999E-5</v>
      </c>
      <c r="E27" s="12">
        <v>2.1129999999999999E-2</v>
      </c>
      <c r="F27" s="13">
        <v>4.5330000000000002E-2</v>
      </c>
      <c r="G27" s="101">
        <f t="shared" si="1"/>
        <v>6.6460000000000005E-2</v>
      </c>
      <c r="H27" s="10">
        <v>6</v>
      </c>
      <c r="I27" s="11" t="s">
        <v>63</v>
      </c>
      <c r="J27" s="102">
        <f t="shared" si="2"/>
        <v>6.0000000000000006E-4</v>
      </c>
      <c r="K27" s="10">
        <v>6</v>
      </c>
      <c r="L27" s="11" t="s">
        <v>63</v>
      </c>
      <c r="M27" s="102">
        <f t="shared" si="3"/>
        <v>6.0000000000000006E-4</v>
      </c>
      <c r="N27" s="10">
        <v>5</v>
      </c>
      <c r="O27" s="11" t="s">
        <v>63</v>
      </c>
      <c r="P27" s="102">
        <f t="shared" si="4"/>
        <v>5.0000000000000001E-4</v>
      </c>
    </row>
    <row r="28" spans="1:16">
      <c r="A28" s="23">
        <f t="shared" si="5"/>
        <v>28</v>
      </c>
      <c r="B28" s="10">
        <v>17.9999</v>
      </c>
      <c r="C28" s="11" t="s">
        <v>62</v>
      </c>
      <c r="D28" s="100">
        <f t="shared" si="0"/>
        <v>1.79999E-5</v>
      </c>
      <c r="E28" s="12">
        <v>2.1739999999999999E-2</v>
      </c>
      <c r="F28" s="13">
        <v>4.58E-2</v>
      </c>
      <c r="G28" s="101">
        <f t="shared" si="1"/>
        <v>6.7540000000000003E-2</v>
      </c>
      <c r="H28" s="10">
        <v>6</v>
      </c>
      <c r="I28" s="11" t="s">
        <v>63</v>
      </c>
      <c r="J28" s="102">
        <f t="shared" si="2"/>
        <v>6.0000000000000006E-4</v>
      </c>
      <c r="K28" s="10">
        <v>7</v>
      </c>
      <c r="L28" s="11" t="s">
        <v>63</v>
      </c>
      <c r="M28" s="102">
        <f t="shared" si="3"/>
        <v>6.9999999999999999E-4</v>
      </c>
      <c r="N28" s="10">
        <v>5</v>
      </c>
      <c r="O28" s="11" t="s">
        <v>63</v>
      </c>
      <c r="P28" s="102">
        <f t="shared" si="4"/>
        <v>5.0000000000000001E-4</v>
      </c>
    </row>
    <row r="29" spans="1:16">
      <c r="A29" s="23">
        <f t="shared" si="5"/>
        <v>29</v>
      </c>
      <c r="B29" s="10">
        <v>19.9999</v>
      </c>
      <c r="C29" s="11" t="s">
        <v>62</v>
      </c>
      <c r="D29" s="100">
        <f t="shared" si="0"/>
        <v>1.9999900000000001E-5</v>
      </c>
      <c r="E29" s="12">
        <v>2.2919999999999999E-2</v>
      </c>
      <c r="F29" s="13">
        <v>4.6649999999999997E-2</v>
      </c>
      <c r="G29" s="101">
        <f t="shared" si="1"/>
        <v>6.9569999999999993E-2</v>
      </c>
      <c r="H29" s="10">
        <v>6</v>
      </c>
      <c r="I29" s="11" t="s">
        <v>63</v>
      </c>
      <c r="J29" s="102">
        <f t="shared" si="2"/>
        <v>6.0000000000000006E-4</v>
      </c>
      <c r="K29" s="10">
        <v>7</v>
      </c>
      <c r="L29" s="11" t="s">
        <v>63</v>
      </c>
      <c r="M29" s="102">
        <f t="shared" si="3"/>
        <v>6.9999999999999999E-4</v>
      </c>
      <c r="N29" s="10">
        <v>5</v>
      </c>
      <c r="O29" s="11" t="s">
        <v>63</v>
      </c>
      <c r="P29" s="102">
        <f t="shared" si="4"/>
        <v>5.0000000000000001E-4</v>
      </c>
    </row>
    <row r="30" spans="1:16">
      <c r="A30" s="23">
        <f t="shared" si="5"/>
        <v>30</v>
      </c>
      <c r="B30" s="10">
        <v>22.4999</v>
      </c>
      <c r="C30" s="11" t="s">
        <v>62</v>
      </c>
      <c r="D30" s="100">
        <f t="shared" si="0"/>
        <v>2.2499900000000001E-5</v>
      </c>
      <c r="E30" s="12">
        <v>2.4309999999999998E-2</v>
      </c>
      <c r="F30" s="13">
        <v>4.7550000000000002E-2</v>
      </c>
      <c r="G30" s="101">
        <f t="shared" si="1"/>
        <v>7.1860000000000007E-2</v>
      </c>
      <c r="H30" s="10">
        <v>7</v>
      </c>
      <c r="I30" s="11" t="s">
        <v>63</v>
      </c>
      <c r="J30" s="102">
        <f t="shared" si="2"/>
        <v>6.9999999999999999E-4</v>
      </c>
      <c r="K30" s="10">
        <v>8</v>
      </c>
      <c r="L30" s="11" t="s">
        <v>63</v>
      </c>
      <c r="M30" s="102">
        <f t="shared" si="3"/>
        <v>8.0000000000000004E-4</v>
      </c>
      <c r="N30" s="10">
        <v>6</v>
      </c>
      <c r="O30" s="11" t="s">
        <v>63</v>
      </c>
      <c r="P30" s="102">
        <f t="shared" si="4"/>
        <v>6.0000000000000006E-4</v>
      </c>
    </row>
    <row r="31" spans="1:16">
      <c r="A31" s="23">
        <f t="shared" si="5"/>
        <v>31</v>
      </c>
      <c r="B31" s="10">
        <v>24.9999</v>
      </c>
      <c r="C31" s="11" t="s">
        <v>62</v>
      </c>
      <c r="D31" s="100">
        <f t="shared" si="0"/>
        <v>2.4999900000000001E-5</v>
      </c>
      <c r="E31" s="12">
        <v>2.562E-2</v>
      </c>
      <c r="F31" s="13">
        <v>4.8300000000000003E-2</v>
      </c>
      <c r="G31" s="101">
        <f t="shared" si="1"/>
        <v>7.392E-2</v>
      </c>
      <c r="H31" s="10">
        <v>7</v>
      </c>
      <c r="I31" s="11" t="s">
        <v>63</v>
      </c>
      <c r="J31" s="102">
        <f t="shared" si="2"/>
        <v>6.9999999999999999E-4</v>
      </c>
      <c r="K31" s="10">
        <v>8</v>
      </c>
      <c r="L31" s="11" t="s">
        <v>63</v>
      </c>
      <c r="M31" s="102">
        <f t="shared" si="3"/>
        <v>8.0000000000000004E-4</v>
      </c>
      <c r="N31" s="10">
        <v>6</v>
      </c>
      <c r="O31" s="11" t="s">
        <v>63</v>
      </c>
      <c r="P31" s="102">
        <f t="shared" si="4"/>
        <v>6.0000000000000006E-4</v>
      </c>
    </row>
    <row r="32" spans="1:16">
      <c r="A32" s="23">
        <f t="shared" si="5"/>
        <v>32</v>
      </c>
      <c r="B32" s="10">
        <v>27.4999</v>
      </c>
      <c r="C32" s="11" t="s">
        <v>62</v>
      </c>
      <c r="D32" s="100">
        <f t="shared" si="0"/>
        <v>2.7499900000000001E-5</v>
      </c>
      <c r="E32" s="12">
        <v>2.6870000000000002E-2</v>
      </c>
      <c r="F32" s="13">
        <v>4.8930000000000001E-2</v>
      </c>
      <c r="G32" s="101">
        <f t="shared" si="1"/>
        <v>7.5800000000000006E-2</v>
      </c>
      <c r="H32" s="10">
        <v>8</v>
      </c>
      <c r="I32" s="11" t="s">
        <v>63</v>
      </c>
      <c r="J32" s="102">
        <f t="shared" si="2"/>
        <v>8.0000000000000004E-4</v>
      </c>
      <c r="K32" s="10">
        <v>9</v>
      </c>
      <c r="L32" s="11" t="s">
        <v>63</v>
      </c>
      <c r="M32" s="102">
        <f t="shared" si="3"/>
        <v>8.9999999999999998E-4</v>
      </c>
      <c r="N32" s="10">
        <v>6</v>
      </c>
      <c r="O32" s="11" t="s">
        <v>63</v>
      </c>
      <c r="P32" s="102">
        <f t="shared" si="4"/>
        <v>6.0000000000000006E-4</v>
      </c>
    </row>
    <row r="33" spans="1:16">
      <c r="A33" s="23">
        <f t="shared" si="5"/>
        <v>33</v>
      </c>
      <c r="B33" s="10">
        <v>29.9999</v>
      </c>
      <c r="C33" s="11" t="s">
        <v>62</v>
      </c>
      <c r="D33" s="100">
        <f t="shared" si="0"/>
        <v>2.9999900000000001E-5</v>
      </c>
      <c r="E33" s="12">
        <v>2.8070000000000001E-2</v>
      </c>
      <c r="F33" s="13">
        <v>4.9459999999999997E-2</v>
      </c>
      <c r="G33" s="101">
        <f t="shared" si="1"/>
        <v>7.7530000000000002E-2</v>
      </c>
      <c r="H33" s="10">
        <v>8</v>
      </c>
      <c r="I33" s="11" t="s">
        <v>63</v>
      </c>
      <c r="J33" s="102">
        <f t="shared" si="2"/>
        <v>8.0000000000000004E-4</v>
      </c>
      <c r="K33" s="10">
        <v>9</v>
      </c>
      <c r="L33" s="11" t="s">
        <v>63</v>
      </c>
      <c r="M33" s="102">
        <f t="shared" si="3"/>
        <v>8.9999999999999998E-4</v>
      </c>
      <c r="N33" s="10">
        <v>7</v>
      </c>
      <c r="O33" s="11" t="s">
        <v>63</v>
      </c>
      <c r="P33" s="102">
        <f t="shared" si="4"/>
        <v>6.9999999999999999E-4</v>
      </c>
    </row>
    <row r="34" spans="1:16">
      <c r="A34" s="23">
        <f t="shared" si="5"/>
        <v>34</v>
      </c>
      <c r="B34" s="10">
        <v>32.499899999999997</v>
      </c>
      <c r="C34" s="11" t="s">
        <v>62</v>
      </c>
      <c r="D34" s="100">
        <f t="shared" si="0"/>
        <v>3.2499899999999997E-5</v>
      </c>
      <c r="E34" s="12">
        <v>2.921E-2</v>
      </c>
      <c r="F34" s="13">
        <v>4.9919999999999999E-2</v>
      </c>
      <c r="G34" s="101">
        <f t="shared" si="1"/>
        <v>7.9130000000000006E-2</v>
      </c>
      <c r="H34" s="10">
        <v>9</v>
      </c>
      <c r="I34" s="11" t="s">
        <v>63</v>
      </c>
      <c r="J34" s="102">
        <f t="shared" si="2"/>
        <v>8.9999999999999998E-4</v>
      </c>
      <c r="K34" s="10">
        <v>10</v>
      </c>
      <c r="L34" s="11" t="s">
        <v>63</v>
      </c>
      <c r="M34" s="102">
        <f t="shared" si="3"/>
        <v>1E-3</v>
      </c>
      <c r="N34" s="10">
        <v>7</v>
      </c>
      <c r="O34" s="11" t="s">
        <v>63</v>
      </c>
      <c r="P34" s="102">
        <f t="shared" si="4"/>
        <v>6.9999999999999999E-4</v>
      </c>
    </row>
    <row r="35" spans="1:16">
      <c r="A35" s="23">
        <f t="shared" si="5"/>
        <v>35</v>
      </c>
      <c r="B35" s="10">
        <v>34.999899999999997</v>
      </c>
      <c r="C35" s="11" t="s">
        <v>62</v>
      </c>
      <c r="D35" s="100">
        <f t="shared" si="0"/>
        <v>3.4999899999999997E-5</v>
      </c>
      <c r="E35" s="12">
        <v>3.032E-2</v>
      </c>
      <c r="F35" s="13">
        <v>5.0310000000000001E-2</v>
      </c>
      <c r="G35" s="101">
        <f t="shared" si="1"/>
        <v>8.0630000000000007E-2</v>
      </c>
      <c r="H35" s="10">
        <v>10</v>
      </c>
      <c r="I35" s="11" t="s">
        <v>63</v>
      </c>
      <c r="J35" s="102">
        <f t="shared" si="2"/>
        <v>1E-3</v>
      </c>
      <c r="K35" s="10">
        <v>10</v>
      </c>
      <c r="L35" s="11" t="s">
        <v>63</v>
      </c>
      <c r="M35" s="102">
        <f t="shared" si="3"/>
        <v>1E-3</v>
      </c>
      <c r="N35" s="10">
        <v>8</v>
      </c>
      <c r="O35" s="11" t="s">
        <v>63</v>
      </c>
      <c r="P35" s="102">
        <f t="shared" si="4"/>
        <v>8.0000000000000004E-4</v>
      </c>
    </row>
    <row r="36" spans="1:16">
      <c r="A36" s="23">
        <f t="shared" si="5"/>
        <v>36</v>
      </c>
      <c r="B36" s="10">
        <v>37.499899999999997</v>
      </c>
      <c r="C36" s="11" t="s">
        <v>62</v>
      </c>
      <c r="D36" s="100">
        <f t="shared" si="0"/>
        <v>3.7499899999999996E-5</v>
      </c>
      <c r="E36" s="12">
        <v>3.1379999999999998E-2</v>
      </c>
      <c r="F36" s="13">
        <v>5.0639999999999998E-2</v>
      </c>
      <c r="G36" s="101">
        <f t="shared" si="1"/>
        <v>8.2019999999999996E-2</v>
      </c>
      <c r="H36" s="10">
        <v>10</v>
      </c>
      <c r="I36" s="11" t="s">
        <v>63</v>
      </c>
      <c r="J36" s="102">
        <f t="shared" si="2"/>
        <v>1E-3</v>
      </c>
      <c r="K36" s="10">
        <v>11</v>
      </c>
      <c r="L36" s="11" t="s">
        <v>63</v>
      </c>
      <c r="M36" s="102">
        <f t="shared" si="3"/>
        <v>1.0999999999999998E-3</v>
      </c>
      <c r="N36" s="10">
        <v>8</v>
      </c>
      <c r="O36" s="11" t="s">
        <v>63</v>
      </c>
      <c r="P36" s="102">
        <f t="shared" si="4"/>
        <v>8.0000000000000004E-4</v>
      </c>
    </row>
    <row r="37" spans="1:16">
      <c r="A37" s="23">
        <f t="shared" si="5"/>
        <v>37</v>
      </c>
      <c r="B37" s="10">
        <v>39.999899999999997</v>
      </c>
      <c r="C37" s="11" t="s">
        <v>62</v>
      </c>
      <c r="D37" s="100">
        <f t="shared" si="0"/>
        <v>3.9999899999999996E-5</v>
      </c>
      <c r="E37" s="12">
        <v>3.2410000000000001E-2</v>
      </c>
      <c r="F37" s="13">
        <v>5.092E-2</v>
      </c>
      <c r="G37" s="101">
        <f t="shared" si="1"/>
        <v>8.3330000000000001E-2</v>
      </c>
      <c r="H37" s="10">
        <v>11</v>
      </c>
      <c r="I37" s="11" t="s">
        <v>63</v>
      </c>
      <c r="J37" s="102">
        <f t="shared" si="2"/>
        <v>1.0999999999999998E-3</v>
      </c>
      <c r="K37" s="10">
        <v>11</v>
      </c>
      <c r="L37" s="11" t="s">
        <v>63</v>
      </c>
      <c r="M37" s="102">
        <f t="shared" si="3"/>
        <v>1.0999999999999998E-3</v>
      </c>
      <c r="N37" s="10">
        <v>8</v>
      </c>
      <c r="O37" s="11" t="s">
        <v>63</v>
      </c>
      <c r="P37" s="102">
        <f t="shared" si="4"/>
        <v>8.0000000000000004E-4</v>
      </c>
    </row>
    <row r="38" spans="1:16">
      <c r="A38" s="23">
        <f t="shared" si="5"/>
        <v>38</v>
      </c>
      <c r="B38" s="10">
        <v>44.999899999999997</v>
      </c>
      <c r="C38" s="11" t="s">
        <v>62</v>
      </c>
      <c r="D38" s="100">
        <f t="shared" si="0"/>
        <v>4.4999899999999996E-5</v>
      </c>
      <c r="E38" s="12">
        <v>3.4369999999999998E-2</v>
      </c>
      <c r="F38" s="13">
        <v>5.1360000000000003E-2</v>
      </c>
      <c r="G38" s="101">
        <f t="shared" si="1"/>
        <v>8.5730000000000001E-2</v>
      </c>
      <c r="H38" s="10">
        <v>12</v>
      </c>
      <c r="I38" s="11" t="s">
        <v>63</v>
      </c>
      <c r="J38" s="102">
        <f t="shared" si="2"/>
        <v>1.2000000000000001E-3</v>
      </c>
      <c r="K38" s="10">
        <v>12</v>
      </c>
      <c r="L38" s="11" t="s">
        <v>63</v>
      </c>
      <c r="M38" s="102">
        <f t="shared" si="3"/>
        <v>1.2000000000000001E-3</v>
      </c>
      <c r="N38" s="10">
        <v>9</v>
      </c>
      <c r="O38" s="11" t="s">
        <v>63</v>
      </c>
      <c r="P38" s="102">
        <f t="shared" si="4"/>
        <v>8.9999999999999998E-4</v>
      </c>
    </row>
    <row r="39" spans="1:16">
      <c r="A39" s="23">
        <f t="shared" si="5"/>
        <v>39</v>
      </c>
      <c r="B39" s="10">
        <v>49.999899999999997</v>
      </c>
      <c r="C39" s="11" t="s">
        <v>62</v>
      </c>
      <c r="D39" s="100">
        <f t="shared" si="0"/>
        <v>4.9999899999999995E-5</v>
      </c>
      <c r="E39" s="12">
        <v>3.6229999999999998E-2</v>
      </c>
      <c r="F39" s="13">
        <v>5.1679999999999997E-2</v>
      </c>
      <c r="G39" s="101">
        <f t="shared" si="1"/>
        <v>8.7909999999999988E-2</v>
      </c>
      <c r="H39" s="10">
        <v>13</v>
      </c>
      <c r="I39" s="11" t="s">
        <v>63</v>
      </c>
      <c r="J39" s="102">
        <f t="shared" si="2"/>
        <v>1.2999999999999999E-3</v>
      </c>
      <c r="K39" s="10">
        <v>13</v>
      </c>
      <c r="L39" s="11" t="s">
        <v>63</v>
      </c>
      <c r="M39" s="102">
        <f t="shared" si="3"/>
        <v>1.2999999999999999E-3</v>
      </c>
      <c r="N39" s="10">
        <v>10</v>
      </c>
      <c r="O39" s="11" t="s">
        <v>63</v>
      </c>
      <c r="P39" s="102">
        <f t="shared" si="4"/>
        <v>1E-3</v>
      </c>
    </row>
    <row r="40" spans="1:16">
      <c r="A40" s="23">
        <f t="shared" si="5"/>
        <v>40</v>
      </c>
      <c r="B40" s="10">
        <v>54.999899999999997</v>
      </c>
      <c r="C40" s="11" t="s">
        <v>62</v>
      </c>
      <c r="D40" s="100">
        <f t="shared" si="0"/>
        <v>5.4999899999999995E-5</v>
      </c>
      <c r="E40" s="12">
        <v>3.7999999999999999E-2</v>
      </c>
      <c r="F40" s="13">
        <v>5.1900000000000002E-2</v>
      </c>
      <c r="G40" s="101">
        <f t="shared" si="1"/>
        <v>8.9900000000000008E-2</v>
      </c>
      <c r="H40" s="10">
        <v>14</v>
      </c>
      <c r="I40" s="11" t="s">
        <v>63</v>
      </c>
      <c r="J40" s="102">
        <f t="shared" si="2"/>
        <v>1.4E-3</v>
      </c>
      <c r="K40" s="10">
        <v>14</v>
      </c>
      <c r="L40" s="11" t="s">
        <v>63</v>
      </c>
      <c r="M40" s="102">
        <f t="shared" si="3"/>
        <v>1.4E-3</v>
      </c>
      <c r="N40" s="10">
        <v>11</v>
      </c>
      <c r="O40" s="11" t="s">
        <v>63</v>
      </c>
      <c r="P40" s="102">
        <f t="shared" si="4"/>
        <v>1.0999999999999998E-3</v>
      </c>
    </row>
    <row r="41" spans="1:16">
      <c r="A41" s="23">
        <f t="shared" si="5"/>
        <v>41</v>
      </c>
      <c r="B41" s="10">
        <v>59.999899999999997</v>
      </c>
      <c r="C41" s="11" t="s">
        <v>62</v>
      </c>
      <c r="D41" s="100">
        <f t="shared" si="0"/>
        <v>5.9999899999999995E-5</v>
      </c>
      <c r="E41" s="12">
        <v>3.9690000000000003E-2</v>
      </c>
      <c r="F41" s="13">
        <v>5.2040000000000003E-2</v>
      </c>
      <c r="G41" s="101">
        <f t="shared" si="1"/>
        <v>9.1730000000000006E-2</v>
      </c>
      <c r="H41" s="10">
        <v>14</v>
      </c>
      <c r="I41" s="11" t="s">
        <v>63</v>
      </c>
      <c r="J41" s="102">
        <f t="shared" si="2"/>
        <v>1.4E-3</v>
      </c>
      <c r="K41" s="10">
        <v>15</v>
      </c>
      <c r="L41" s="11" t="s">
        <v>63</v>
      </c>
      <c r="M41" s="102">
        <f t="shared" si="3"/>
        <v>1.5E-3</v>
      </c>
      <c r="N41" s="10">
        <v>11</v>
      </c>
      <c r="O41" s="11" t="s">
        <v>63</v>
      </c>
      <c r="P41" s="102">
        <f t="shared" si="4"/>
        <v>1.0999999999999998E-3</v>
      </c>
    </row>
    <row r="42" spans="1:16">
      <c r="A42" s="23">
        <f t="shared" si="5"/>
        <v>42</v>
      </c>
      <c r="B42" s="10">
        <v>64.999899999999997</v>
      </c>
      <c r="C42" s="11" t="s">
        <v>62</v>
      </c>
      <c r="D42" s="100">
        <f t="shared" si="0"/>
        <v>6.4999900000000001E-5</v>
      </c>
      <c r="E42" s="12">
        <v>4.1309999999999999E-2</v>
      </c>
      <c r="F42" s="13">
        <v>5.212E-2</v>
      </c>
      <c r="G42" s="101">
        <f t="shared" si="1"/>
        <v>9.3429999999999999E-2</v>
      </c>
      <c r="H42" s="10">
        <v>15</v>
      </c>
      <c r="I42" s="11" t="s">
        <v>63</v>
      </c>
      <c r="J42" s="102">
        <f t="shared" si="2"/>
        <v>1.5E-3</v>
      </c>
      <c r="K42" s="10">
        <v>16</v>
      </c>
      <c r="L42" s="11" t="s">
        <v>63</v>
      </c>
      <c r="M42" s="102">
        <f t="shared" si="3"/>
        <v>1.6000000000000001E-3</v>
      </c>
      <c r="N42" s="10">
        <v>12</v>
      </c>
      <c r="O42" s="11" t="s">
        <v>63</v>
      </c>
      <c r="P42" s="102">
        <f t="shared" si="4"/>
        <v>1.2000000000000001E-3</v>
      </c>
    </row>
    <row r="43" spans="1:16">
      <c r="A43" s="23">
        <f t="shared" si="5"/>
        <v>43</v>
      </c>
      <c r="B43" s="10">
        <v>69.999899999999997</v>
      </c>
      <c r="C43" s="11" t="s">
        <v>62</v>
      </c>
      <c r="D43" s="100">
        <f t="shared" si="0"/>
        <v>6.99999E-5</v>
      </c>
      <c r="E43" s="12">
        <v>4.2869999999999998E-2</v>
      </c>
      <c r="F43" s="13">
        <v>5.2139999999999999E-2</v>
      </c>
      <c r="G43" s="101">
        <f t="shared" si="1"/>
        <v>9.5009999999999997E-2</v>
      </c>
      <c r="H43" s="10">
        <v>16</v>
      </c>
      <c r="I43" s="11" t="s">
        <v>63</v>
      </c>
      <c r="J43" s="102">
        <f t="shared" si="2"/>
        <v>1.6000000000000001E-3</v>
      </c>
      <c r="K43" s="10">
        <v>17</v>
      </c>
      <c r="L43" s="11" t="s">
        <v>63</v>
      </c>
      <c r="M43" s="102">
        <f t="shared" si="3"/>
        <v>1.7000000000000001E-3</v>
      </c>
      <c r="N43" s="10">
        <v>13</v>
      </c>
      <c r="O43" s="11" t="s">
        <v>63</v>
      </c>
      <c r="P43" s="102">
        <f t="shared" si="4"/>
        <v>1.2999999999999999E-3</v>
      </c>
    </row>
    <row r="44" spans="1:16">
      <c r="A44" s="23">
        <f t="shared" si="5"/>
        <v>44</v>
      </c>
      <c r="B44" s="10">
        <v>79.999899999999997</v>
      </c>
      <c r="C44" s="11" t="s">
        <v>62</v>
      </c>
      <c r="D44" s="100">
        <f t="shared" si="0"/>
        <v>7.99999E-5</v>
      </c>
      <c r="E44" s="12">
        <v>4.5830000000000003E-2</v>
      </c>
      <c r="F44" s="13">
        <v>5.2089999999999997E-2</v>
      </c>
      <c r="G44" s="101">
        <f t="shared" si="1"/>
        <v>9.7920000000000007E-2</v>
      </c>
      <c r="H44" s="10">
        <v>18</v>
      </c>
      <c r="I44" s="11" t="s">
        <v>63</v>
      </c>
      <c r="J44" s="102">
        <f t="shared" si="2"/>
        <v>1.8E-3</v>
      </c>
      <c r="K44" s="10">
        <v>18</v>
      </c>
      <c r="L44" s="11" t="s">
        <v>63</v>
      </c>
      <c r="M44" s="102">
        <f t="shared" si="3"/>
        <v>1.8E-3</v>
      </c>
      <c r="N44" s="10">
        <v>14</v>
      </c>
      <c r="O44" s="11" t="s">
        <v>63</v>
      </c>
      <c r="P44" s="102">
        <f t="shared" si="4"/>
        <v>1.4E-3</v>
      </c>
    </row>
    <row r="45" spans="1:16">
      <c r="A45" s="23">
        <f t="shared" si="5"/>
        <v>45</v>
      </c>
      <c r="B45" s="10">
        <v>89.999899999999997</v>
      </c>
      <c r="C45" s="11" t="s">
        <v>62</v>
      </c>
      <c r="D45" s="100">
        <f t="shared" si="0"/>
        <v>8.9999899999999999E-5</v>
      </c>
      <c r="E45" s="12">
        <v>4.861E-2</v>
      </c>
      <c r="F45" s="13">
        <v>5.1920000000000001E-2</v>
      </c>
      <c r="G45" s="101">
        <f t="shared" si="1"/>
        <v>0.10053000000000001</v>
      </c>
      <c r="H45" s="10">
        <v>20</v>
      </c>
      <c r="I45" s="11" t="s">
        <v>63</v>
      </c>
      <c r="J45" s="102">
        <f t="shared" si="2"/>
        <v>2E-3</v>
      </c>
      <c r="K45" s="10">
        <v>20</v>
      </c>
      <c r="L45" s="11" t="s">
        <v>63</v>
      </c>
      <c r="M45" s="102">
        <f t="shared" si="3"/>
        <v>2E-3</v>
      </c>
      <c r="N45" s="10">
        <v>15</v>
      </c>
      <c r="O45" s="11" t="s">
        <v>63</v>
      </c>
      <c r="P45" s="102">
        <f t="shared" si="4"/>
        <v>1.5E-3</v>
      </c>
    </row>
    <row r="46" spans="1:16">
      <c r="A46" s="23">
        <f t="shared" si="5"/>
        <v>46</v>
      </c>
      <c r="B46" s="10">
        <v>99.999899999999997</v>
      </c>
      <c r="C46" s="11" t="s">
        <v>62</v>
      </c>
      <c r="D46" s="100">
        <f t="shared" si="0"/>
        <v>9.9999899999999998E-5</v>
      </c>
      <c r="E46" s="12">
        <v>5.1240000000000001E-2</v>
      </c>
      <c r="F46" s="13">
        <v>5.1679999999999997E-2</v>
      </c>
      <c r="G46" s="101">
        <f t="shared" si="1"/>
        <v>0.10292</v>
      </c>
      <c r="H46" s="10">
        <v>22</v>
      </c>
      <c r="I46" s="11" t="s">
        <v>63</v>
      </c>
      <c r="J46" s="102">
        <f t="shared" si="2"/>
        <v>2.1999999999999997E-3</v>
      </c>
      <c r="K46" s="10">
        <v>22</v>
      </c>
      <c r="L46" s="11" t="s">
        <v>63</v>
      </c>
      <c r="M46" s="102">
        <f t="shared" si="3"/>
        <v>2.1999999999999997E-3</v>
      </c>
      <c r="N46" s="10">
        <v>16</v>
      </c>
      <c r="O46" s="11" t="s">
        <v>63</v>
      </c>
      <c r="P46" s="102">
        <f t="shared" si="4"/>
        <v>1.6000000000000001E-3</v>
      </c>
    </row>
    <row r="47" spans="1:16">
      <c r="A47" s="23">
        <f t="shared" si="5"/>
        <v>47</v>
      </c>
      <c r="B47" s="10">
        <v>110</v>
      </c>
      <c r="C47" s="11" t="s">
        <v>62</v>
      </c>
      <c r="D47" s="100">
        <f t="shared" si="0"/>
        <v>1.1E-4</v>
      </c>
      <c r="E47" s="12">
        <v>5.3740000000000003E-2</v>
      </c>
      <c r="F47" s="13">
        <v>5.1380000000000002E-2</v>
      </c>
      <c r="G47" s="101">
        <f t="shared" si="1"/>
        <v>0.10512000000000001</v>
      </c>
      <c r="H47" s="10">
        <v>24</v>
      </c>
      <c r="I47" s="11" t="s">
        <v>63</v>
      </c>
      <c r="J47" s="102">
        <f t="shared" si="2"/>
        <v>2.4000000000000002E-3</v>
      </c>
      <c r="K47" s="10">
        <v>23</v>
      </c>
      <c r="L47" s="11" t="s">
        <v>63</v>
      </c>
      <c r="M47" s="102">
        <f t="shared" si="3"/>
        <v>2.3E-3</v>
      </c>
      <c r="N47" s="10">
        <v>18</v>
      </c>
      <c r="O47" s="11" t="s">
        <v>63</v>
      </c>
      <c r="P47" s="102">
        <f t="shared" si="4"/>
        <v>1.8E-3</v>
      </c>
    </row>
    <row r="48" spans="1:16">
      <c r="A48" s="23">
        <f t="shared" si="5"/>
        <v>48</v>
      </c>
      <c r="B48" s="10">
        <v>120</v>
      </c>
      <c r="C48" s="11" t="s">
        <v>62</v>
      </c>
      <c r="D48" s="100">
        <f t="shared" si="0"/>
        <v>1.2E-4</v>
      </c>
      <c r="E48" s="12">
        <v>5.6129999999999999E-2</v>
      </c>
      <c r="F48" s="13">
        <v>5.1040000000000002E-2</v>
      </c>
      <c r="G48" s="101">
        <f t="shared" si="1"/>
        <v>0.10717</v>
      </c>
      <c r="H48" s="10">
        <v>26</v>
      </c>
      <c r="I48" s="11" t="s">
        <v>63</v>
      </c>
      <c r="J48" s="102">
        <f t="shared" si="2"/>
        <v>2.5999999999999999E-3</v>
      </c>
      <c r="K48" s="10">
        <v>25</v>
      </c>
      <c r="L48" s="11" t="s">
        <v>63</v>
      </c>
      <c r="M48" s="102">
        <f t="shared" si="3"/>
        <v>2.5000000000000001E-3</v>
      </c>
      <c r="N48" s="10">
        <v>19</v>
      </c>
      <c r="O48" s="11" t="s">
        <v>63</v>
      </c>
      <c r="P48" s="102">
        <f t="shared" si="4"/>
        <v>1.9E-3</v>
      </c>
    </row>
    <row r="49" spans="1:16">
      <c r="A49" s="23">
        <f t="shared" si="5"/>
        <v>49</v>
      </c>
      <c r="B49" s="10">
        <v>130</v>
      </c>
      <c r="C49" s="11" t="s">
        <v>62</v>
      </c>
      <c r="D49" s="100">
        <f t="shared" si="0"/>
        <v>1.2999999999999999E-4</v>
      </c>
      <c r="E49" s="12">
        <v>5.8430000000000003E-2</v>
      </c>
      <c r="F49" s="13">
        <v>5.0680000000000003E-2</v>
      </c>
      <c r="G49" s="101">
        <f t="shared" si="1"/>
        <v>0.10911000000000001</v>
      </c>
      <c r="H49" s="10">
        <v>28</v>
      </c>
      <c r="I49" s="11" t="s">
        <v>63</v>
      </c>
      <c r="J49" s="102">
        <f t="shared" si="2"/>
        <v>2.8E-3</v>
      </c>
      <c r="K49" s="10">
        <v>26</v>
      </c>
      <c r="L49" s="11" t="s">
        <v>63</v>
      </c>
      <c r="M49" s="102">
        <f t="shared" si="3"/>
        <v>2.5999999999999999E-3</v>
      </c>
      <c r="N49" s="10">
        <v>20</v>
      </c>
      <c r="O49" s="11" t="s">
        <v>63</v>
      </c>
      <c r="P49" s="102">
        <f t="shared" si="4"/>
        <v>2E-3</v>
      </c>
    </row>
    <row r="50" spans="1:16">
      <c r="A50" s="23">
        <f t="shared" si="5"/>
        <v>50</v>
      </c>
      <c r="B50" s="10">
        <v>139.999</v>
      </c>
      <c r="C50" s="11" t="s">
        <v>62</v>
      </c>
      <c r="D50" s="100">
        <f t="shared" si="0"/>
        <v>1.39999E-4</v>
      </c>
      <c r="E50" s="12">
        <v>6.0630000000000003E-2</v>
      </c>
      <c r="F50" s="13">
        <v>5.0310000000000001E-2</v>
      </c>
      <c r="G50" s="101">
        <f t="shared" si="1"/>
        <v>0.11094000000000001</v>
      </c>
      <c r="H50" s="10">
        <v>30</v>
      </c>
      <c r="I50" s="11" t="s">
        <v>63</v>
      </c>
      <c r="J50" s="102">
        <f t="shared" si="2"/>
        <v>3.0000000000000001E-3</v>
      </c>
      <c r="K50" s="10">
        <v>28</v>
      </c>
      <c r="L50" s="11" t="s">
        <v>63</v>
      </c>
      <c r="M50" s="102">
        <f t="shared" si="3"/>
        <v>2.8E-3</v>
      </c>
      <c r="N50" s="10">
        <v>21</v>
      </c>
      <c r="O50" s="11" t="s">
        <v>63</v>
      </c>
      <c r="P50" s="102">
        <f t="shared" si="4"/>
        <v>2.1000000000000003E-3</v>
      </c>
    </row>
    <row r="51" spans="1:16">
      <c r="A51" s="23">
        <f t="shared" si="5"/>
        <v>51</v>
      </c>
      <c r="B51" s="10">
        <v>149.999</v>
      </c>
      <c r="C51" s="11" t="s">
        <v>62</v>
      </c>
      <c r="D51" s="100">
        <f t="shared" si="0"/>
        <v>1.49999E-4</v>
      </c>
      <c r="E51" s="12">
        <v>6.2759999999999996E-2</v>
      </c>
      <c r="F51" s="13">
        <v>4.9919999999999999E-2</v>
      </c>
      <c r="G51" s="101">
        <f t="shared" si="1"/>
        <v>0.11268</v>
      </c>
      <c r="H51" s="10">
        <v>31</v>
      </c>
      <c r="I51" s="11" t="s">
        <v>63</v>
      </c>
      <c r="J51" s="102">
        <f t="shared" si="2"/>
        <v>3.0999999999999999E-3</v>
      </c>
      <c r="K51" s="10">
        <v>29</v>
      </c>
      <c r="L51" s="11" t="s">
        <v>63</v>
      </c>
      <c r="M51" s="102">
        <f t="shared" si="3"/>
        <v>2.9000000000000002E-3</v>
      </c>
      <c r="N51" s="10">
        <v>22</v>
      </c>
      <c r="O51" s="11" t="s">
        <v>63</v>
      </c>
      <c r="P51" s="102">
        <f t="shared" si="4"/>
        <v>2.1999999999999997E-3</v>
      </c>
    </row>
    <row r="52" spans="1:16">
      <c r="A52" s="23">
        <f t="shared" si="5"/>
        <v>52</v>
      </c>
      <c r="B52" s="10">
        <v>159.999</v>
      </c>
      <c r="C52" s="11" t="s">
        <v>62</v>
      </c>
      <c r="D52" s="100">
        <f t="shared" si="0"/>
        <v>1.59999E-4</v>
      </c>
      <c r="E52" s="12">
        <v>6.4820000000000003E-2</v>
      </c>
      <c r="F52" s="13">
        <v>4.9520000000000002E-2</v>
      </c>
      <c r="G52" s="101">
        <f t="shared" si="1"/>
        <v>0.11434</v>
      </c>
      <c r="H52" s="10">
        <v>33</v>
      </c>
      <c r="I52" s="11" t="s">
        <v>63</v>
      </c>
      <c r="J52" s="102">
        <f t="shared" si="2"/>
        <v>3.3E-3</v>
      </c>
      <c r="K52" s="10">
        <v>31</v>
      </c>
      <c r="L52" s="11" t="s">
        <v>63</v>
      </c>
      <c r="M52" s="102">
        <f t="shared" si="3"/>
        <v>3.0999999999999999E-3</v>
      </c>
      <c r="N52" s="10">
        <v>23</v>
      </c>
      <c r="O52" s="11" t="s">
        <v>63</v>
      </c>
      <c r="P52" s="102">
        <f t="shared" si="4"/>
        <v>2.3E-3</v>
      </c>
    </row>
    <row r="53" spans="1:16">
      <c r="A53" s="23">
        <f t="shared" si="5"/>
        <v>53</v>
      </c>
      <c r="B53" s="10">
        <v>169.999</v>
      </c>
      <c r="C53" s="11" t="s">
        <v>62</v>
      </c>
      <c r="D53" s="100">
        <f t="shared" si="0"/>
        <v>1.69999E-4</v>
      </c>
      <c r="E53" s="12">
        <v>6.6809999999999994E-2</v>
      </c>
      <c r="F53" s="13">
        <v>4.9119999999999997E-2</v>
      </c>
      <c r="G53" s="101">
        <f t="shared" si="1"/>
        <v>0.11592999999999999</v>
      </c>
      <c r="H53" s="10">
        <v>35</v>
      </c>
      <c r="I53" s="11" t="s">
        <v>63</v>
      </c>
      <c r="J53" s="102">
        <f t="shared" si="2"/>
        <v>3.5000000000000005E-3</v>
      </c>
      <c r="K53" s="10">
        <v>32</v>
      </c>
      <c r="L53" s="11" t="s">
        <v>63</v>
      </c>
      <c r="M53" s="102">
        <f t="shared" si="3"/>
        <v>3.2000000000000002E-3</v>
      </c>
      <c r="N53" s="10">
        <v>24</v>
      </c>
      <c r="O53" s="11" t="s">
        <v>63</v>
      </c>
      <c r="P53" s="102">
        <f t="shared" si="4"/>
        <v>2.4000000000000002E-3</v>
      </c>
    </row>
    <row r="54" spans="1:16">
      <c r="A54" s="23">
        <f t="shared" si="5"/>
        <v>54</v>
      </c>
      <c r="B54" s="10">
        <v>179.999</v>
      </c>
      <c r="C54" s="11" t="s">
        <v>62</v>
      </c>
      <c r="D54" s="100">
        <f t="shared" si="0"/>
        <v>1.79999E-4</v>
      </c>
      <c r="E54" s="12">
        <v>6.8750000000000006E-2</v>
      </c>
      <c r="F54" s="13">
        <v>4.8719999999999999E-2</v>
      </c>
      <c r="G54" s="101">
        <f t="shared" si="1"/>
        <v>0.11747</v>
      </c>
      <c r="H54" s="10">
        <v>37</v>
      </c>
      <c r="I54" s="11" t="s">
        <v>63</v>
      </c>
      <c r="J54" s="102">
        <f t="shared" si="2"/>
        <v>3.6999999999999997E-3</v>
      </c>
      <c r="K54" s="10">
        <v>34</v>
      </c>
      <c r="L54" s="11" t="s">
        <v>63</v>
      </c>
      <c r="M54" s="102">
        <f t="shared" si="3"/>
        <v>3.4000000000000002E-3</v>
      </c>
      <c r="N54" s="10">
        <v>26</v>
      </c>
      <c r="O54" s="11" t="s">
        <v>63</v>
      </c>
      <c r="P54" s="102">
        <f t="shared" si="4"/>
        <v>2.5999999999999999E-3</v>
      </c>
    </row>
    <row r="55" spans="1:16">
      <c r="A55" s="23">
        <f t="shared" si="5"/>
        <v>55</v>
      </c>
      <c r="B55" s="10">
        <v>199.999</v>
      </c>
      <c r="C55" s="11" t="s">
        <v>62</v>
      </c>
      <c r="D55" s="100">
        <f t="shared" si="0"/>
        <v>1.9999899999999999E-4</v>
      </c>
      <c r="E55" s="12">
        <v>7.2470000000000007E-2</v>
      </c>
      <c r="F55" s="13">
        <v>4.7919999999999997E-2</v>
      </c>
      <c r="G55" s="101">
        <f t="shared" si="1"/>
        <v>0.12039</v>
      </c>
      <c r="H55" s="10">
        <v>41</v>
      </c>
      <c r="I55" s="11" t="s">
        <v>63</v>
      </c>
      <c r="J55" s="102">
        <f t="shared" si="2"/>
        <v>4.1000000000000003E-3</v>
      </c>
      <c r="K55" s="10">
        <v>36</v>
      </c>
      <c r="L55" s="11" t="s">
        <v>63</v>
      </c>
      <c r="M55" s="102">
        <f t="shared" si="3"/>
        <v>3.5999999999999999E-3</v>
      </c>
      <c r="N55" s="10">
        <v>28</v>
      </c>
      <c r="O55" s="11" t="s">
        <v>63</v>
      </c>
      <c r="P55" s="102">
        <f t="shared" si="4"/>
        <v>2.8E-3</v>
      </c>
    </row>
    <row r="56" spans="1:16">
      <c r="A56" s="23">
        <f t="shared" si="5"/>
        <v>56</v>
      </c>
      <c r="B56" s="10">
        <v>224.999</v>
      </c>
      <c r="C56" s="11" t="s">
        <v>62</v>
      </c>
      <c r="D56" s="100">
        <f t="shared" si="0"/>
        <v>2.2499900000000001E-4</v>
      </c>
      <c r="E56" s="12">
        <v>7.6859999999999998E-2</v>
      </c>
      <c r="F56" s="13">
        <v>4.6940000000000003E-2</v>
      </c>
      <c r="G56" s="101">
        <f t="shared" si="1"/>
        <v>0.12379999999999999</v>
      </c>
      <c r="H56" s="10">
        <v>45</v>
      </c>
      <c r="I56" s="11" t="s">
        <v>63</v>
      </c>
      <c r="J56" s="102">
        <f t="shared" si="2"/>
        <v>4.4999999999999997E-3</v>
      </c>
      <c r="K56" s="10">
        <v>40</v>
      </c>
      <c r="L56" s="11" t="s">
        <v>63</v>
      </c>
      <c r="M56" s="102">
        <f t="shared" si="3"/>
        <v>4.0000000000000001E-3</v>
      </c>
      <c r="N56" s="10">
        <v>30</v>
      </c>
      <c r="O56" s="11" t="s">
        <v>63</v>
      </c>
      <c r="P56" s="102">
        <f t="shared" si="4"/>
        <v>3.0000000000000001E-3</v>
      </c>
    </row>
    <row r="57" spans="1:16">
      <c r="A57" s="23">
        <f t="shared" si="5"/>
        <v>57</v>
      </c>
      <c r="B57" s="10">
        <v>249.999</v>
      </c>
      <c r="C57" s="11" t="s">
        <v>62</v>
      </c>
      <c r="D57" s="100">
        <f t="shared" si="0"/>
        <v>2.4999899999999999E-4</v>
      </c>
      <c r="E57" s="12">
        <v>8.1019999999999995E-2</v>
      </c>
      <c r="F57" s="13">
        <v>4.5990000000000003E-2</v>
      </c>
      <c r="G57" s="101">
        <f t="shared" si="1"/>
        <v>0.12701000000000001</v>
      </c>
      <c r="H57" s="10">
        <v>50</v>
      </c>
      <c r="I57" s="11" t="s">
        <v>63</v>
      </c>
      <c r="J57" s="102">
        <f t="shared" si="2"/>
        <v>5.0000000000000001E-3</v>
      </c>
      <c r="K57" s="10">
        <v>43</v>
      </c>
      <c r="L57" s="11" t="s">
        <v>63</v>
      </c>
      <c r="M57" s="102">
        <f t="shared" si="3"/>
        <v>4.3E-3</v>
      </c>
      <c r="N57" s="10">
        <v>33</v>
      </c>
      <c r="O57" s="11" t="s">
        <v>63</v>
      </c>
      <c r="P57" s="102">
        <f t="shared" si="4"/>
        <v>3.3E-3</v>
      </c>
    </row>
    <row r="58" spans="1:16">
      <c r="A58" s="23">
        <f t="shared" si="5"/>
        <v>58</v>
      </c>
      <c r="B58" s="10">
        <v>274.99900000000002</v>
      </c>
      <c r="C58" s="11" t="s">
        <v>62</v>
      </c>
      <c r="D58" s="100">
        <f t="shared" si="0"/>
        <v>2.74999E-4</v>
      </c>
      <c r="E58" s="12">
        <v>8.498E-2</v>
      </c>
      <c r="F58" s="13">
        <v>4.5080000000000002E-2</v>
      </c>
      <c r="G58" s="101">
        <f t="shared" si="1"/>
        <v>0.13006000000000001</v>
      </c>
      <c r="H58" s="10">
        <v>54</v>
      </c>
      <c r="I58" s="11" t="s">
        <v>63</v>
      </c>
      <c r="J58" s="102">
        <f t="shared" si="2"/>
        <v>5.4000000000000003E-3</v>
      </c>
      <c r="K58" s="10">
        <v>46</v>
      </c>
      <c r="L58" s="11" t="s">
        <v>63</v>
      </c>
      <c r="M58" s="102">
        <f t="shared" si="3"/>
        <v>4.5999999999999999E-3</v>
      </c>
      <c r="N58" s="10">
        <v>35</v>
      </c>
      <c r="O58" s="11" t="s">
        <v>63</v>
      </c>
      <c r="P58" s="102">
        <f t="shared" si="4"/>
        <v>3.5000000000000005E-3</v>
      </c>
    </row>
    <row r="59" spans="1:16">
      <c r="A59" s="23">
        <f t="shared" si="5"/>
        <v>59</v>
      </c>
      <c r="B59" s="10">
        <v>299.99900000000002</v>
      </c>
      <c r="C59" s="11" t="s">
        <v>62</v>
      </c>
      <c r="D59" s="100">
        <f t="shared" si="0"/>
        <v>2.9999900000000001E-4</v>
      </c>
      <c r="E59" s="12">
        <v>8.8749999999999996E-2</v>
      </c>
      <c r="F59" s="13">
        <v>4.4200000000000003E-2</v>
      </c>
      <c r="G59" s="101">
        <f t="shared" si="1"/>
        <v>0.13295000000000001</v>
      </c>
      <c r="H59" s="10">
        <v>59</v>
      </c>
      <c r="I59" s="11" t="s">
        <v>63</v>
      </c>
      <c r="J59" s="102">
        <f t="shared" si="2"/>
        <v>5.8999999999999999E-3</v>
      </c>
      <c r="K59" s="10">
        <v>49</v>
      </c>
      <c r="L59" s="11" t="s">
        <v>63</v>
      </c>
      <c r="M59" s="102">
        <f t="shared" si="3"/>
        <v>4.8999999999999998E-3</v>
      </c>
      <c r="N59" s="10">
        <v>38</v>
      </c>
      <c r="O59" s="11" t="s">
        <v>63</v>
      </c>
      <c r="P59" s="102">
        <f t="shared" si="4"/>
        <v>3.8E-3</v>
      </c>
    </row>
    <row r="60" spans="1:16">
      <c r="A60" s="23">
        <f t="shared" si="5"/>
        <v>60</v>
      </c>
      <c r="B60" s="10">
        <v>324.99900000000002</v>
      </c>
      <c r="C60" s="11" t="s">
        <v>62</v>
      </c>
      <c r="D60" s="100">
        <f t="shared" si="0"/>
        <v>3.2499900000000002E-4</v>
      </c>
      <c r="E60" s="12">
        <v>9.2380000000000004E-2</v>
      </c>
      <c r="F60" s="13">
        <v>4.3360000000000003E-2</v>
      </c>
      <c r="G60" s="101">
        <f t="shared" si="1"/>
        <v>0.13574</v>
      </c>
      <c r="H60" s="10">
        <v>63</v>
      </c>
      <c r="I60" s="11" t="s">
        <v>63</v>
      </c>
      <c r="J60" s="102">
        <f t="shared" si="2"/>
        <v>6.3E-3</v>
      </c>
      <c r="K60" s="10">
        <v>52</v>
      </c>
      <c r="L60" s="11" t="s">
        <v>63</v>
      </c>
      <c r="M60" s="102">
        <f t="shared" si="3"/>
        <v>5.1999999999999998E-3</v>
      </c>
      <c r="N60" s="10">
        <v>40</v>
      </c>
      <c r="O60" s="11" t="s">
        <v>63</v>
      </c>
      <c r="P60" s="102">
        <f t="shared" si="4"/>
        <v>4.0000000000000001E-3</v>
      </c>
    </row>
    <row r="61" spans="1:16">
      <c r="A61" s="23">
        <f t="shared" si="5"/>
        <v>61</v>
      </c>
      <c r="B61" s="10">
        <v>349.99900000000002</v>
      </c>
      <c r="C61" s="11" t="s">
        <v>62</v>
      </c>
      <c r="D61" s="100">
        <f t="shared" si="0"/>
        <v>3.4999900000000003E-4</v>
      </c>
      <c r="E61" s="12">
        <v>9.5869999999999997E-2</v>
      </c>
      <c r="F61" s="13">
        <v>4.2560000000000001E-2</v>
      </c>
      <c r="G61" s="101">
        <f t="shared" si="1"/>
        <v>0.13843</v>
      </c>
      <c r="H61" s="10">
        <v>68</v>
      </c>
      <c r="I61" s="11" t="s">
        <v>63</v>
      </c>
      <c r="J61" s="102">
        <f t="shared" si="2"/>
        <v>6.8000000000000005E-3</v>
      </c>
      <c r="K61" s="10">
        <v>55</v>
      </c>
      <c r="L61" s="11" t="s">
        <v>63</v>
      </c>
      <c r="M61" s="102">
        <f t="shared" si="3"/>
        <v>5.4999999999999997E-3</v>
      </c>
      <c r="N61" s="10">
        <v>43</v>
      </c>
      <c r="O61" s="11" t="s">
        <v>63</v>
      </c>
      <c r="P61" s="102">
        <f t="shared" si="4"/>
        <v>4.3E-3</v>
      </c>
    </row>
    <row r="62" spans="1:16">
      <c r="A62" s="23">
        <f t="shared" si="5"/>
        <v>62</v>
      </c>
      <c r="B62" s="10">
        <v>374.99900000000002</v>
      </c>
      <c r="C62" s="11" t="s">
        <v>62</v>
      </c>
      <c r="D62" s="100">
        <f t="shared" si="0"/>
        <v>3.7499900000000005E-4</v>
      </c>
      <c r="E62" s="12">
        <v>9.9229999999999999E-2</v>
      </c>
      <c r="F62" s="13">
        <v>4.1779999999999998E-2</v>
      </c>
      <c r="G62" s="101">
        <f t="shared" si="1"/>
        <v>0.14101</v>
      </c>
      <c r="H62" s="10">
        <v>72</v>
      </c>
      <c r="I62" s="11" t="s">
        <v>63</v>
      </c>
      <c r="J62" s="102">
        <f t="shared" si="2"/>
        <v>7.1999999999999998E-3</v>
      </c>
      <c r="K62" s="10">
        <v>58</v>
      </c>
      <c r="L62" s="11" t="s">
        <v>63</v>
      </c>
      <c r="M62" s="102">
        <f t="shared" si="3"/>
        <v>5.8000000000000005E-3</v>
      </c>
      <c r="N62" s="10">
        <v>45</v>
      </c>
      <c r="O62" s="11" t="s">
        <v>63</v>
      </c>
      <c r="P62" s="102">
        <f t="shared" si="4"/>
        <v>4.4999999999999997E-3</v>
      </c>
    </row>
    <row r="63" spans="1:16">
      <c r="A63" s="23">
        <f t="shared" si="5"/>
        <v>63</v>
      </c>
      <c r="B63" s="10">
        <v>399.99900000000002</v>
      </c>
      <c r="C63" s="11" t="s">
        <v>62</v>
      </c>
      <c r="D63" s="100">
        <f t="shared" si="0"/>
        <v>3.99999E-4</v>
      </c>
      <c r="E63" s="12">
        <v>0.10249999999999999</v>
      </c>
      <c r="F63" s="13">
        <v>4.1050000000000003E-2</v>
      </c>
      <c r="G63" s="101">
        <f t="shared" si="1"/>
        <v>0.14355000000000001</v>
      </c>
      <c r="H63" s="10">
        <v>77</v>
      </c>
      <c r="I63" s="11" t="s">
        <v>63</v>
      </c>
      <c r="J63" s="102">
        <f t="shared" si="2"/>
        <v>7.7000000000000002E-3</v>
      </c>
      <c r="K63" s="10">
        <v>60</v>
      </c>
      <c r="L63" s="11" t="s">
        <v>63</v>
      </c>
      <c r="M63" s="102">
        <f t="shared" si="3"/>
        <v>6.0000000000000001E-3</v>
      </c>
      <c r="N63" s="10">
        <v>47</v>
      </c>
      <c r="O63" s="11" t="s">
        <v>63</v>
      </c>
      <c r="P63" s="102">
        <f t="shared" si="4"/>
        <v>4.7000000000000002E-3</v>
      </c>
    </row>
    <row r="64" spans="1:16">
      <c r="A64" s="23">
        <f t="shared" si="5"/>
        <v>64</v>
      </c>
      <c r="B64" s="10">
        <v>449.99900000000002</v>
      </c>
      <c r="C64" s="11" t="s">
        <v>62</v>
      </c>
      <c r="D64" s="100">
        <f t="shared" si="0"/>
        <v>4.4999900000000003E-4</v>
      </c>
      <c r="E64" s="12">
        <v>0.1087</v>
      </c>
      <c r="F64" s="13">
        <v>3.9660000000000001E-2</v>
      </c>
      <c r="G64" s="101">
        <f t="shared" si="1"/>
        <v>0.14835999999999999</v>
      </c>
      <c r="H64" s="10">
        <v>86</v>
      </c>
      <c r="I64" s="11" t="s">
        <v>63</v>
      </c>
      <c r="J64" s="102">
        <f t="shared" si="2"/>
        <v>8.6E-3</v>
      </c>
      <c r="K64" s="10">
        <v>66</v>
      </c>
      <c r="L64" s="11" t="s">
        <v>63</v>
      </c>
      <c r="M64" s="102">
        <f t="shared" si="3"/>
        <v>6.6E-3</v>
      </c>
      <c r="N64" s="10">
        <v>52</v>
      </c>
      <c r="O64" s="11" t="s">
        <v>63</v>
      </c>
      <c r="P64" s="102">
        <f t="shared" si="4"/>
        <v>5.1999999999999998E-3</v>
      </c>
    </row>
    <row r="65" spans="1:16">
      <c r="A65" s="23">
        <f t="shared" si="5"/>
        <v>65</v>
      </c>
      <c r="B65" s="10">
        <v>499.99900000000002</v>
      </c>
      <c r="C65" s="11" t="s">
        <v>62</v>
      </c>
      <c r="D65" s="100">
        <f t="shared" si="0"/>
        <v>4.9999899999999999E-4</v>
      </c>
      <c r="E65" s="12">
        <v>0.11459999999999999</v>
      </c>
      <c r="F65" s="13">
        <v>3.8390000000000001E-2</v>
      </c>
      <c r="G65" s="101">
        <f t="shared" si="1"/>
        <v>0.15298999999999999</v>
      </c>
      <c r="H65" s="10">
        <v>95</v>
      </c>
      <c r="I65" s="11" t="s">
        <v>63</v>
      </c>
      <c r="J65" s="102">
        <f t="shared" si="2"/>
        <v>9.4999999999999998E-3</v>
      </c>
      <c r="K65" s="10">
        <v>71</v>
      </c>
      <c r="L65" s="11" t="s">
        <v>63</v>
      </c>
      <c r="M65" s="102">
        <f t="shared" si="3"/>
        <v>7.0999999999999995E-3</v>
      </c>
      <c r="N65" s="10">
        <v>56</v>
      </c>
      <c r="O65" s="11" t="s">
        <v>63</v>
      </c>
      <c r="P65" s="102">
        <f t="shared" si="4"/>
        <v>5.5999999999999999E-3</v>
      </c>
    </row>
    <row r="66" spans="1:16">
      <c r="A66" s="23">
        <f t="shared" si="5"/>
        <v>66</v>
      </c>
      <c r="B66" s="10">
        <v>549.99900000000002</v>
      </c>
      <c r="C66" s="11" t="s">
        <v>62</v>
      </c>
      <c r="D66" s="100">
        <f t="shared" si="0"/>
        <v>5.4999900000000002E-4</v>
      </c>
      <c r="E66" s="12">
        <v>0.1202</v>
      </c>
      <c r="F66" s="13">
        <v>3.721E-2</v>
      </c>
      <c r="G66" s="101">
        <f t="shared" si="1"/>
        <v>0.15740999999999999</v>
      </c>
      <c r="H66" s="10">
        <v>104</v>
      </c>
      <c r="I66" s="11" t="s">
        <v>63</v>
      </c>
      <c r="J66" s="102">
        <f t="shared" si="2"/>
        <v>1.04E-2</v>
      </c>
      <c r="K66" s="10">
        <v>76</v>
      </c>
      <c r="L66" s="11" t="s">
        <v>63</v>
      </c>
      <c r="M66" s="102">
        <f t="shared" si="3"/>
        <v>7.6E-3</v>
      </c>
      <c r="N66" s="10">
        <v>60</v>
      </c>
      <c r="O66" s="11" t="s">
        <v>63</v>
      </c>
      <c r="P66" s="102">
        <f t="shared" si="4"/>
        <v>6.0000000000000001E-3</v>
      </c>
    </row>
    <row r="67" spans="1:16">
      <c r="A67" s="23">
        <f t="shared" si="5"/>
        <v>67</v>
      </c>
      <c r="B67" s="10">
        <v>599.99900000000002</v>
      </c>
      <c r="C67" s="11" t="s">
        <v>62</v>
      </c>
      <c r="D67" s="100">
        <f t="shared" si="0"/>
        <v>5.9999900000000004E-4</v>
      </c>
      <c r="E67" s="12">
        <v>0.1255</v>
      </c>
      <c r="F67" s="13">
        <v>3.6119999999999999E-2</v>
      </c>
      <c r="G67" s="101">
        <f t="shared" si="1"/>
        <v>0.16161999999999999</v>
      </c>
      <c r="H67" s="10">
        <v>113</v>
      </c>
      <c r="I67" s="11" t="s">
        <v>63</v>
      </c>
      <c r="J67" s="102">
        <f t="shared" si="2"/>
        <v>1.1300000000000001E-2</v>
      </c>
      <c r="K67" s="10">
        <v>81</v>
      </c>
      <c r="L67" s="11" t="s">
        <v>63</v>
      </c>
      <c r="M67" s="102">
        <f t="shared" si="3"/>
        <v>8.0999999999999996E-3</v>
      </c>
      <c r="N67" s="10">
        <v>64</v>
      </c>
      <c r="O67" s="11" t="s">
        <v>63</v>
      </c>
      <c r="P67" s="102">
        <f t="shared" si="4"/>
        <v>6.4000000000000003E-3</v>
      </c>
    </row>
    <row r="68" spans="1:16">
      <c r="A68" s="23">
        <f t="shared" si="5"/>
        <v>68</v>
      </c>
      <c r="B68" s="10">
        <v>649.99900000000002</v>
      </c>
      <c r="C68" s="11" t="s">
        <v>62</v>
      </c>
      <c r="D68" s="100">
        <f t="shared" si="0"/>
        <v>6.4999900000000006E-4</v>
      </c>
      <c r="E68" s="12">
        <v>0.13059999999999999</v>
      </c>
      <c r="F68" s="13">
        <v>3.5110000000000002E-2</v>
      </c>
      <c r="G68" s="101">
        <f t="shared" si="1"/>
        <v>0.16571</v>
      </c>
      <c r="H68" s="10">
        <v>122</v>
      </c>
      <c r="I68" s="11" t="s">
        <v>63</v>
      </c>
      <c r="J68" s="102">
        <f t="shared" si="2"/>
        <v>1.2199999999999999E-2</v>
      </c>
      <c r="K68" s="10">
        <v>85</v>
      </c>
      <c r="L68" s="11" t="s">
        <v>63</v>
      </c>
      <c r="M68" s="102">
        <f t="shared" si="3"/>
        <v>8.5000000000000006E-3</v>
      </c>
      <c r="N68" s="10">
        <v>68</v>
      </c>
      <c r="O68" s="11" t="s">
        <v>63</v>
      </c>
      <c r="P68" s="102">
        <f t="shared" si="4"/>
        <v>6.8000000000000005E-3</v>
      </c>
    </row>
    <row r="69" spans="1:16">
      <c r="A69" s="23">
        <f t="shared" si="5"/>
        <v>69</v>
      </c>
      <c r="B69" s="10">
        <v>699.99900000000002</v>
      </c>
      <c r="C69" s="11" t="s">
        <v>62</v>
      </c>
      <c r="D69" s="100">
        <f t="shared" si="0"/>
        <v>6.9999899999999998E-4</v>
      </c>
      <c r="E69" s="12">
        <v>0.1356</v>
      </c>
      <c r="F69" s="13">
        <v>3.4160000000000003E-2</v>
      </c>
      <c r="G69" s="101">
        <f t="shared" si="1"/>
        <v>0.16975999999999999</v>
      </c>
      <c r="H69" s="10">
        <v>130</v>
      </c>
      <c r="I69" s="11" t="s">
        <v>63</v>
      </c>
      <c r="J69" s="102">
        <f t="shared" si="2"/>
        <v>1.3000000000000001E-2</v>
      </c>
      <c r="K69" s="10">
        <v>90</v>
      </c>
      <c r="L69" s="11" t="s">
        <v>63</v>
      </c>
      <c r="M69" s="102">
        <f t="shared" si="3"/>
        <v>8.9999999999999993E-3</v>
      </c>
      <c r="N69" s="10">
        <v>72</v>
      </c>
      <c r="O69" s="11" t="s">
        <v>63</v>
      </c>
      <c r="P69" s="102">
        <f t="shared" si="4"/>
        <v>7.1999999999999998E-3</v>
      </c>
    </row>
    <row r="70" spans="1:16">
      <c r="A70" s="23">
        <f t="shared" si="5"/>
        <v>70</v>
      </c>
      <c r="B70" s="10">
        <v>799.99900000000002</v>
      </c>
      <c r="C70" s="11" t="s">
        <v>62</v>
      </c>
      <c r="D70" s="100">
        <f t="shared" si="0"/>
        <v>7.9999900000000002E-4</v>
      </c>
      <c r="E70" s="12">
        <v>0.1449</v>
      </c>
      <c r="F70" s="13">
        <v>3.245E-2</v>
      </c>
      <c r="G70" s="101">
        <f t="shared" si="1"/>
        <v>0.17735000000000001</v>
      </c>
      <c r="H70" s="10">
        <v>148</v>
      </c>
      <c r="I70" s="11" t="s">
        <v>63</v>
      </c>
      <c r="J70" s="102">
        <f t="shared" si="2"/>
        <v>1.4799999999999999E-2</v>
      </c>
      <c r="K70" s="10">
        <v>98</v>
      </c>
      <c r="L70" s="11" t="s">
        <v>63</v>
      </c>
      <c r="M70" s="102">
        <f t="shared" si="3"/>
        <v>9.7999999999999997E-3</v>
      </c>
      <c r="N70" s="10">
        <v>79</v>
      </c>
      <c r="O70" s="11" t="s">
        <v>63</v>
      </c>
      <c r="P70" s="102">
        <f t="shared" si="4"/>
        <v>7.9000000000000008E-3</v>
      </c>
    </row>
    <row r="71" spans="1:16">
      <c r="A71" s="23">
        <f t="shared" si="5"/>
        <v>71</v>
      </c>
      <c r="B71" s="10">
        <v>899.99900000000002</v>
      </c>
      <c r="C71" s="11" t="s">
        <v>62</v>
      </c>
      <c r="D71" s="100">
        <f t="shared" si="0"/>
        <v>8.9999900000000007E-4</v>
      </c>
      <c r="E71" s="12">
        <v>0.1537</v>
      </c>
      <c r="F71" s="13">
        <v>3.0939999999999999E-2</v>
      </c>
      <c r="G71" s="101">
        <f t="shared" si="1"/>
        <v>0.18464</v>
      </c>
      <c r="H71" s="10">
        <v>165</v>
      </c>
      <c r="I71" s="11" t="s">
        <v>63</v>
      </c>
      <c r="J71" s="102">
        <f t="shared" si="2"/>
        <v>1.6500000000000001E-2</v>
      </c>
      <c r="K71" s="10">
        <v>106</v>
      </c>
      <c r="L71" s="11" t="s">
        <v>63</v>
      </c>
      <c r="M71" s="102">
        <f t="shared" si="3"/>
        <v>1.06E-2</v>
      </c>
      <c r="N71" s="10">
        <v>86</v>
      </c>
      <c r="O71" s="11" t="s">
        <v>63</v>
      </c>
      <c r="P71" s="102">
        <f t="shared" si="4"/>
        <v>8.6E-3</v>
      </c>
    </row>
    <row r="72" spans="1:16">
      <c r="A72" s="23">
        <f t="shared" si="5"/>
        <v>72</v>
      </c>
      <c r="B72" s="10">
        <v>999.99900000000002</v>
      </c>
      <c r="C72" s="11" t="s">
        <v>62</v>
      </c>
      <c r="D72" s="100">
        <f t="shared" si="0"/>
        <v>9.9999900000000011E-4</v>
      </c>
      <c r="E72" s="12">
        <v>0.16200000000000001</v>
      </c>
      <c r="F72" s="13">
        <v>2.9590000000000002E-2</v>
      </c>
      <c r="G72" s="101">
        <f t="shared" si="1"/>
        <v>0.19159000000000001</v>
      </c>
      <c r="H72" s="10">
        <v>182</v>
      </c>
      <c r="I72" s="11" t="s">
        <v>63</v>
      </c>
      <c r="J72" s="102">
        <f t="shared" si="2"/>
        <v>1.8200000000000001E-2</v>
      </c>
      <c r="K72" s="10">
        <v>113</v>
      </c>
      <c r="L72" s="11" t="s">
        <v>63</v>
      </c>
      <c r="M72" s="102">
        <f t="shared" si="3"/>
        <v>1.1300000000000001E-2</v>
      </c>
      <c r="N72" s="10">
        <v>93</v>
      </c>
      <c r="O72" s="11" t="s">
        <v>63</v>
      </c>
      <c r="P72" s="102">
        <f t="shared" si="4"/>
        <v>9.2999999999999992E-3</v>
      </c>
    </row>
    <row r="73" spans="1:16">
      <c r="A73" s="23">
        <f t="shared" si="5"/>
        <v>73</v>
      </c>
      <c r="B73" s="10">
        <v>1.1000000000000001</v>
      </c>
      <c r="C73" s="22" t="s">
        <v>64</v>
      </c>
      <c r="D73" s="100">
        <f t="shared" ref="D73:D136" si="6">B73/1000/$C$5</f>
        <v>1.1000000000000001E-3</v>
      </c>
      <c r="E73" s="12">
        <v>0.17</v>
      </c>
      <c r="F73" s="13">
        <v>2.8379999999999999E-2</v>
      </c>
      <c r="G73" s="101">
        <f t="shared" si="1"/>
        <v>0.19838</v>
      </c>
      <c r="H73" s="10">
        <v>200</v>
      </c>
      <c r="I73" s="11" t="s">
        <v>63</v>
      </c>
      <c r="J73" s="102">
        <f t="shared" si="2"/>
        <v>0.02</v>
      </c>
      <c r="K73" s="10">
        <v>120</v>
      </c>
      <c r="L73" s="11" t="s">
        <v>63</v>
      </c>
      <c r="M73" s="102">
        <f t="shared" si="3"/>
        <v>1.2E-2</v>
      </c>
      <c r="N73" s="10">
        <v>99</v>
      </c>
      <c r="O73" s="11" t="s">
        <v>63</v>
      </c>
      <c r="P73" s="102">
        <f t="shared" si="4"/>
        <v>9.9000000000000008E-3</v>
      </c>
    </row>
    <row r="74" spans="1:16">
      <c r="A74" s="23">
        <f t="shared" si="5"/>
        <v>74</v>
      </c>
      <c r="B74" s="10">
        <v>1.2</v>
      </c>
      <c r="C74" s="11" t="s">
        <v>64</v>
      </c>
      <c r="D74" s="100">
        <f t="shared" si="6"/>
        <v>1.1999999999999999E-3</v>
      </c>
      <c r="E74" s="12">
        <v>0.17749999999999999</v>
      </c>
      <c r="F74" s="13">
        <v>2.7279999999999999E-2</v>
      </c>
      <c r="G74" s="101">
        <f t="shared" si="1"/>
        <v>0.20477999999999999</v>
      </c>
      <c r="H74" s="10">
        <v>216</v>
      </c>
      <c r="I74" s="11" t="s">
        <v>63</v>
      </c>
      <c r="J74" s="102">
        <f t="shared" si="2"/>
        <v>2.1600000000000001E-2</v>
      </c>
      <c r="K74" s="10">
        <v>127</v>
      </c>
      <c r="L74" s="11" t="s">
        <v>63</v>
      </c>
      <c r="M74" s="102">
        <f t="shared" si="3"/>
        <v>1.2699999999999999E-2</v>
      </c>
      <c r="N74" s="10">
        <v>105</v>
      </c>
      <c r="O74" s="11" t="s">
        <v>63</v>
      </c>
      <c r="P74" s="102">
        <f t="shared" si="4"/>
        <v>1.0499999999999999E-2</v>
      </c>
    </row>
    <row r="75" spans="1:16">
      <c r="A75" s="23">
        <f t="shared" si="5"/>
        <v>75</v>
      </c>
      <c r="B75" s="10">
        <v>1.3</v>
      </c>
      <c r="C75" s="11" t="s">
        <v>64</v>
      </c>
      <c r="D75" s="100">
        <f t="shared" si="6"/>
        <v>1.2999999999999999E-3</v>
      </c>
      <c r="E75" s="12">
        <v>0.18479999999999999</v>
      </c>
      <c r="F75" s="13">
        <v>2.6280000000000001E-2</v>
      </c>
      <c r="G75" s="101">
        <f t="shared" si="1"/>
        <v>0.21107999999999999</v>
      </c>
      <c r="H75" s="10">
        <v>233</v>
      </c>
      <c r="I75" s="11" t="s">
        <v>63</v>
      </c>
      <c r="J75" s="102">
        <f t="shared" si="2"/>
        <v>2.3300000000000001E-2</v>
      </c>
      <c r="K75" s="10">
        <v>133</v>
      </c>
      <c r="L75" s="11" t="s">
        <v>63</v>
      </c>
      <c r="M75" s="102">
        <f t="shared" si="3"/>
        <v>1.3300000000000001E-2</v>
      </c>
      <c r="N75" s="10">
        <v>111</v>
      </c>
      <c r="O75" s="11" t="s">
        <v>63</v>
      </c>
      <c r="P75" s="102">
        <f t="shared" si="4"/>
        <v>1.11E-2</v>
      </c>
    </row>
    <row r="76" spans="1:16">
      <c r="A76" s="23">
        <f t="shared" si="5"/>
        <v>76</v>
      </c>
      <c r="B76" s="10">
        <v>1.4</v>
      </c>
      <c r="C76" s="11" t="s">
        <v>64</v>
      </c>
      <c r="D76" s="100">
        <f t="shared" si="6"/>
        <v>1.4E-3</v>
      </c>
      <c r="E76" s="12">
        <v>0.19170000000000001</v>
      </c>
      <c r="F76" s="13">
        <v>2.537E-2</v>
      </c>
      <c r="G76" s="101">
        <f t="shared" si="1"/>
        <v>0.21707000000000001</v>
      </c>
      <c r="H76" s="10">
        <v>250</v>
      </c>
      <c r="I76" s="11" t="s">
        <v>63</v>
      </c>
      <c r="J76" s="102">
        <f t="shared" si="2"/>
        <v>2.5000000000000001E-2</v>
      </c>
      <c r="K76" s="10">
        <v>139</v>
      </c>
      <c r="L76" s="11" t="s">
        <v>63</v>
      </c>
      <c r="M76" s="102">
        <f t="shared" si="3"/>
        <v>1.3900000000000001E-2</v>
      </c>
      <c r="N76" s="10">
        <v>117</v>
      </c>
      <c r="O76" s="11" t="s">
        <v>63</v>
      </c>
      <c r="P76" s="102">
        <f t="shared" si="4"/>
        <v>1.17E-2</v>
      </c>
    </row>
    <row r="77" spans="1:16">
      <c r="A77" s="23">
        <f t="shared" si="5"/>
        <v>77</v>
      </c>
      <c r="B77" s="10">
        <v>1.5</v>
      </c>
      <c r="C77" s="11" t="s">
        <v>64</v>
      </c>
      <c r="D77" s="100">
        <f t="shared" si="6"/>
        <v>1.5E-3</v>
      </c>
      <c r="E77" s="12">
        <v>0.19850000000000001</v>
      </c>
      <c r="F77" s="13">
        <v>2.453E-2</v>
      </c>
      <c r="G77" s="101">
        <f t="shared" si="1"/>
        <v>0.22303000000000001</v>
      </c>
      <c r="H77" s="10">
        <v>266</v>
      </c>
      <c r="I77" s="11" t="s">
        <v>63</v>
      </c>
      <c r="J77" s="102">
        <f t="shared" si="2"/>
        <v>2.6600000000000002E-2</v>
      </c>
      <c r="K77" s="10">
        <v>144</v>
      </c>
      <c r="L77" s="11" t="s">
        <v>63</v>
      </c>
      <c r="M77" s="102">
        <f t="shared" si="3"/>
        <v>1.44E-2</v>
      </c>
      <c r="N77" s="10">
        <v>123</v>
      </c>
      <c r="O77" s="11" t="s">
        <v>63</v>
      </c>
      <c r="P77" s="102">
        <f t="shared" si="4"/>
        <v>1.23E-2</v>
      </c>
    </row>
    <row r="78" spans="1:16">
      <c r="A78" s="23">
        <f t="shared" si="5"/>
        <v>78</v>
      </c>
      <c r="B78" s="10">
        <v>1.6</v>
      </c>
      <c r="C78" s="11" t="s">
        <v>64</v>
      </c>
      <c r="D78" s="100">
        <f t="shared" si="6"/>
        <v>1.6000000000000001E-3</v>
      </c>
      <c r="E78" s="12">
        <v>0.20499999999999999</v>
      </c>
      <c r="F78" s="13">
        <v>2.376E-2</v>
      </c>
      <c r="G78" s="101">
        <f t="shared" si="1"/>
        <v>0.22875999999999999</v>
      </c>
      <c r="H78" s="10">
        <v>282</v>
      </c>
      <c r="I78" s="11" t="s">
        <v>63</v>
      </c>
      <c r="J78" s="102">
        <f t="shared" si="2"/>
        <v>2.8199999999999996E-2</v>
      </c>
      <c r="K78" s="10">
        <v>150</v>
      </c>
      <c r="L78" s="11" t="s">
        <v>63</v>
      </c>
      <c r="M78" s="102">
        <f t="shared" si="3"/>
        <v>1.4999999999999999E-2</v>
      </c>
      <c r="N78" s="10">
        <v>128</v>
      </c>
      <c r="O78" s="11" t="s">
        <v>63</v>
      </c>
      <c r="P78" s="102">
        <f t="shared" si="4"/>
        <v>1.2800000000000001E-2</v>
      </c>
    </row>
    <row r="79" spans="1:16">
      <c r="A79" s="23">
        <f t="shared" si="5"/>
        <v>79</v>
      </c>
      <c r="B79" s="10">
        <v>1.7</v>
      </c>
      <c r="C79" s="11" t="s">
        <v>64</v>
      </c>
      <c r="D79" s="100">
        <f t="shared" si="6"/>
        <v>1.6999999999999999E-3</v>
      </c>
      <c r="E79" s="12">
        <v>0.21129999999999999</v>
      </c>
      <c r="F79" s="13">
        <v>2.3040000000000001E-2</v>
      </c>
      <c r="G79" s="101">
        <f t="shared" si="1"/>
        <v>0.23433999999999999</v>
      </c>
      <c r="H79" s="10">
        <v>298</v>
      </c>
      <c r="I79" s="11" t="s">
        <v>63</v>
      </c>
      <c r="J79" s="102">
        <f t="shared" si="2"/>
        <v>2.98E-2</v>
      </c>
      <c r="K79" s="10">
        <v>155</v>
      </c>
      <c r="L79" s="11" t="s">
        <v>63</v>
      </c>
      <c r="M79" s="102">
        <f t="shared" si="3"/>
        <v>1.55E-2</v>
      </c>
      <c r="N79" s="10">
        <v>133</v>
      </c>
      <c r="O79" s="11" t="s">
        <v>63</v>
      </c>
      <c r="P79" s="102">
        <f t="shared" si="4"/>
        <v>1.3300000000000001E-2</v>
      </c>
    </row>
    <row r="80" spans="1:16">
      <c r="A80" s="23">
        <f t="shared" si="5"/>
        <v>80</v>
      </c>
      <c r="B80" s="10">
        <v>1.8</v>
      </c>
      <c r="C80" s="11" t="s">
        <v>64</v>
      </c>
      <c r="D80" s="100">
        <f t="shared" si="6"/>
        <v>1.8E-3</v>
      </c>
      <c r="E80" s="12">
        <v>0.21740000000000001</v>
      </c>
      <c r="F80" s="13">
        <v>2.2380000000000001E-2</v>
      </c>
      <c r="G80" s="101">
        <f t="shared" si="1"/>
        <v>0.23978000000000002</v>
      </c>
      <c r="H80" s="10">
        <v>314</v>
      </c>
      <c r="I80" s="11" t="s">
        <v>63</v>
      </c>
      <c r="J80" s="102">
        <f t="shared" si="2"/>
        <v>3.1399999999999997E-2</v>
      </c>
      <c r="K80" s="10">
        <v>160</v>
      </c>
      <c r="L80" s="11" t="s">
        <v>63</v>
      </c>
      <c r="M80" s="102">
        <f t="shared" si="3"/>
        <v>1.6E-2</v>
      </c>
      <c r="N80" s="10">
        <v>138</v>
      </c>
      <c r="O80" s="11" t="s">
        <v>63</v>
      </c>
      <c r="P80" s="102">
        <f t="shared" si="4"/>
        <v>1.3800000000000002E-2</v>
      </c>
    </row>
    <row r="81" spans="1:16">
      <c r="A81" s="23">
        <f t="shared" si="5"/>
        <v>81</v>
      </c>
      <c r="B81" s="10">
        <v>2</v>
      </c>
      <c r="C81" s="11" t="s">
        <v>64</v>
      </c>
      <c r="D81" s="100">
        <f t="shared" si="6"/>
        <v>2E-3</v>
      </c>
      <c r="E81" s="12">
        <v>0.22919999999999999</v>
      </c>
      <c r="F81" s="13">
        <v>2.1170000000000001E-2</v>
      </c>
      <c r="G81" s="101">
        <f t="shared" si="1"/>
        <v>0.25036999999999998</v>
      </c>
      <c r="H81" s="10">
        <v>345</v>
      </c>
      <c r="I81" s="11" t="s">
        <v>63</v>
      </c>
      <c r="J81" s="102">
        <f t="shared" si="2"/>
        <v>3.4499999999999996E-2</v>
      </c>
      <c r="K81" s="10">
        <v>169</v>
      </c>
      <c r="L81" s="11" t="s">
        <v>63</v>
      </c>
      <c r="M81" s="102">
        <f t="shared" si="3"/>
        <v>1.6900000000000002E-2</v>
      </c>
      <c r="N81" s="10">
        <v>147</v>
      </c>
      <c r="O81" s="11" t="s">
        <v>63</v>
      </c>
      <c r="P81" s="102">
        <f t="shared" si="4"/>
        <v>1.47E-2</v>
      </c>
    </row>
    <row r="82" spans="1:16">
      <c r="A82" s="23">
        <f t="shared" si="5"/>
        <v>82</v>
      </c>
      <c r="B82" s="10">
        <v>2.25</v>
      </c>
      <c r="C82" s="11" t="s">
        <v>64</v>
      </c>
      <c r="D82" s="100">
        <f t="shared" si="6"/>
        <v>2.2499999999999998E-3</v>
      </c>
      <c r="E82" s="12">
        <v>0.24199999999999999</v>
      </c>
      <c r="F82" s="13">
        <v>1.9869999999999999E-2</v>
      </c>
      <c r="G82" s="101">
        <f t="shared" si="1"/>
        <v>0.26186999999999999</v>
      </c>
      <c r="H82" s="10">
        <v>384</v>
      </c>
      <c r="I82" s="11" t="s">
        <v>63</v>
      </c>
      <c r="J82" s="102">
        <f t="shared" si="2"/>
        <v>3.8400000000000004E-2</v>
      </c>
      <c r="K82" s="10">
        <v>180</v>
      </c>
      <c r="L82" s="11" t="s">
        <v>63</v>
      </c>
      <c r="M82" s="102">
        <f t="shared" si="3"/>
        <v>1.7999999999999999E-2</v>
      </c>
      <c r="N82" s="10">
        <v>159</v>
      </c>
      <c r="O82" s="11" t="s">
        <v>63</v>
      </c>
      <c r="P82" s="102">
        <f t="shared" si="4"/>
        <v>1.5900000000000001E-2</v>
      </c>
    </row>
    <row r="83" spans="1:16">
      <c r="A83" s="23">
        <f t="shared" si="5"/>
        <v>83</v>
      </c>
      <c r="B83" s="10">
        <v>2.5</v>
      </c>
      <c r="C83" s="11" t="s">
        <v>64</v>
      </c>
      <c r="D83" s="100">
        <f t="shared" si="6"/>
        <v>2.5000000000000001E-3</v>
      </c>
      <c r="E83" s="12">
        <v>0.25409999999999999</v>
      </c>
      <c r="F83" s="13">
        <v>1.874E-2</v>
      </c>
      <c r="G83" s="101">
        <f t="shared" si="1"/>
        <v>0.27283999999999997</v>
      </c>
      <c r="H83" s="10">
        <v>421</v>
      </c>
      <c r="I83" s="11" t="s">
        <v>63</v>
      </c>
      <c r="J83" s="102">
        <f t="shared" si="2"/>
        <v>4.2099999999999999E-2</v>
      </c>
      <c r="K83" s="10">
        <v>189</v>
      </c>
      <c r="L83" s="11" t="s">
        <v>63</v>
      </c>
      <c r="M83" s="102">
        <f t="shared" si="3"/>
        <v>1.89E-2</v>
      </c>
      <c r="N83" s="10">
        <v>169</v>
      </c>
      <c r="O83" s="11" t="s">
        <v>63</v>
      </c>
      <c r="P83" s="102">
        <f t="shared" si="4"/>
        <v>1.6900000000000002E-2</v>
      </c>
    </row>
    <row r="84" spans="1:16">
      <c r="A84" s="23">
        <f t="shared" si="5"/>
        <v>84</v>
      </c>
      <c r="B84" s="10">
        <v>2.75</v>
      </c>
      <c r="C84" s="11" t="s">
        <v>64</v>
      </c>
      <c r="D84" s="100">
        <f t="shared" si="6"/>
        <v>2.7499999999999998E-3</v>
      </c>
      <c r="E84" s="12">
        <v>0.26569999999999999</v>
      </c>
      <c r="F84" s="13">
        <v>1.7749999999999998E-2</v>
      </c>
      <c r="G84" s="101">
        <f t="shared" ref="G84:G147" si="7">E84+F84</f>
        <v>0.28344999999999998</v>
      </c>
      <c r="H84" s="10">
        <v>458</v>
      </c>
      <c r="I84" s="11" t="s">
        <v>63</v>
      </c>
      <c r="J84" s="102">
        <f t="shared" ref="J84:J127" si="8">H84/1000/10</f>
        <v>4.58E-2</v>
      </c>
      <c r="K84" s="10">
        <v>198</v>
      </c>
      <c r="L84" s="11" t="s">
        <v>63</v>
      </c>
      <c r="M84" s="102">
        <f t="shared" ref="M84:M147" si="9">K84/1000/10</f>
        <v>1.9800000000000002E-2</v>
      </c>
      <c r="N84" s="10">
        <v>179</v>
      </c>
      <c r="O84" s="11" t="s">
        <v>63</v>
      </c>
      <c r="P84" s="102">
        <f t="shared" ref="P84:P147" si="10">N84/1000/10</f>
        <v>1.7899999999999999E-2</v>
      </c>
    </row>
    <row r="85" spans="1:16">
      <c r="A85" s="23">
        <f t="shared" si="5"/>
        <v>85</v>
      </c>
      <c r="B85" s="10">
        <v>3</v>
      </c>
      <c r="C85" s="11" t="s">
        <v>64</v>
      </c>
      <c r="D85" s="100">
        <f t="shared" si="6"/>
        <v>3.0000000000000001E-3</v>
      </c>
      <c r="E85" s="12">
        <v>0.2767</v>
      </c>
      <c r="F85" s="13">
        <v>1.6879999999999999E-2</v>
      </c>
      <c r="G85" s="101">
        <f t="shared" si="7"/>
        <v>0.29358000000000001</v>
      </c>
      <c r="H85" s="10">
        <v>495</v>
      </c>
      <c r="I85" s="11" t="s">
        <v>63</v>
      </c>
      <c r="J85" s="102">
        <f t="shared" si="8"/>
        <v>4.9500000000000002E-2</v>
      </c>
      <c r="K85" s="10">
        <v>207</v>
      </c>
      <c r="L85" s="11" t="s">
        <v>63</v>
      </c>
      <c r="M85" s="102">
        <f t="shared" si="9"/>
        <v>2.07E-2</v>
      </c>
      <c r="N85" s="10">
        <v>188</v>
      </c>
      <c r="O85" s="11" t="s">
        <v>63</v>
      </c>
      <c r="P85" s="102">
        <f t="shared" si="10"/>
        <v>1.8800000000000001E-2</v>
      </c>
    </row>
    <row r="86" spans="1:16">
      <c r="A86" s="23">
        <f t="shared" ref="A86:A149" si="11">A85+1</f>
        <v>86</v>
      </c>
      <c r="B86" s="10">
        <v>3.25</v>
      </c>
      <c r="C86" s="11" t="s">
        <v>64</v>
      </c>
      <c r="D86" s="100">
        <f t="shared" si="6"/>
        <v>3.2499999999999999E-3</v>
      </c>
      <c r="E86" s="12">
        <v>0.28720000000000001</v>
      </c>
      <c r="F86" s="13">
        <v>1.6109999999999999E-2</v>
      </c>
      <c r="G86" s="101">
        <f t="shared" si="7"/>
        <v>0.30331000000000002</v>
      </c>
      <c r="H86" s="10">
        <v>530</v>
      </c>
      <c r="I86" s="11" t="s">
        <v>63</v>
      </c>
      <c r="J86" s="102">
        <f t="shared" si="8"/>
        <v>5.3000000000000005E-2</v>
      </c>
      <c r="K86" s="10">
        <v>214</v>
      </c>
      <c r="L86" s="11" t="s">
        <v>63</v>
      </c>
      <c r="M86" s="102">
        <f t="shared" si="9"/>
        <v>2.1399999999999999E-2</v>
      </c>
      <c r="N86" s="10">
        <v>197</v>
      </c>
      <c r="O86" s="11" t="s">
        <v>63</v>
      </c>
      <c r="P86" s="102">
        <f t="shared" si="10"/>
        <v>1.9700000000000002E-2</v>
      </c>
    </row>
    <row r="87" spans="1:16">
      <c r="A87" s="23">
        <f t="shared" si="11"/>
        <v>87</v>
      </c>
      <c r="B87" s="10">
        <v>3.5</v>
      </c>
      <c r="C87" s="11" t="s">
        <v>64</v>
      </c>
      <c r="D87" s="100">
        <f t="shared" si="6"/>
        <v>3.5000000000000001E-3</v>
      </c>
      <c r="E87" s="12">
        <v>0.29730000000000001</v>
      </c>
      <c r="F87" s="13">
        <v>1.541E-2</v>
      </c>
      <c r="G87" s="101">
        <f t="shared" si="7"/>
        <v>0.31270999999999999</v>
      </c>
      <c r="H87" s="10">
        <v>565</v>
      </c>
      <c r="I87" s="11" t="s">
        <v>63</v>
      </c>
      <c r="J87" s="102">
        <f t="shared" si="8"/>
        <v>5.6499999999999995E-2</v>
      </c>
      <c r="K87" s="10">
        <v>222</v>
      </c>
      <c r="L87" s="11" t="s">
        <v>63</v>
      </c>
      <c r="M87" s="102">
        <f t="shared" si="9"/>
        <v>2.2200000000000001E-2</v>
      </c>
      <c r="N87" s="10">
        <v>205</v>
      </c>
      <c r="O87" s="11" t="s">
        <v>63</v>
      </c>
      <c r="P87" s="102">
        <f t="shared" si="10"/>
        <v>2.0499999999999997E-2</v>
      </c>
    </row>
    <row r="88" spans="1:16">
      <c r="A88" s="23">
        <f t="shared" si="11"/>
        <v>88</v>
      </c>
      <c r="B88" s="10">
        <v>3.75</v>
      </c>
      <c r="C88" s="11" t="s">
        <v>64</v>
      </c>
      <c r="D88" s="100">
        <f t="shared" si="6"/>
        <v>3.7499999999999999E-3</v>
      </c>
      <c r="E88" s="12">
        <v>0.30709999999999998</v>
      </c>
      <c r="F88" s="13">
        <v>1.478E-2</v>
      </c>
      <c r="G88" s="101">
        <f t="shared" si="7"/>
        <v>0.32188</v>
      </c>
      <c r="H88" s="10">
        <v>599</v>
      </c>
      <c r="I88" s="11" t="s">
        <v>63</v>
      </c>
      <c r="J88" s="102">
        <f t="shared" si="8"/>
        <v>5.9899999999999995E-2</v>
      </c>
      <c r="K88" s="10">
        <v>228</v>
      </c>
      <c r="L88" s="11" t="s">
        <v>63</v>
      </c>
      <c r="M88" s="102">
        <f t="shared" si="9"/>
        <v>2.2800000000000001E-2</v>
      </c>
      <c r="N88" s="10">
        <v>213</v>
      </c>
      <c r="O88" s="11" t="s">
        <v>63</v>
      </c>
      <c r="P88" s="102">
        <f t="shared" si="10"/>
        <v>2.1299999999999999E-2</v>
      </c>
    </row>
    <row r="89" spans="1:16">
      <c r="A89" s="23">
        <f t="shared" si="11"/>
        <v>89</v>
      </c>
      <c r="B89" s="10">
        <v>4</v>
      </c>
      <c r="C89" s="11" t="s">
        <v>64</v>
      </c>
      <c r="D89" s="100">
        <f t="shared" si="6"/>
        <v>4.0000000000000001E-3</v>
      </c>
      <c r="E89" s="12">
        <v>0.3165</v>
      </c>
      <c r="F89" s="13">
        <v>1.4200000000000001E-2</v>
      </c>
      <c r="G89" s="101">
        <f t="shared" si="7"/>
        <v>0.33069999999999999</v>
      </c>
      <c r="H89" s="10">
        <v>633</v>
      </c>
      <c r="I89" s="11" t="s">
        <v>63</v>
      </c>
      <c r="J89" s="102">
        <f t="shared" si="8"/>
        <v>6.3299999999999995E-2</v>
      </c>
      <c r="K89" s="10">
        <v>234</v>
      </c>
      <c r="L89" s="11" t="s">
        <v>63</v>
      </c>
      <c r="M89" s="102">
        <f t="shared" si="9"/>
        <v>2.3400000000000001E-2</v>
      </c>
      <c r="N89" s="10">
        <v>221</v>
      </c>
      <c r="O89" s="11" t="s">
        <v>63</v>
      </c>
      <c r="P89" s="102">
        <f t="shared" si="10"/>
        <v>2.2100000000000002E-2</v>
      </c>
    </row>
    <row r="90" spans="1:16">
      <c r="A90" s="23">
        <f t="shared" si="11"/>
        <v>90</v>
      </c>
      <c r="B90" s="10">
        <v>4.5</v>
      </c>
      <c r="C90" s="11" t="s">
        <v>64</v>
      </c>
      <c r="D90" s="100">
        <f t="shared" si="6"/>
        <v>4.4999999999999997E-3</v>
      </c>
      <c r="E90" s="12">
        <v>0.33439999999999998</v>
      </c>
      <c r="F90" s="13">
        <v>1.32E-2</v>
      </c>
      <c r="G90" s="101">
        <f t="shared" si="7"/>
        <v>0.34759999999999996</v>
      </c>
      <c r="H90" s="10">
        <v>699</v>
      </c>
      <c r="I90" s="11" t="s">
        <v>63</v>
      </c>
      <c r="J90" s="102">
        <f t="shared" si="8"/>
        <v>6.989999999999999E-2</v>
      </c>
      <c r="K90" s="10">
        <v>246</v>
      </c>
      <c r="L90" s="11" t="s">
        <v>63</v>
      </c>
      <c r="M90" s="102">
        <f t="shared" si="9"/>
        <v>2.46E-2</v>
      </c>
      <c r="N90" s="10">
        <v>235</v>
      </c>
      <c r="O90" s="11" t="s">
        <v>63</v>
      </c>
      <c r="P90" s="102">
        <f t="shared" si="10"/>
        <v>2.35E-2</v>
      </c>
    </row>
    <row r="91" spans="1:16">
      <c r="A91" s="23">
        <f t="shared" si="11"/>
        <v>91</v>
      </c>
      <c r="B91" s="10">
        <v>5</v>
      </c>
      <c r="C91" s="11" t="s">
        <v>64</v>
      </c>
      <c r="D91" s="100">
        <f t="shared" si="6"/>
        <v>5.0000000000000001E-3</v>
      </c>
      <c r="E91" s="12">
        <v>0.3513</v>
      </c>
      <c r="F91" s="13">
        <v>1.235E-2</v>
      </c>
      <c r="G91" s="101">
        <f t="shared" si="7"/>
        <v>0.36365000000000003</v>
      </c>
      <c r="H91" s="10">
        <v>763</v>
      </c>
      <c r="I91" s="11" t="s">
        <v>63</v>
      </c>
      <c r="J91" s="102">
        <f t="shared" si="8"/>
        <v>7.6300000000000007E-2</v>
      </c>
      <c r="K91" s="10">
        <v>256</v>
      </c>
      <c r="L91" s="11" t="s">
        <v>63</v>
      </c>
      <c r="M91" s="102">
        <f t="shared" si="9"/>
        <v>2.5600000000000001E-2</v>
      </c>
      <c r="N91" s="10">
        <v>248</v>
      </c>
      <c r="O91" s="11" t="s">
        <v>63</v>
      </c>
      <c r="P91" s="102">
        <f t="shared" si="10"/>
        <v>2.4799999999999999E-2</v>
      </c>
    </row>
    <row r="92" spans="1:16">
      <c r="A92" s="23">
        <f t="shared" si="11"/>
        <v>92</v>
      </c>
      <c r="B92" s="10">
        <v>5.5</v>
      </c>
      <c r="C92" s="11" t="s">
        <v>64</v>
      </c>
      <c r="D92" s="100">
        <f t="shared" si="6"/>
        <v>5.4999999999999997E-3</v>
      </c>
      <c r="E92" s="12">
        <v>0.36720000000000003</v>
      </c>
      <c r="F92" s="13">
        <v>1.1610000000000001E-2</v>
      </c>
      <c r="G92" s="101">
        <f t="shared" si="7"/>
        <v>0.37881000000000004</v>
      </c>
      <c r="H92" s="10">
        <v>825</v>
      </c>
      <c r="I92" s="11" t="s">
        <v>63</v>
      </c>
      <c r="J92" s="102">
        <f t="shared" si="8"/>
        <v>8.249999999999999E-2</v>
      </c>
      <c r="K92" s="10">
        <v>266</v>
      </c>
      <c r="L92" s="11" t="s">
        <v>63</v>
      </c>
      <c r="M92" s="102">
        <f t="shared" si="9"/>
        <v>2.6600000000000002E-2</v>
      </c>
      <c r="N92" s="10">
        <v>260</v>
      </c>
      <c r="O92" s="11" t="s">
        <v>63</v>
      </c>
      <c r="P92" s="102">
        <f t="shared" si="10"/>
        <v>2.6000000000000002E-2</v>
      </c>
    </row>
    <row r="93" spans="1:16">
      <c r="A93" s="23">
        <f t="shared" si="11"/>
        <v>93</v>
      </c>
      <c r="B93" s="10">
        <v>6</v>
      </c>
      <c r="C93" s="11" t="s">
        <v>64</v>
      </c>
      <c r="D93" s="100">
        <f t="shared" si="6"/>
        <v>6.0000000000000001E-3</v>
      </c>
      <c r="E93" s="12">
        <v>0.38240000000000002</v>
      </c>
      <c r="F93" s="13">
        <v>1.0970000000000001E-2</v>
      </c>
      <c r="G93" s="101">
        <f t="shared" si="7"/>
        <v>0.39337</v>
      </c>
      <c r="H93" s="10">
        <v>885</v>
      </c>
      <c r="I93" s="11" t="s">
        <v>63</v>
      </c>
      <c r="J93" s="102">
        <f t="shared" si="8"/>
        <v>8.8499999999999995E-2</v>
      </c>
      <c r="K93" s="10">
        <v>274</v>
      </c>
      <c r="L93" s="11" t="s">
        <v>63</v>
      </c>
      <c r="M93" s="102">
        <f t="shared" si="9"/>
        <v>2.7400000000000001E-2</v>
      </c>
      <c r="N93" s="10">
        <v>271</v>
      </c>
      <c r="O93" s="11" t="s">
        <v>63</v>
      </c>
      <c r="P93" s="102">
        <f t="shared" si="10"/>
        <v>2.7100000000000003E-2</v>
      </c>
    </row>
    <row r="94" spans="1:16">
      <c r="A94" s="23">
        <f t="shared" si="11"/>
        <v>94</v>
      </c>
      <c r="B94" s="10">
        <v>6.5</v>
      </c>
      <c r="C94" s="11" t="s">
        <v>64</v>
      </c>
      <c r="D94" s="100">
        <f t="shared" si="6"/>
        <v>6.4999999999999997E-3</v>
      </c>
      <c r="E94" s="12">
        <v>0.39689999999999998</v>
      </c>
      <c r="F94" s="13">
        <v>1.04E-2</v>
      </c>
      <c r="G94" s="101">
        <f t="shared" si="7"/>
        <v>0.4073</v>
      </c>
      <c r="H94" s="10">
        <v>944</v>
      </c>
      <c r="I94" s="11" t="s">
        <v>63</v>
      </c>
      <c r="J94" s="102">
        <f t="shared" si="8"/>
        <v>9.4399999999999998E-2</v>
      </c>
      <c r="K94" s="10">
        <v>282</v>
      </c>
      <c r="L94" s="11" t="s">
        <v>63</v>
      </c>
      <c r="M94" s="102">
        <f t="shared" si="9"/>
        <v>2.8199999999999996E-2</v>
      </c>
      <c r="N94" s="10">
        <v>282</v>
      </c>
      <c r="O94" s="11" t="s">
        <v>63</v>
      </c>
      <c r="P94" s="102">
        <f t="shared" si="10"/>
        <v>2.8199999999999996E-2</v>
      </c>
    </row>
    <row r="95" spans="1:16">
      <c r="A95" s="23">
        <f t="shared" si="11"/>
        <v>95</v>
      </c>
      <c r="B95" s="10">
        <v>7</v>
      </c>
      <c r="C95" s="11" t="s">
        <v>64</v>
      </c>
      <c r="D95" s="100">
        <f t="shared" si="6"/>
        <v>7.0000000000000001E-3</v>
      </c>
      <c r="E95" s="12">
        <v>0.41070000000000001</v>
      </c>
      <c r="F95" s="13">
        <v>9.9019999999999993E-3</v>
      </c>
      <c r="G95" s="101">
        <f t="shared" si="7"/>
        <v>0.42060200000000003</v>
      </c>
      <c r="H95" s="10">
        <v>1001</v>
      </c>
      <c r="I95" s="11" t="s">
        <v>63</v>
      </c>
      <c r="J95" s="102">
        <f t="shared" si="8"/>
        <v>0.10009999999999999</v>
      </c>
      <c r="K95" s="10">
        <v>289</v>
      </c>
      <c r="L95" s="11" t="s">
        <v>63</v>
      </c>
      <c r="M95" s="102">
        <f t="shared" si="9"/>
        <v>2.8899999999999999E-2</v>
      </c>
      <c r="N95" s="10">
        <v>292</v>
      </c>
      <c r="O95" s="11" t="s">
        <v>63</v>
      </c>
      <c r="P95" s="102">
        <f t="shared" si="10"/>
        <v>2.9199999999999997E-2</v>
      </c>
    </row>
    <row r="96" spans="1:16">
      <c r="A96" s="23">
        <f t="shared" si="11"/>
        <v>96</v>
      </c>
      <c r="B96" s="10">
        <v>8</v>
      </c>
      <c r="C96" s="11" t="s">
        <v>64</v>
      </c>
      <c r="D96" s="100">
        <f t="shared" si="6"/>
        <v>8.0000000000000002E-3</v>
      </c>
      <c r="E96" s="12">
        <v>0.43669999999999998</v>
      </c>
      <c r="F96" s="13">
        <v>9.0460000000000002E-3</v>
      </c>
      <c r="G96" s="101">
        <f t="shared" si="7"/>
        <v>0.44574599999999998</v>
      </c>
      <c r="H96" s="10">
        <v>1112</v>
      </c>
      <c r="I96" s="11" t="s">
        <v>63</v>
      </c>
      <c r="J96" s="102">
        <f t="shared" si="8"/>
        <v>0.11120000000000001</v>
      </c>
      <c r="K96" s="10">
        <v>302</v>
      </c>
      <c r="L96" s="11" t="s">
        <v>63</v>
      </c>
      <c r="M96" s="102">
        <f t="shared" si="9"/>
        <v>3.0199999999999998E-2</v>
      </c>
      <c r="N96" s="10">
        <v>310</v>
      </c>
      <c r="O96" s="11" t="s">
        <v>63</v>
      </c>
      <c r="P96" s="102">
        <f t="shared" si="10"/>
        <v>3.1E-2</v>
      </c>
    </row>
    <row r="97" spans="1:16">
      <c r="A97" s="23">
        <f t="shared" si="11"/>
        <v>97</v>
      </c>
      <c r="B97" s="10">
        <v>9</v>
      </c>
      <c r="C97" s="11" t="s">
        <v>64</v>
      </c>
      <c r="D97" s="100">
        <f t="shared" si="6"/>
        <v>8.9999999999999993E-3</v>
      </c>
      <c r="E97" s="12">
        <v>0.46079999999999999</v>
      </c>
      <c r="F97" s="13">
        <v>8.3429999999999997E-3</v>
      </c>
      <c r="G97" s="101">
        <f t="shared" si="7"/>
        <v>0.46914299999999998</v>
      </c>
      <c r="H97" s="10">
        <v>1219</v>
      </c>
      <c r="I97" s="11" t="s">
        <v>63</v>
      </c>
      <c r="J97" s="102">
        <f t="shared" si="8"/>
        <v>0.12190000000000001</v>
      </c>
      <c r="K97" s="10">
        <v>313</v>
      </c>
      <c r="L97" s="11" t="s">
        <v>63</v>
      </c>
      <c r="M97" s="102">
        <f t="shared" si="9"/>
        <v>3.1300000000000001E-2</v>
      </c>
      <c r="N97" s="10">
        <v>326</v>
      </c>
      <c r="O97" s="11" t="s">
        <v>63</v>
      </c>
      <c r="P97" s="102">
        <f t="shared" si="10"/>
        <v>3.2600000000000004E-2</v>
      </c>
    </row>
    <row r="98" spans="1:16">
      <c r="A98" s="23">
        <f t="shared" si="11"/>
        <v>98</v>
      </c>
      <c r="B98" s="10">
        <v>10</v>
      </c>
      <c r="C98" s="11" t="s">
        <v>64</v>
      </c>
      <c r="D98" s="100">
        <f t="shared" si="6"/>
        <v>0.01</v>
      </c>
      <c r="E98" s="12">
        <v>0.48320000000000002</v>
      </c>
      <c r="F98" s="13">
        <v>7.7520000000000002E-3</v>
      </c>
      <c r="G98" s="101">
        <f t="shared" si="7"/>
        <v>0.490952</v>
      </c>
      <c r="H98" s="10">
        <v>1321</v>
      </c>
      <c r="I98" s="11" t="s">
        <v>63</v>
      </c>
      <c r="J98" s="102">
        <f t="shared" si="8"/>
        <v>0.1321</v>
      </c>
      <c r="K98" s="10">
        <v>323</v>
      </c>
      <c r="L98" s="11" t="s">
        <v>63</v>
      </c>
      <c r="M98" s="102">
        <f t="shared" si="9"/>
        <v>3.2300000000000002E-2</v>
      </c>
      <c r="N98" s="10">
        <v>341</v>
      </c>
      <c r="O98" s="11" t="s">
        <v>63</v>
      </c>
      <c r="P98" s="102">
        <f t="shared" si="10"/>
        <v>3.4100000000000005E-2</v>
      </c>
    </row>
    <row r="99" spans="1:16">
      <c r="A99" s="23">
        <f t="shared" si="11"/>
        <v>99</v>
      </c>
      <c r="B99" s="10">
        <v>11</v>
      </c>
      <c r="C99" s="11" t="s">
        <v>64</v>
      </c>
      <c r="D99" s="100">
        <f t="shared" si="6"/>
        <v>1.0999999999999999E-2</v>
      </c>
      <c r="E99" s="12">
        <v>0.50409999999999999</v>
      </c>
      <c r="F99" s="13">
        <v>7.2490000000000002E-3</v>
      </c>
      <c r="G99" s="101">
        <f t="shared" si="7"/>
        <v>0.51134899999999994</v>
      </c>
      <c r="H99" s="10">
        <v>1420</v>
      </c>
      <c r="I99" s="11" t="s">
        <v>63</v>
      </c>
      <c r="J99" s="102">
        <f t="shared" si="8"/>
        <v>0.14199999999999999</v>
      </c>
      <c r="K99" s="10">
        <v>331</v>
      </c>
      <c r="L99" s="11" t="s">
        <v>63</v>
      </c>
      <c r="M99" s="102">
        <f t="shared" si="9"/>
        <v>3.3100000000000004E-2</v>
      </c>
      <c r="N99" s="10">
        <v>354</v>
      </c>
      <c r="O99" s="11" t="s">
        <v>63</v>
      </c>
      <c r="P99" s="102">
        <f t="shared" si="10"/>
        <v>3.5400000000000001E-2</v>
      </c>
    </row>
    <row r="100" spans="1:16">
      <c r="A100" s="23">
        <f t="shared" si="11"/>
        <v>100</v>
      </c>
      <c r="B100" s="10">
        <v>12</v>
      </c>
      <c r="C100" s="11" t="s">
        <v>64</v>
      </c>
      <c r="D100" s="100">
        <f t="shared" si="6"/>
        <v>1.2E-2</v>
      </c>
      <c r="E100" s="12">
        <v>0.52370000000000005</v>
      </c>
      <c r="F100" s="13">
        <v>6.8139999999999997E-3</v>
      </c>
      <c r="G100" s="101">
        <f t="shared" si="7"/>
        <v>0.53051400000000004</v>
      </c>
      <c r="H100" s="10">
        <v>1516</v>
      </c>
      <c r="I100" s="11" t="s">
        <v>63</v>
      </c>
      <c r="J100" s="102">
        <f t="shared" si="8"/>
        <v>0.15160000000000001</v>
      </c>
      <c r="K100" s="10">
        <v>339</v>
      </c>
      <c r="L100" s="11" t="s">
        <v>63</v>
      </c>
      <c r="M100" s="102">
        <f t="shared" si="9"/>
        <v>3.39E-2</v>
      </c>
      <c r="N100" s="10">
        <v>367</v>
      </c>
      <c r="O100" s="11" t="s">
        <v>63</v>
      </c>
      <c r="P100" s="102">
        <f t="shared" si="10"/>
        <v>3.6699999999999997E-2</v>
      </c>
    </row>
    <row r="101" spans="1:16">
      <c r="A101" s="23">
        <f t="shared" si="11"/>
        <v>101</v>
      </c>
      <c r="B101" s="10">
        <v>13</v>
      </c>
      <c r="C101" s="11" t="s">
        <v>64</v>
      </c>
      <c r="D101" s="100">
        <f t="shared" si="6"/>
        <v>1.2999999999999999E-2</v>
      </c>
      <c r="E101" s="12">
        <v>0.54220000000000002</v>
      </c>
      <c r="F101" s="13">
        <v>6.4339999999999996E-3</v>
      </c>
      <c r="G101" s="101">
        <f t="shared" si="7"/>
        <v>0.54863400000000007</v>
      </c>
      <c r="H101" s="10">
        <v>1609</v>
      </c>
      <c r="I101" s="11" t="s">
        <v>63</v>
      </c>
      <c r="J101" s="102">
        <f t="shared" si="8"/>
        <v>0.16089999999999999</v>
      </c>
      <c r="K101" s="10">
        <v>346</v>
      </c>
      <c r="L101" s="11" t="s">
        <v>63</v>
      </c>
      <c r="M101" s="102">
        <f t="shared" si="9"/>
        <v>3.4599999999999999E-2</v>
      </c>
      <c r="N101" s="10">
        <v>378</v>
      </c>
      <c r="O101" s="11" t="s">
        <v>63</v>
      </c>
      <c r="P101" s="102">
        <f t="shared" si="10"/>
        <v>3.78E-2</v>
      </c>
    </row>
    <row r="102" spans="1:16">
      <c r="A102" s="23">
        <f t="shared" si="11"/>
        <v>102</v>
      </c>
      <c r="B102" s="10">
        <v>14</v>
      </c>
      <c r="C102" s="11" t="s">
        <v>64</v>
      </c>
      <c r="D102" s="100">
        <f t="shared" si="6"/>
        <v>1.4E-2</v>
      </c>
      <c r="E102" s="12">
        <v>0.55959999999999999</v>
      </c>
      <c r="F102" s="13">
        <v>6.0980000000000001E-3</v>
      </c>
      <c r="G102" s="101">
        <f t="shared" si="7"/>
        <v>0.56569800000000003</v>
      </c>
      <c r="H102" s="10">
        <v>1700</v>
      </c>
      <c r="I102" s="11" t="s">
        <v>63</v>
      </c>
      <c r="J102" s="102">
        <f t="shared" si="8"/>
        <v>0.16999999999999998</v>
      </c>
      <c r="K102" s="10">
        <v>353</v>
      </c>
      <c r="L102" s="11" t="s">
        <v>63</v>
      </c>
      <c r="M102" s="102">
        <f t="shared" si="9"/>
        <v>3.5299999999999998E-2</v>
      </c>
      <c r="N102" s="10">
        <v>389</v>
      </c>
      <c r="O102" s="11" t="s">
        <v>63</v>
      </c>
      <c r="P102" s="102">
        <f t="shared" si="10"/>
        <v>3.8900000000000004E-2</v>
      </c>
    </row>
    <row r="103" spans="1:16">
      <c r="A103" s="23">
        <f t="shared" si="11"/>
        <v>103</v>
      </c>
      <c r="B103" s="10">
        <v>15</v>
      </c>
      <c r="C103" s="11" t="s">
        <v>64</v>
      </c>
      <c r="D103" s="100">
        <f t="shared" si="6"/>
        <v>1.4999999999999999E-2</v>
      </c>
      <c r="E103" s="12">
        <v>0.57589999999999997</v>
      </c>
      <c r="F103" s="13">
        <v>5.7999999999999996E-3</v>
      </c>
      <c r="G103" s="101">
        <f t="shared" si="7"/>
        <v>0.58169999999999999</v>
      </c>
      <c r="H103" s="10">
        <v>1788</v>
      </c>
      <c r="I103" s="11" t="s">
        <v>63</v>
      </c>
      <c r="J103" s="102">
        <f t="shared" si="8"/>
        <v>0.17880000000000001</v>
      </c>
      <c r="K103" s="10">
        <v>359</v>
      </c>
      <c r="L103" s="11" t="s">
        <v>63</v>
      </c>
      <c r="M103" s="102">
        <f t="shared" si="9"/>
        <v>3.5900000000000001E-2</v>
      </c>
      <c r="N103" s="10">
        <v>399</v>
      </c>
      <c r="O103" s="11" t="s">
        <v>63</v>
      </c>
      <c r="P103" s="102">
        <f t="shared" si="10"/>
        <v>3.9900000000000005E-2</v>
      </c>
    </row>
    <row r="104" spans="1:16">
      <c r="A104" s="23">
        <f t="shared" si="11"/>
        <v>104</v>
      </c>
      <c r="B104" s="10">
        <v>16</v>
      </c>
      <c r="C104" s="11" t="s">
        <v>64</v>
      </c>
      <c r="D104" s="100">
        <f t="shared" si="6"/>
        <v>1.6E-2</v>
      </c>
      <c r="E104" s="12">
        <v>0.59140000000000004</v>
      </c>
      <c r="F104" s="13">
        <v>5.5319999999999996E-3</v>
      </c>
      <c r="G104" s="101">
        <f t="shared" si="7"/>
        <v>0.59693200000000002</v>
      </c>
      <c r="H104" s="10">
        <v>1875</v>
      </c>
      <c r="I104" s="11" t="s">
        <v>63</v>
      </c>
      <c r="J104" s="102">
        <f t="shared" si="8"/>
        <v>0.1875</v>
      </c>
      <c r="K104" s="10">
        <v>364</v>
      </c>
      <c r="L104" s="11" t="s">
        <v>63</v>
      </c>
      <c r="M104" s="102">
        <f t="shared" si="9"/>
        <v>3.6400000000000002E-2</v>
      </c>
      <c r="N104" s="10">
        <v>409</v>
      </c>
      <c r="O104" s="11" t="s">
        <v>63</v>
      </c>
      <c r="P104" s="102">
        <f t="shared" si="10"/>
        <v>4.0899999999999999E-2</v>
      </c>
    </row>
    <row r="105" spans="1:16">
      <c r="A105" s="23">
        <f t="shared" si="11"/>
        <v>105</v>
      </c>
      <c r="B105" s="10">
        <v>17</v>
      </c>
      <c r="C105" s="11" t="s">
        <v>64</v>
      </c>
      <c r="D105" s="100">
        <f t="shared" si="6"/>
        <v>1.7000000000000001E-2</v>
      </c>
      <c r="E105" s="12">
        <v>0.60609999999999997</v>
      </c>
      <c r="F105" s="13">
        <v>5.2909999999999997E-3</v>
      </c>
      <c r="G105" s="101">
        <f t="shared" si="7"/>
        <v>0.61139100000000002</v>
      </c>
      <c r="H105" s="10">
        <v>1960</v>
      </c>
      <c r="I105" s="11" t="s">
        <v>63</v>
      </c>
      <c r="J105" s="102">
        <f t="shared" si="8"/>
        <v>0.19600000000000001</v>
      </c>
      <c r="K105" s="10">
        <v>369</v>
      </c>
      <c r="L105" s="11" t="s">
        <v>63</v>
      </c>
      <c r="M105" s="102">
        <f t="shared" si="9"/>
        <v>3.6900000000000002E-2</v>
      </c>
      <c r="N105" s="10">
        <v>418</v>
      </c>
      <c r="O105" s="11" t="s">
        <v>63</v>
      </c>
      <c r="P105" s="102">
        <f t="shared" si="10"/>
        <v>4.1799999999999997E-2</v>
      </c>
    </row>
    <row r="106" spans="1:16">
      <c r="A106" s="23">
        <f t="shared" si="11"/>
        <v>106</v>
      </c>
      <c r="B106" s="10">
        <v>18</v>
      </c>
      <c r="C106" s="11" t="s">
        <v>64</v>
      </c>
      <c r="D106" s="100">
        <f t="shared" si="6"/>
        <v>1.7999999999999999E-2</v>
      </c>
      <c r="E106" s="12">
        <v>0.62</v>
      </c>
      <c r="F106" s="13">
        <v>5.0720000000000001E-3</v>
      </c>
      <c r="G106" s="101">
        <f t="shared" si="7"/>
        <v>0.62507199999999996</v>
      </c>
      <c r="H106" s="10">
        <v>2043</v>
      </c>
      <c r="I106" s="11" t="s">
        <v>63</v>
      </c>
      <c r="J106" s="102">
        <f t="shared" si="8"/>
        <v>0.20430000000000001</v>
      </c>
      <c r="K106" s="10">
        <v>374</v>
      </c>
      <c r="L106" s="11" t="s">
        <v>63</v>
      </c>
      <c r="M106" s="102">
        <f t="shared" si="9"/>
        <v>3.7400000000000003E-2</v>
      </c>
      <c r="N106" s="10">
        <v>426</v>
      </c>
      <c r="O106" s="11" t="s">
        <v>63</v>
      </c>
      <c r="P106" s="102">
        <f t="shared" si="10"/>
        <v>4.2599999999999999E-2</v>
      </c>
    </row>
    <row r="107" spans="1:16">
      <c r="A107" s="23">
        <f t="shared" si="11"/>
        <v>107</v>
      </c>
      <c r="B107" s="10">
        <v>20</v>
      </c>
      <c r="C107" s="11" t="s">
        <v>64</v>
      </c>
      <c r="D107" s="100">
        <f t="shared" si="6"/>
        <v>0.02</v>
      </c>
      <c r="E107" s="12">
        <v>0.64559999999999995</v>
      </c>
      <c r="F107" s="13">
        <v>4.6889999999999996E-3</v>
      </c>
      <c r="G107" s="101">
        <f t="shared" si="7"/>
        <v>0.65028900000000001</v>
      </c>
      <c r="H107" s="10">
        <v>2204</v>
      </c>
      <c r="I107" s="11" t="s">
        <v>63</v>
      </c>
      <c r="J107" s="102">
        <f t="shared" si="8"/>
        <v>0.22040000000000001</v>
      </c>
      <c r="K107" s="10">
        <v>383</v>
      </c>
      <c r="L107" s="11" t="s">
        <v>63</v>
      </c>
      <c r="M107" s="102">
        <f t="shared" si="9"/>
        <v>3.8300000000000001E-2</v>
      </c>
      <c r="N107" s="10">
        <v>442</v>
      </c>
      <c r="O107" s="11" t="s">
        <v>63</v>
      </c>
      <c r="P107" s="102">
        <f t="shared" si="10"/>
        <v>4.4200000000000003E-2</v>
      </c>
    </row>
    <row r="108" spans="1:16">
      <c r="A108" s="23">
        <f t="shared" si="11"/>
        <v>108</v>
      </c>
      <c r="B108" s="10">
        <v>22.5</v>
      </c>
      <c r="C108" s="11" t="s">
        <v>64</v>
      </c>
      <c r="D108" s="100">
        <f t="shared" si="6"/>
        <v>2.2499999999999999E-2</v>
      </c>
      <c r="E108" s="12">
        <v>0.67410000000000003</v>
      </c>
      <c r="F108" s="13">
        <v>4.2919999999999998E-3</v>
      </c>
      <c r="G108" s="101">
        <f t="shared" si="7"/>
        <v>0.678392</v>
      </c>
      <c r="H108" s="10">
        <v>2399</v>
      </c>
      <c r="I108" s="11" t="s">
        <v>63</v>
      </c>
      <c r="J108" s="102">
        <f t="shared" si="8"/>
        <v>0.2399</v>
      </c>
      <c r="K108" s="10">
        <v>393</v>
      </c>
      <c r="L108" s="11" t="s">
        <v>63</v>
      </c>
      <c r="M108" s="102">
        <f t="shared" si="9"/>
        <v>3.9300000000000002E-2</v>
      </c>
      <c r="N108" s="10">
        <v>460</v>
      </c>
      <c r="O108" s="11" t="s">
        <v>63</v>
      </c>
      <c r="P108" s="102">
        <f t="shared" si="10"/>
        <v>4.5999999999999999E-2</v>
      </c>
    </row>
    <row r="109" spans="1:16">
      <c r="A109" s="23">
        <f t="shared" si="11"/>
        <v>109</v>
      </c>
      <c r="B109" s="10">
        <v>25</v>
      </c>
      <c r="C109" s="11" t="s">
        <v>64</v>
      </c>
      <c r="D109" s="100">
        <f t="shared" si="6"/>
        <v>2.5000000000000001E-2</v>
      </c>
      <c r="E109" s="12">
        <v>0.69920000000000004</v>
      </c>
      <c r="F109" s="13">
        <v>3.9630000000000004E-3</v>
      </c>
      <c r="G109" s="101">
        <f t="shared" si="7"/>
        <v>0.70316300000000009</v>
      </c>
      <c r="H109" s="10">
        <v>2587</v>
      </c>
      <c r="I109" s="11" t="s">
        <v>63</v>
      </c>
      <c r="J109" s="102">
        <f t="shared" si="8"/>
        <v>0.25870000000000004</v>
      </c>
      <c r="K109" s="10">
        <v>402</v>
      </c>
      <c r="L109" s="11" t="s">
        <v>63</v>
      </c>
      <c r="M109" s="102">
        <f t="shared" si="9"/>
        <v>4.02E-2</v>
      </c>
      <c r="N109" s="10">
        <v>476</v>
      </c>
      <c r="O109" s="11" t="s">
        <v>63</v>
      </c>
      <c r="P109" s="102">
        <f t="shared" si="10"/>
        <v>4.7599999999999996E-2</v>
      </c>
    </row>
    <row r="110" spans="1:16">
      <c r="A110" s="23">
        <f t="shared" si="11"/>
        <v>110</v>
      </c>
      <c r="B110" s="10">
        <v>27.5</v>
      </c>
      <c r="C110" s="11" t="s">
        <v>64</v>
      </c>
      <c r="D110" s="100">
        <f t="shared" si="6"/>
        <v>2.75E-2</v>
      </c>
      <c r="E110" s="12">
        <v>0.72150000000000003</v>
      </c>
      <c r="F110" s="13">
        <v>3.6849999999999999E-3</v>
      </c>
      <c r="G110" s="101">
        <f t="shared" si="7"/>
        <v>0.72518500000000008</v>
      </c>
      <c r="H110" s="10">
        <v>2770</v>
      </c>
      <c r="I110" s="11" t="s">
        <v>63</v>
      </c>
      <c r="J110" s="102">
        <f t="shared" si="8"/>
        <v>0.27700000000000002</v>
      </c>
      <c r="K110" s="10">
        <v>410</v>
      </c>
      <c r="L110" s="11" t="s">
        <v>63</v>
      </c>
      <c r="M110" s="102">
        <f t="shared" si="9"/>
        <v>4.0999999999999995E-2</v>
      </c>
      <c r="N110" s="10">
        <v>490</v>
      </c>
      <c r="O110" s="11" t="s">
        <v>63</v>
      </c>
      <c r="P110" s="102">
        <f t="shared" si="10"/>
        <v>4.9000000000000002E-2</v>
      </c>
    </row>
    <row r="111" spans="1:16">
      <c r="A111" s="23">
        <f t="shared" si="11"/>
        <v>111</v>
      </c>
      <c r="B111" s="10">
        <v>30</v>
      </c>
      <c r="C111" s="11" t="s">
        <v>64</v>
      </c>
      <c r="D111" s="100">
        <f t="shared" si="6"/>
        <v>0.03</v>
      </c>
      <c r="E111" s="12">
        <v>0.74119999999999997</v>
      </c>
      <c r="F111" s="13">
        <v>3.447E-3</v>
      </c>
      <c r="G111" s="101">
        <f t="shared" si="7"/>
        <v>0.74464699999999995</v>
      </c>
      <c r="H111" s="10">
        <v>2948</v>
      </c>
      <c r="I111" s="11" t="s">
        <v>63</v>
      </c>
      <c r="J111" s="102">
        <f t="shared" si="8"/>
        <v>0.29480000000000001</v>
      </c>
      <c r="K111" s="10">
        <v>417</v>
      </c>
      <c r="L111" s="11" t="s">
        <v>63</v>
      </c>
      <c r="M111" s="102">
        <f t="shared" si="9"/>
        <v>4.1700000000000001E-2</v>
      </c>
      <c r="N111" s="10">
        <v>504</v>
      </c>
      <c r="O111" s="11" t="s">
        <v>63</v>
      </c>
      <c r="P111" s="102">
        <f t="shared" si="10"/>
        <v>5.04E-2</v>
      </c>
    </row>
    <row r="112" spans="1:16">
      <c r="A112" s="23">
        <f t="shared" si="11"/>
        <v>112</v>
      </c>
      <c r="B112" s="10">
        <v>32.5</v>
      </c>
      <c r="C112" s="11" t="s">
        <v>64</v>
      </c>
      <c r="D112" s="100">
        <f t="shared" si="6"/>
        <v>3.2500000000000001E-2</v>
      </c>
      <c r="E112" s="12">
        <v>0.75870000000000004</v>
      </c>
      <c r="F112" s="13">
        <v>3.241E-3</v>
      </c>
      <c r="G112" s="101">
        <f t="shared" si="7"/>
        <v>0.76194100000000009</v>
      </c>
      <c r="H112" s="10">
        <v>3123</v>
      </c>
      <c r="I112" s="11" t="s">
        <v>63</v>
      </c>
      <c r="J112" s="102">
        <f t="shared" si="8"/>
        <v>0.31230000000000002</v>
      </c>
      <c r="K112" s="10">
        <v>423</v>
      </c>
      <c r="L112" s="11" t="s">
        <v>63</v>
      </c>
      <c r="M112" s="102">
        <f t="shared" si="9"/>
        <v>4.2299999999999997E-2</v>
      </c>
      <c r="N112" s="10">
        <v>516</v>
      </c>
      <c r="O112" s="11" t="s">
        <v>63</v>
      </c>
      <c r="P112" s="102">
        <f t="shared" si="10"/>
        <v>5.16E-2</v>
      </c>
    </row>
    <row r="113" spans="1:16">
      <c r="A113" s="23">
        <f t="shared" si="11"/>
        <v>113</v>
      </c>
      <c r="B113" s="10">
        <v>35</v>
      </c>
      <c r="C113" s="11" t="s">
        <v>64</v>
      </c>
      <c r="D113" s="100">
        <f t="shared" si="6"/>
        <v>3.5000000000000003E-2</v>
      </c>
      <c r="E113" s="12">
        <v>0.7742</v>
      </c>
      <c r="F113" s="13">
        <v>3.0599999999999998E-3</v>
      </c>
      <c r="G113" s="101">
        <f t="shared" si="7"/>
        <v>0.77725999999999995</v>
      </c>
      <c r="H113" s="10">
        <v>3294</v>
      </c>
      <c r="I113" s="11" t="s">
        <v>63</v>
      </c>
      <c r="J113" s="102">
        <f t="shared" si="8"/>
        <v>0.32940000000000003</v>
      </c>
      <c r="K113" s="10">
        <v>429</v>
      </c>
      <c r="L113" s="11" t="s">
        <v>63</v>
      </c>
      <c r="M113" s="102">
        <f t="shared" si="9"/>
        <v>4.2900000000000001E-2</v>
      </c>
      <c r="N113" s="10">
        <v>528</v>
      </c>
      <c r="O113" s="11" t="s">
        <v>63</v>
      </c>
      <c r="P113" s="102">
        <f t="shared" si="10"/>
        <v>5.28E-2</v>
      </c>
    </row>
    <row r="114" spans="1:16">
      <c r="A114" s="23">
        <f t="shared" si="11"/>
        <v>114</v>
      </c>
      <c r="B114" s="10">
        <v>37.5</v>
      </c>
      <c r="C114" s="11" t="s">
        <v>64</v>
      </c>
      <c r="D114" s="100">
        <f t="shared" si="6"/>
        <v>3.7499999999999999E-2</v>
      </c>
      <c r="E114" s="12">
        <v>0.78810000000000002</v>
      </c>
      <c r="F114" s="13">
        <v>2.8999999999999998E-3</v>
      </c>
      <c r="G114" s="101">
        <f t="shared" si="7"/>
        <v>0.79100000000000004</v>
      </c>
      <c r="H114" s="10">
        <v>3462</v>
      </c>
      <c r="I114" s="11" t="s">
        <v>63</v>
      </c>
      <c r="J114" s="102">
        <f t="shared" si="8"/>
        <v>0.34620000000000001</v>
      </c>
      <c r="K114" s="10">
        <v>435</v>
      </c>
      <c r="L114" s="11" t="s">
        <v>63</v>
      </c>
      <c r="M114" s="102">
        <f t="shared" si="9"/>
        <v>4.3499999999999997E-2</v>
      </c>
      <c r="N114" s="10">
        <v>539</v>
      </c>
      <c r="O114" s="11" t="s">
        <v>63</v>
      </c>
      <c r="P114" s="102">
        <f t="shared" si="10"/>
        <v>5.3900000000000003E-2</v>
      </c>
    </row>
    <row r="115" spans="1:16">
      <c r="A115" s="23">
        <f t="shared" si="11"/>
        <v>115</v>
      </c>
      <c r="B115" s="10">
        <v>40</v>
      </c>
      <c r="C115" s="11" t="s">
        <v>64</v>
      </c>
      <c r="D115" s="100">
        <f t="shared" si="6"/>
        <v>0.04</v>
      </c>
      <c r="E115" s="12">
        <v>0.80030000000000001</v>
      </c>
      <c r="F115" s="13">
        <v>2.7569999999999999E-3</v>
      </c>
      <c r="G115" s="101">
        <f t="shared" si="7"/>
        <v>0.80305700000000002</v>
      </c>
      <c r="H115" s="10">
        <v>3628</v>
      </c>
      <c r="I115" s="11" t="s">
        <v>63</v>
      </c>
      <c r="J115" s="102">
        <f t="shared" si="8"/>
        <v>0.36280000000000001</v>
      </c>
      <c r="K115" s="10">
        <v>440</v>
      </c>
      <c r="L115" s="11" t="s">
        <v>63</v>
      </c>
      <c r="M115" s="102">
        <f t="shared" si="9"/>
        <v>4.3999999999999997E-2</v>
      </c>
      <c r="N115" s="10">
        <v>550</v>
      </c>
      <c r="O115" s="11" t="s">
        <v>63</v>
      </c>
      <c r="P115" s="102">
        <f t="shared" si="10"/>
        <v>5.5000000000000007E-2</v>
      </c>
    </row>
    <row r="116" spans="1:16">
      <c r="A116" s="23">
        <f t="shared" si="11"/>
        <v>116</v>
      </c>
      <c r="B116" s="10">
        <v>45</v>
      </c>
      <c r="C116" s="11" t="s">
        <v>64</v>
      </c>
      <c r="D116" s="100">
        <f t="shared" si="6"/>
        <v>4.4999999999999998E-2</v>
      </c>
      <c r="E116" s="12">
        <v>0.82069999999999999</v>
      </c>
      <c r="F116" s="13">
        <v>2.513E-3</v>
      </c>
      <c r="G116" s="101">
        <f t="shared" si="7"/>
        <v>0.82321299999999997</v>
      </c>
      <c r="H116" s="10">
        <v>3953</v>
      </c>
      <c r="I116" s="11" t="s">
        <v>63</v>
      </c>
      <c r="J116" s="102">
        <f t="shared" si="8"/>
        <v>0.39529999999999998</v>
      </c>
      <c r="K116" s="10">
        <v>451</v>
      </c>
      <c r="L116" s="11" t="s">
        <v>63</v>
      </c>
      <c r="M116" s="102">
        <f t="shared" si="9"/>
        <v>4.5100000000000001E-2</v>
      </c>
      <c r="N116" s="10">
        <v>569</v>
      </c>
      <c r="O116" s="11" t="s">
        <v>63</v>
      </c>
      <c r="P116" s="102">
        <f t="shared" si="10"/>
        <v>5.6899999999999992E-2</v>
      </c>
    </row>
    <row r="117" spans="1:16">
      <c r="A117" s="23">
        <f t="shared" si="11"/>
        <v>117</v>
      </c>
      <c r="B117" s="10">
        <v>50</v>
      </c>
      <c r="C117" s="11" t="s">
        <v>64</v>
      </c>
      <c r="D117" s="100">
        <f t="shared" si="6"/>
        <v>0.05</v>
      </c>
      <c r="E117" s="12">
        <v>0.83640000000000003</v>
      </c>
      <c r="F117" s="13">
        <v>2.3119999999999998E-3</v>
      </c>
      <c r="G117" s="101">
        <f t="shared" si="7"/>
        <v>0.83871200000000001</v>
      </c>
      <c r="H117" s="10">
        <v>4273</v>
      </c>
      <c r="I117" s="11" t="s">
        <v>63</v>
      </c>
      <c r="J117" s="102">
        <f t="shared" si="8"/>
        <v>0.42729999999999996</v>
      </c>
      <c r="K117" s="10">
        <v>460</v>
      </c>
      <c r="L117" s="11" t="s">
        <v>63</v>
      </c>
      <c r="M117" s="102">
        <f t="shared" si="9"/>
        <v>4.5999999999999999E-2</v>
      </c>
      <c r="N117" s="10">
        <v>587</v>
      </c>
      <c r="O117" s="11" t="s">
        <v>63</v>
      </c>
      <c r="P117" s="102">
        <f t="shared" si="10"/>
        <v>5.8699999999999995E-2</v>
      </c>
    </row>
    <row r="118" spans="1:16">
      <c r="A118" s="23">
        <f t="shared" si="11"/>
        <v>118</v>
      </c>
      <c r="B118" s="10">
        <v>55</v>
      </c>
      <c r="C118" s="11" t="s">
        <v>64</v>
      </c>
      <c r="D118" s="100">
        <f t="shared" si="6"/>
        <v>5.5E-2</v>
      </c>
      <c r="E118" s="12">
        <v>0.84799999999999998</v>
      </c>
      <c r="F118" s="13">
        <v>2.1429999999999999E-3</v>
      </c>
      <c r="G118" s="101">
        <f t="shared" si="7"/>
        <v>0.85014299999999998</v>
      </c>
      <c r="H118" s="10">
        <v>4587</v>
      </c>
      <c r="I118" s="11" t="s">
        <v>63</v>
      </c>
      <c r="J118" s="102">
        <f t="shared" si="8"/>
        <v>0.4587</v>
      </c>
      <c r="K118" s="10">
        <v>469</v>
      </c>
      <c r="L118" s="11" t="s">
        <v>63</v>
      </c>
      <c r="M118" s="102">
        <f t="shared" si="9"/>
        <v>4.6899999999999997E-2</v>
      </c>
      <c r="N118" s="10">
        <v>604</v>
      </c>
      <c r="O118" s="11" t="s">
        <v>63</v>
      </c>
      <c r="P118" s="102">
        <f t="shared" si="10"/>
        <v>6.0399999999999995E-2</v>
      </c>
    </row>
    <row r="119" spans="1:16">
      <c r="A119" s="23">
        <f t="shared" si="11"/>
        <v>119</v>
      </c>
      <c r="B119" s="10">
        <v>60</v>
      </c>
      <c r="C119" s="11" t="s">
        <v>64</v>
      </c>
      <c r="D119" s="100">
        <f t="shared" si="6"/>
        <v>0.06</v>
      </c>
      <c r="E119" s="12">
        <v>0.85609999999999997</v>
      </c>
      <c r="F119" s="13">
        <v>1.9989999999999999E-3</v>
      </c>
      <c r="G119" s="101">
        <f t="shared" si="7"/>
        <v>0.85809899999999995</v>
      </c>
      <c r="H119" s="10">
        <v>4899</v>
      </c>
      <c r="I119" s="11" t="s">
        <v>63</v>
      </c>
      <c r="J119" s="102">
        <f t="shared" si="8"/>
        <v>0.4899</v>
      </c>
      <c r="K119" s="10">
        <v>477</v>
      </c>
      <c r="L119" s="11" t="s">
        <v>63</v>
      </c>
      <c r="M119" s="102">
        <f t="shared" si="9"/>
        <v>4.7699999999999999E-2</v>
      </c>
      <c r="N119" s="10">
        <v>620</v>
      </c>
      <c r="O119" s="11" t="s">
        <v>63</v>
      </c>
      <c r="P119" s="102">
        <f t="shared" si="10"/>
        <v>6.2E-2</v>
      </c>
    </row>
    <row r="120" spans="1:16">
      <c r="A120" s="23">
        <f t="shared" si="11"/>
        <v>120</v>
      </c>
      <c r="B120" s="10">
        <v>65</v>
      </c>
      <c r="C120" s="11" t="s">
        <v>64</v>
      </c>
      <c r="D120" s="100">
        <f t="shared" si="6"/>
        <v>6.5000000000000002E-2</v>
      </c>
      <c r="E120" s="12">
        <v>0.86119999999999997</v>
      </c>
      <c r="F120" s="13">
        <v>1.8749999999999999E-3</v>
      </c>
      <c r="G120" s="101">
        <f t="shared" si="7"/>
        <v>0.86307499999999993</v>
      </c>
      <c r="H120" s="10">
        <v>5209</v>
      </c>
      <c r="I120" s="11" t="s">
        <v>63</v>
      </c>
      <c r="J120" s="102">
        <f t="shared" si="8"/>
        <v>0.52089999999999992</v>
      </c>
      <c r="K120" s="10">
        <v>485</v>
      </c>
      <c r="L120" s="11" t="s">
        <v>63</v>
      </c>
      <c r="M120" s="102">
        <f t="shared" si="9"/>
        <v>4.8500000000000001E-2</v>
      </c>
      <c r="N120" s="10">
        <v>635</v>
      </c>
      <c r="O120" s="11" t="s">
        <v>63</v>
      </c>
      <c r="P120" s="102">
        <f t="shared" si="10"/>
        <v>6.3500000000000001E-2</v>
      </c>
    </row>
    <row r="121" spans="1:16">
      <c r="A121" s="23">
        <f t="shared" si="11"/>
        <v>121</v>
      </c>
      <c r="B121" s="10">
        <v>70</v>
      </c>
      <c r="C121" s="11" t="s">
        <v>64</v>
      </c>
      <c r="D121" s="100">
        <f t="shared" si="6"/>
        <v>7.0000000000000007E-2</v>
      </c>
      <c r="E121" s="12">
        <v>0.86350000000000005</v>
      </c>
      <c r="F121" s="13">
        <v>1.766E-3</v>
      </c>
      <c r="G121" s="101">
        <f t="shared" si="7"/>
        <v>0.86526600000000009</v>
      </c>
      <c r="H121" s="10">
        <v>5518</v>
      </c>
      <c r="I121" s="11" t="s">
        <v>63</v>
      </c>
      <c r="J121" s="102">
        <f t="shared" si="8"/>
        <v>0.55179999999999996</v>
      </c>
      <c r="K121" s="10">
        <v>493</v>
      </c>
      <c r="L121" s="11" t="s">
        <v>63</v>
      </c>
      <c r="M121" s="102">
        <f t="shared" si="9"/>
        <v>4.9299999999999997E-2</v>
      </c>
      <c r="N121" s="10">
        <v>649</v>
      </c>
      <c r="O121" s="11" t="s">
        <v>63</v>
      </c>
      <c r="P121" s="102">
        <f t="shared" si="10"/>
        <v>6.4899999999999999E-2</v>
      </c>
    </row>
    <row r="122" spans="1:16">
      <c r="A122" s="23">
        <f t="shared" si="11"/>
        <v>122</v>
      </c>
      <c r="B122" s="10">
        <v>80</v>
      </c>
      <c r="C122" s="11" t="s">
        <v>64</v>
      </c>
      <c r="D122" s="100">
        <f t="shared" si="6"/>
        <v>0.08</v>
      </c>
      <c r="E122" s="12">
        <v>0.86170000000000002</v>
      </c>
      <c r="F122" s="13">
        <v>1.586E-3</v>
      </c>
      <c r="G122" s="101">
        <f t="shared" si="7"/>
        <v>0.863286</v>
      </c>
      <c r="H122" s="10">
        <v>6136</v>
      </c>
      <c r="I122" s="11" t="s">
        <v>63</v>
      </c>
      <c r="J122" s="102">
        <f t="shared" si="8"/>
        <v>0.61360000000000003</v>
      </c>
      <c r="K122" s="10">
        <v>511</v>
      </c>
      <c r="L122" s="11" t="s">
        <v>63</v>
      </c>
      <c r="M122" s="102">
        <f t="shared" si="9"/>
        <v>5.11E-2</v>
      </c>
      <c r="N122" s="10">
        <v>677</v>
      </c>
      <c r="O122" s="11" t="s">
        <v>63</v>
      </c>
      <c r="P122" s="102">
        <f t="shared" si="10"/>
        <v>6.770000000000001E-2</v>
      </c>
    </row>
    <row r="123" spans="1:16">
      <c r="A123" s="23">
        <f t="shared" si="11"/>
        <v>123</v>
      </c>
      <c r="B123" s="10">
        <v>90</v>
      </c>
      <c r="C123" s="11" t="s">
        <v>64</v>
      </c>
      <c r="D123" s="100">
        <f t="shared" si="6"/>
        <v>0.09</v>
      </c>
      <c r="E123" s="12">
        <v>0.85309999999999997</v>
      </c>
      <c r="F123" s="13">
        <v>1.441E-3</v>
      </c>
      <c r="G123" s="101">
        <f t="shared" si="7"/>
        <v>0.854541</v>
      </c>
      <c r="H123" s="10">
        <v>6759</v>
      </c>
      <c r="I123" s="11" t="s">
        <v>63</v>
      </c>
      <c r="J123" s="102">
        <f t="shared" si="8"/>
        <v>0.67590000000000006</v>
      </c>
      <c r="K123" s="10">
        <v>527</v>
      </c>
      <c r="L123" s="11" t="s">
        <v>63</v>
      </c>
      <c r="M123" s="102">
        <f t="shared" si="9"/>
        <v>5.2700000000000004E-2</v>
      </c>
      <c r="N123" s="10">
        <v>703</v>
      </c>
      <c r="O123" s="11" t="s">
        <v>63</v>
      </c>
      <c r="P123" s="102">
        <f t="shared" si="10"/>
        <v>7.0300000000000001E-2</v>
      </c>
    </row>
    <row r="124" spans="1:16">
      <c r="A124" s="23">
        <f t="shared" si="11"/>
        <v>124</v>
      </c>
      <c r="B124" s="10">
        <v>100</v>
      </c>
      <c r="C124" s="11" t="s">
        <v>64</v>
      </c>
      <c r="D124" s="100">
        <f t="shared" si="6"/>
        <v>0.1</v>
      </c>
      <c r="E124" s="12">
        <v>0.83960000000000001</v>
      </c>
      <c r="F124" s="13">
        <v>1.322E-3</v>
      </c>
      <c r="G124" s="101">
        <f t="shared" si="7"/>
        <v>0.84092200000000006</v>
      </c>
      <c r="H124" s="10">
        <v>7391</v>
      </c>
      <c r="I124" s="11" t="s">
        <v>63</v>
      </c>
      <c r="J124" s="102">
        <f t="shared" si="8"/>
        <v>0.73909999999999998</v>
      </c>
      <c r="K124" s="10">
        <v>544</v>
      </c>
      <c r="L124" s="11" t="s">
        <v>63</v>
      </c>
      <c r="M124" s="102">
        <f t="shared" si="9"/>
        <v>5.4400000000000004E-2</v>
      </c>
      <c r="N124" s="10">
        <v>728</v>
      </c>
      <c r="O124" s="11" t="s">
        <v>63</v>
      </c>
      <c r="P124" s="102">
        <f t="shared" si="10"/>
        <v>7.2800000000000004E-2</v>
      </c>
    </row>
    <row r="125" spans="1:16">
      <c r="A125" s="23">
        <f t="shared" si="11"/>
        <v>125</v>
      </c>
      <c r="B125" s="103">
        <v>110</v>
      </c>
      <c r="C125" s="104" t="s">
        <v>64</v>
      </c>
      <c r="D125" s="100">
        <f t="shared" si="6"/>
        <v>0.11</v>
      </c>
      <c r="E125" s="12">
        <v>0.82299999999999995</v>
      </c>
      <c r="F125" s="13">
        <v>1.222E-3</v>
      </c>
      <c r="G125" s="101">
        <f t="shared" si="7"/>
        <v>0.8242219999999999</v>
      </c>
      <c r="H125" s="10">
        <v>8035</v>
      </c>
      <c r="I125" s="11" t="s">
        <v>63</v>
      </c>
      <c r="J125" s="102">
        <f t="shared" si="8"/>
        <v>0.80349999999999999</v>
      </c>
      <c r="K125" s="10">
        <v>560</v>
      </c>
      <c r="L125" s="11" t="s">
        <v>63</v>
      </c>
      <c r="M125" s="102">
        <f t="shared" si="9"/>
        <v>5.6000000000000008E-2</v>
      </c>
      <c r="N125" s="10">
        <v>752</v>
      </c>
      <c r="O125" s="11" t="s">
        <v>63</v>
      </c>
      <c r="P125" s="102">
        <f t="shared" si="10"/>
        <v>7.5200000000000003E-2</v>
      </c>
    </row>
    <row r="126" spans="1:16">
      <c r="A126" s="23">
        <f t="shared" si="11"/>
        <v>126</v>
      </c>
      <c r="B126" s="103">
        <v>120</v>
      </c>
      <c r="C126" s="104" t="s">
        <v>64</v>
      </c>
      <c r="D126" s="100">
        <f t="shared" si="6"/>
        <v>0.12</v>
      </c>
      <c r="E126" s="12">
        <v>0.8044</v>
      </c>
      <c r="F126" s="13">
        <v>1.1379999999999999E-3</v>
      </c>
      <c r="G126" s="101">
        <f t="shared" si="7"/>
        <v>0.80553799999999998</v>
      </c>
      <c r="H126" s="103">
        <v>8694</v>
      </c>
      <c r="I126" s="104" t="s">
        <v>63</v>
      </c>
      <c r="J126" s="102">
        <f t="shared" si="8"/>
        <v>0.86940000000000006</v>
      </c>
      <c r="K126" s="103">
        <v>575</v>
      </c>
      <c r="L126" s="104" t="s">
        <v>63</v>
      </c>
      <c r="M126" s="102">
        <f t="shared" si="9"/>
        <v>5.7499999999999996E-2</v>
      </c>
      <c r="N126" s="103">
        <v>776</v>
      </c>
      <c r="O126" s="104" t="s">
        <v>63</v>
      </c>
      <c r="P126" s="102">
        <f t="shared" si="10"/>
        <v>7.7600000000000002E-2</v>
      </c>
    </row>
    <row r="127" spans="1:16">
      <c r="A127" s="23">
        <f t="shared" si="11"/>
        <v>127</v>
      </c>
      <c r="B127" s="103">
        <v>130</v>
      </c>
      <c r="C127" s="104" t="s">
        <v>64</v>
      </c>
      <c r="D127" s="100">
        <f t="shared" si="6"/>
        <v>0.13</v>
      </c>
      <c r="E127" s="12">
        <v>0.78469999999999995</v>
      </c>
      <c r="F127" s="13">
        <v>1.065E-3</v>
      </c>
      <c r="G127" s="101">
        <f t="shared" si="7"/>
        <v>0.78576499999999994</v>
      </c>
      <c r="H127" s="103">
        <v>9369</v>
      </c>
      <c r="I127" s="104" t="s">
        <v>63</v>
      </c>
      <c r="J127" s="102">
        <f t="shared" si="8"/>
        <v>0.93689999999999996</v>
      </c>
      <c r="K127" s="103">
        <v>591</v>
      </c>
      <c r="L127" s="104" t="s">
        <v>63</v>
      </c>
      <c r="M127" s="102">
        <f t="shared" si="9"/>
        <v>5.91E-2</v>
      </c>
      <c r="N127" s="103">
        <v>800</v>
      </c>
      <c r="O127" s="104" t="s">
        <v>63</v>
      </c>
      <c r="P127" s="102">
        <f t="shared" si="10"/>
        <v>0.08</v>
      </c>
    </row>
    <row r="128" spans="1:16">
      <c r="A128" s="23">
        <f t="shared" si="11"/>
        <v>128</v>
      </c>
      <c r="B128" s="10">
        <v>140</v>
      </c>
      <c r="C128" s="11" t="s">
        <v>64</v>
      </c>
      <c r="D128" s="100">
        <f t="shared" si="6"/>
        <v>0.14000000000000001</v>
      </c>
      <c r="E128" s="12">
        <v>0.76459999999999995</v>
      </c>
      <c r="F128" s="13">
        <v>1.0020000000000001E-3</v>
      </c>
      <c r="G128" s="101">
        <f t="shared" si="7"/>
        <v>0.76560199999999989</v>
      </c>
      <c r="H128" s="10">
        <v>1.01</v>
      </c>
      <c r="I128" s="22" t="s">
        <v>65</v>
      </c>
      <c r="J128" s="105">
        <f t="shared" ref="J128:J178" si="12">H128</f>
        <v>1.01</v>
      </c>
      <c r="K128" s="103">
        <v>607</v>
      </c>
      <c r="L128" s="104" t="s">
        <v>63</v>
      </c>
      <c r="M128" s="102">
        <f t="shared" si="9"/>
        <v>6.0699999999999997E-2</v>
      </c>
      <c r="N128" s="103">
        <v>825</v>
      </c>
      <c r="O128" s="104" t="s">
        <v>63</v>
      </c>
      <c r="P128" s="102">
        <f t="shared" si="10"/>
        <v>8.249999999999999E-2</v>
      </c>
    </row>
    <row r="129" spans="1:16">
      <c r="A129" s="23">
        <f t="shared" si="11"/>
        <v>129</v>
      </c>
      <c r="B129" s="10">
        <v>150</v>
      </c>
      <c r="C129" s="11" t="s">
        <v>64</v>
      </c>
      <c r="D129" s="100">
        <f t="shared" si="6"/>
        <v>0.15</v>
      </c>
      <c r="E129" s="12">
        <v>0.74450000000000005</v>
      </c>
      <c r="F129" s="13">
        <v>9.4589999999999995E-4</v>
      </c>
      <c r="G129" s="101">
        <f t="shared" si="7"/>
        <v>0.74544590000000011</v>
      </c>
      <c r="H129" s="10">
        <v>1.08</v>
      </c>
      <c r="I129" s="11" t="s">
        <v>65</v>
      </c>
      <c r="J129" s="105">
        <f t="shared" si="12"/>
        <v>1.08</v>
      </c>
      <c r="K129" s="103">
        <v>624</v>
      </c>
      <c r="L129" s="104" t="s">
        <v>63</v>
      </c>
      <c r="M129" s="102">
        <f t="shared" si="9"/>
        <v>6.2399999999999997E-2</v>
      </c>
      <c r="N129" s="103">
        <v>849</v>
      </c>
      <c r="O129" s="104" t="s">
        <v>63</v>
      </c>
      <c r="P129" s="102">
        <f t="shared" si="10"/>
        <v>8.4900000000000003E-2</v>
      </c>
    </row>
    <row r="130" spans="1:16">
      <c r="A130" s="23">
        <f t="shared" si="11"/>
        <v>130</v>
      </c>
      <c r="B130" s="10">
        <v>160</v>
      </c>
      <c r="C130" s="11" t="s">
        <v>64</v>
      </c>
      <c r="D130" s="100">
        <f t="shared" si="6"/>
        <v>0.16</v>
      </c>
      <c r="E130" s="12">
        <v>0.72470000000000001</v>
      </c>
      <c r="F130" s="13">
        <v>8.964E-4</v>
      </c>
      <c r="G130" s="101">
        <f t="shared" si="7"/>
        <v>0.72559640000000003</v>
      </c>
      <c r="H130" s="10">
        <v>1.1499999999999999</v>
      </c>
      <c r="I130" s="11" t="s">
        <v>65</v>
      </c>
      <c r="J130" s="105">
        <f t="shared" si="12"/>
        <v>1.1499999999999999</v>
      </c>
      <c r="K130" s="103">
        <v>640</v>
      </c>
      <c r="L130" s="104" t="s">
        <v>63</v>
      </c>
      <c r="M130" s="102">
        <f t="shared" si="9"/>
        <v>6.4000000000000001E-2</v>
      </c>
      <c r="N130" s="103">
        <v>873</v>
      </c>
      <c r="O130" s="104" t="s">
        <v>63</v>
      </c>
      <c r="P130" s="102">
        <f t="shared" si="10"/>
        <v>8.7300000000000003E-2</v>
      </c>
    </row>
    <row r="131" spans="1:16">
      <c r="A131" s="23">
        <f t="shared" si="11"/>
        <v>131</v>
      </c>
      <c r="B131" s="10">
        <v>170</v>
      </c>
      <c r="C131" s="11" t="s">
        <v>64</v>
      </c>
      <c r="D131" s="100">
        <f t="shared" si="6"/>
        <v>0.17</v>
      </c>
      <c r="E131" s="12">
        <v>0.70550000000000002</v>
      </c>
      <c r="F131" s="13">
        <v>8.5220000000000001E-4</v>
      </c>
      <c r="G131" s="101">
        <f t="shared" si="7"/>
        <v>0.70635219999999999</v>
      </c>
      <c r="H131" s="10">
        <v>1.23</v>
      </c>
      <c r="I131" s="11" t="s">
        <v>65</v>
      </c>
      <c r="J131" s="105">
        <f t="shared" si="12"/>
        <v>1.23</v>
      </c>
      <c r="K131" s="103">
        <v>657</v>
      </c>
      <c r="L131" s="104" t="s">
        <v>63</v>
      </c>
      <c r="M131" s="102">
        <f t="shared" si="9"/>
        <v>6.5700000000000008E-2</v>
      </c>
      <c r="N131" s="103">
        <v>898</v>
      </c>
      <c r="O131" s="104" t="s">
        <v>63</v>
      </c>
      <c r="P131" s="102">
        <f t="shared" si="10"/>
        <v>8.9800000000000005E-2</v>
      </c>
    </row>
    <row r="132" spans="1:16">
      <c r="A132" s="23">
        <f t="shared" si="11"/>
        <v>132</v>
      </c>
      <c r="B132" s="10">
        <v>180</v>
      </c>
      <c r="C132" s="11" t="s">
        <v>64</v>
      </c>
      <c r="D132" s="100">
        <f t="shared" si="6"/>
        <v>0.18</v>
      </c>
      <c r="E132" s="12">
        <v>0.68689999999999996</v>
      </c>
      <c r="F132" s="13">
        <v>8.1240000000000001E-4</v>
      </c>
      <c r="G132" s="101">
        <f t="shared" si="7"/>
        <v>0.6877124</v>
      </c>
      <c r="H132" s="10">
        <v>1.3</v>
      </c>
      <c r="I132" s="11" t="s">
        <v>65</v>
      </c>
      <c r="J132" s="105">
        <f t="shared" si="12"/>
        <v>1.3</v>
      </c>
      <c r="K132" s="103">
        <v>674</v>
      </c>
      <c r="L132" s="104" t="s">
        <v>63</v>
      </c>
      <c r="M132" s="102">
        <f t="shared" si="9"/>
        <v>6.7400000000000002E-2</v>
      </c>
      <c r="N132" s="103">
        <v>924</v>
      </c>
      <c r="O132" s="104" t="s">
        <v>63</v>
      </c>
      <c r="P132" s="102">
        <f t="shared" si="10"/>
        <v>9.240000000000001E-2</v>
      </c>
    </row>
    <row r="133" spans="1:16">
      <c r="A133" s="23">
        <f t="shared" si="11"/>
        <v>133</v>
      </c>
      <c r="B133" s="10">
        <v>200</v>
      </c>
      <c r="C133" s="11" t="s">
        <v>64</v>
      </c>
      <c r="D133" s="100">
        <f t="shared" si="6"/>
        <v>0.2</v>
      </c>
      <c r="E133" s="12">
        <v>0.65210000000000001</v>
      </c>
      <c r="F133" s="13">
        <v>7.4379999999999997E-4</v>
      </c>
      <c r="G133" s="101">
        <f t="shared" si="7"/>
        <v>0.65284379999999997</v>
      </c>
      <c r="H133" s="10">
        <v>1.46</v>
      </c>
      <c r="I133" s="11" t="s">
        <v>65</v>
      </c>
      <c r="J133" s="105">
        <f t="shared" si="12"/>
        <v>1.46</v>
      </c>
      <c r="K133" s="103">
        <v>727</v>
      </c>
      <c r="L133" s="104" t="s">
        <v>63</v>
      </c>
      <c r="M133" s="102">
        <f t="shared" si="9"/>
        <v>7.2700000000000001E-2</v>
      </c>
      <c r="N133" s="103">
        <v>976</v>
      </c>
      <c r="O133" s="104" t="s">
        <v>63</v>
      </c>
      <c r="P133" s="102">
        <f t="shared" si="10"/>
        <v>9.7599999999999992E-2</v>
      </c>
    </row>
    <row r="134" spans="1:16">
      <c r="A134" s="23">
        <f t="shared" si="11"/>
        <v>134</v>
      </c>
      <c r="B134" s="10">
        <v>225</v>
      </c>
      <c r="C134" s="11" t="s">
        <v>64</v>
      </c>
      <c r="D134" s="100">
        <f t="shared" si="6"/>
        <v>0.22500000000000001</v>
      </c>
      <c r="E134" s="12">
        <v>0.61280000000000001</v>
      </c>
      <c r="F134" s="13">
        <v>6.736E-4</v>
      </c>
      <c r="G134" s="101">
        <f t="shared" si="7"/>
        <v>0.61347360000000006</v>
      </c>
      <c r="H134" s="10">
        <v>1.68</v>
      </c>
      <c r="I134" s="11" t="s">
        <v>65</v>
      </c>
      <c r="J134" s="105">
        <f t="shared" si="12"/>
        <v>1.68</v>
      </c>
      <c r="K134" s="103">
        <v>807</v>
      </c>
      <c r="L134" s="104" t="s">
        <v>63</v>
      </c>
      <c r="M134" s="102">
        <f t="shared" si="9"/>
        <v>8.0700000000000008E-2</v>
      </c>
      <c r="N134" s="103">
        <v>1044</v>
      </c>
      <c r="O134" s="104" t="s">
        <v>63</v>
      </c>
      <c r="P134" s="102">
        <f t="shared" si="10"/>
        <v>0.10440000000000001</v>
      </c>
    </row>
    <row r="135" spans="1:16">
      <c r="A135" s="23">
        <f t="shared" si="11"/>
        <v>135</v>
      </c>
      <c r="B135" s="10">
        <v>250</v>
      </c>
      <c r="C135" s="11" t="s">
        <v>64</v>
      </c>
      <c r="D135" s="100">
        <f t="shared" si="6"/>
        <v>0.25</v>
      </c>
      <c r="E135" s="12">
        <v>0.57799999999999996</v>
      </c>
      <c r="F135" s="13">
        <v>6.1629999999999996E-4</v>
      </c>
      <c r="G135" s="101">
        <f t="shared" si="7"/>
        <v>0.57861629999999997</v>
      </c>
      <c r="H135" s="10">
        <v>1.9</v>
      </c>
      <c r="I135" s="11" t="s">
        <v>65</v>
      </c>
      <c r="J135" s="105">
        <f t="shared" si="12"/>
        <v>1.9</v>
      </c>
      <c r="K135" s="103">
        <v>887</v>
      </c>
      <c r="L135" s="104" t="s">
        <v>63</v>
      </c>
      <c r="M135" s="102">
        <f t="shared" si="9"/>
        <v>8.8700000000000001E-2</v>
      </c>
      <c r="N135" s="103">
        <v>1116</v>
      </c>
      <c r="O135" s="104" t="s">
        <v>63</v>
      </c>
      <c r="P135" s="102">
        <f t="shared" si="10"/>
        <v>0.1116</v>
      </c>
    </row>
    <row r="136" spans="1:16">
      <c r="A136" s="23">
        <f t="shared" si="11"/>
        <v>136</v>
      </c>
      <c r="B136" s="10">
        <v>275</v>
      </c>
      <c r="C136" s="11" t="s">
        <v>64</v>
      </c>
      <c r="D136" s="100">
        <f t="shared" si="6"/>
        <v>0.27500000000000002</v>
      </c>
      <c r="E136" s="12">
        <v>0.54720000000000002</v>
      </c>
      <c r="F136" s="13">
        <v>5.6860000000000005E-4</v>
      </c>
      <c r="G136" s="101">
        <f t="shared" si="7"/>
        <v>0.54776860000000005</v>
      </c>
      <c r="H136" s="10">
        <v>2.14</v>
      </c>
      <c r="I136" s="11" t="s">
        <v>65</v>
      </c>
      <c r="J136" s="105">
        <f t="shared" si="12"/>
        <v>2.14</v>
      </c>
      <c r="K136" s="103">
        <v>970</v>
      </c>
      <c r="L136" s="104" t="s">
        <v>63</v>
      </c>
      <c r="M136" s="102">
        <f t="shared" si="9"/>
        <v>9.7000000000000003E-2</v>
      </c>
      <c r="N136" s="103">
        <v>1191</v>
      </c>
      <c r="O136" s="104" t="s">
        <v>63</v>
      </c>
      <c r="P136" s="102">
        <f t="shared" si="10"/>
        <v>0.11910000000000001</v>
      </c>
    </row>
    <row r="137" spans="1:16">
      <c r="A137" s="23">
        <f t="shared" si="11"/>
        <v>137</v>
      </c>
      <c r="B137" s="10">
        <v>300</v>
      </c>
      <c r="C137" s="11" t="s">
        <v>64</v>
      </c>
      <c r="D137" s="100">
        <f t="shared" ref="D137:D149" si="13">B137/1000/$C$5</f>
        <v>0.3</v>
      </c>
      <c r="E137" s="12">
        <v>0.51990000000000003</v>
      </c>
      <c r="F137" s="13">
        <v>5.2809999999999999E-4</v>
      </c>
      <c r="G137" s="101">
        <f t="shared" si="7"/>
        <v>0.52042810000000006</v>
      </c>
      <c r="H137" s="10">
        <v>2.39</v>
      </c>
      <c r="I137" s="11" t="s">
        <v>65</v>
      </c>
      <c r="J137" s="105">
        <f t="shared" si="12"/>
        <v>2.39</v>
      </c>
      <c r="K137" s="103">
        <v>1054</v>
      </c>
      <c r="L137" s="104" t="s">
        <v>63</v>
      </c>
      <c r="M137" s="102">
        <f t="shared" si="9"/>
        <v>0.10540000000000001</v>
      </c>
      <c r="N137" s="103">
        <v>1271</v>
      </c>
      <c r="O137" s="104" t="s">
        <v>63</v>
      </c>
      <c r="P137" s="102">
        <f t="shared" si="10"/>
        <v>0.12709999999999999</v>
      </c>
    </row>
    <row r="138" spans="1:16">
      <c r="A138" s="23">
        <f t="shared" si="11"/>
        <v>138</v>
      </c>
      <c r="B138" s="10">
        <v>325</v>
      </c>
      <c r="C138" s="11" t="s">
        <v>64</v>
      </c>
      <c r="D138" s="100">
        <f t="shared" si="13"/>
        <v>0.32500000000000001</v>
      </c>
      <c r="E138" s="12">
        <v>0.49559999999999998</v>
      </c>
      <c r="F138" s="13">
        <v>4.9330000000000001E-4</v>
      </c>
      <c r="G138" s="101">
        <f t="shared" si="7"/>
        <v>0.49609329999999996</v>
      </c>
      <c r="H138" s="10">
        <v>2.66</v>
      </c>
      <c r="I138" s="11" t="s">
        <v>65</v>
      </c>
      <c r="J138" s="105">
        <f t="shared" si="12"/>
        <v>2.66</v>
      </c>
      <c r="K138" s="103">
        <v>1139</v>
      </c>
      <c r="L138" s="104" t="s">
        <v>63</v>
      </c>
      <c r="M138" s="102">
        <f t="shared" si="9"/>
        <v>0.1139</v>
      </c>
      <c r="N138" s="103">
        <v>1354</v>
      </c>
      <c r="O138" s="104" t="s">
        <v>63</v>
      </c>
      <c r="P138" s="102">
        <f t="shared" si="10"/>
        <v>0.13540000000000002</v>
      </c>
    </row>
    <row r="139" spans="1:16">
      <c r="A139" s="23">
        <f t="shared" si="11"/>
        <v>139</v>
      </c>
      <c r="B139" s="10">
        <v>350</v>
      </c>
      <c r="C139" s="11" t="s">
        <v>64</v>
      </c>
      <c r="D139" s="100">
        <f t="shared" si="13"/>
        <v>0.35</v>
      </c>
      <c r="E139" s="12">
        <v>0.4738</v>
      </c>
      <c r="F139" s="13">
        <v>4.6319999999999998E-4</v>
      </c>
      <c r="G139" s="101">
        <f t="shared" si="7"/>
        <v>0.4742632</v>
      </c>
      <c r="H139" s="10">
        <v>2.94</v>
      </c>
      <c r="I139" s="11" t="s">
        <v>65</v>
      </c>
      <c r="J139" s="105">
        <f t="shared" si="12"/>
        <v>2.94</v>
      </c>
      <c r="K139" s="103">
        <v>1227</v>
      </c>
      <c r="L139" s="104" t="s">
        <v>63</v>
      </c>
      <c r="M139" s="102">
        <f t="shared" si="9"/>
        <v>0.1227</v>
      </c>
      <c r="N139" s="103">
        <v>1441</v>
      </c>
      <c r="O139" s="104" t="s">
        <v>63</v>
      </c>
      <c r="P139" s="102">
        <f t="shared" si="10"/>
        <v>0.14410000000000001</v>
      </c>
    </row>
    <row r="140" spans="1:16">
      <c r="A140" s="23">
        <f t="shared" si="11"/>
        <v>140</v>
      </c>
      <c r="B140" s="10">
        <v>375</v>
      </c>
      <c r="C140" s="14" t="s">
        <v>64</v>
      </c>
      <c r="D140" s="100">
        <f t="shared" si="13"/>
        <v>0.375</v>
      </c>
      <c r="E140" s="12">
        <v>0.4541</v>
      </c>
      <c r="F140" s="13">
        <v>4.3669999999999999E-4</v>
      </c>
      <c r="G140" s="101">
        <f t="shared" si="7"/>
        <v>0.45453670000000002</v>
      </c>
      <c r="H140" s="10">
        <v>3.23</v>
      </c>
      <c r="I140" s="11" t="s">
        <v>65</v>
      </c>
      <c r="J140" s="105">
        <f t="shared" si="12"/>
        <v>3.23</v>
      </c>
      <c r="K140" s="103">
        <v>1316</v>
      </c>
      <c r="L140" s="104" t="s">
        <v>63</v>
      </c>
      <c r="M140" s="102">
        <f t="shared" si="9"/>
        <v>0.13159999999999999</v>
      </c>
      <c r="N140" s="103">
        <v>1533</v>
      </c>
      <c r="O140" s="104" t="s">
        <v>63</v>
      </c>
      <c r="P140" s="102">
        <f t="shared" si="10"/>
        <v>0.15329999999999999</v>
      </c>
    </row>
    <row r="141" spans="1:16">
      <c r="A141" s="23">
        <f t="shared" si="11"/>
        <v>141</v>
      </c>
      <c r="B141" s="10">
        <v>400</v>
      </c>
      <c r="C141" s="104" t="s">
        <v>64</v>
      </c>
      <c r="D141" s="100">
        <f t="shared" si="13"/>
        <v>0.4</v>
      </c>
      <c r="E141" s="12">
        <v>0.43630000000000002</v>
      </c>
      <c r="F141" s="13">
        <v>4.1320000000000001E-4</v>
      </c>
      <c r="G141" s="101">
        <f t="shared" si="7"/>
        <v>0.43671320000000002</v>
      </c>
      <c r="H141" s="103">
        <v>3.53</v>
      </c>
      <c r="I141" s="104" t="s">
        <v>65</v>
      </c>
      <c r="J141" s="105">
        <f t="shared" si="12"/>
        <v>3.53</v>
      </c>
      <c r="K141" s="103">
        <v>1407</v>
      </c>
      <c r="L141" s="104" t="s">
        <v>63</v>
      </c>
      <c r="M141" s="102">
        <f t="shared" si="9"/>
        <v>0.14069999999999999</v>
      </c>
      <c r="N141" s="103">
        <v>1628</v>
      </c>
      <c r="O141" s="104" t="s">
        <v>63</v>
      </c>
      <c r="P141" s="102">
        <f t="shared" si="10"/>
        <v>0.1628</v>
      </c>
    </row>
    <row r="142" spans="1:16">
      <c r="A142" s="23">
        <f t="shared" si="11"/>
        <v>142</v>
      </c>
      <c r="B142" s="10">
        <v>450</v>
      </c>
      <c r="C142" s="104" t="s">
        <v>64</v>
      </c>
      <c r="D142" s="100">
        <f t="shared" si="13"/>
        <v>0.45</v>
      </c>
      <c r="E142" s="12">
        <v>0.40539999999999998</v>
      </c>
      <c r="F142" s="13">
        <v>3.7350000000000003E-4</v>
      </c>
      <c r="G142" s="101">
        <f t="shared" si="7"/>
        <v>0.40577350000000001</v>
      </c>
      <c r="H142" s="103">
        <v>4.17</v>
      </c>
      <c r="I142" s="104" t="s">
        <v>65</v>
      </c>
      <c r="J142" s="105">
        <f t="shared" si="12"/>
        <v>4.17</v>
      </c>
      <c r="K142" s="103">
        <v>1715</v>
      </c>
      <c r="L142" s="104" t="s">
        <v>63</v>
      </c>
      <c r="M142" s="102">
        <f t="shared" si="9"/>
        <v>0.17150000000000001</v>
      </c>
      <c r="N142" s="103">
        <v>1829</v>
      </c>
      <c r="O142" s="104" t="s">
        <v>63</v>
      </c>
      <c r="P142" s="102">
        <f t="shared" si="10"/>
        <v>0.18290000000000001</v>
      </c>
    </row>
    <row r="143" spans="1:16">
      <c r="A143" s="23">
        <f t="shared" si="11"/>
        <v>143</v>
      </c>
      <c r="B143" s="10">
        <v>500</v>
      </c>
      <c r="C143" s="104" t="s">
        <v>64</v>
      </c>
      <c r="D143" s="100">
        <f t="shared" si="13"/>
        <v>0.5</v>
      </c>
      <c r="E143" s="12">
        <v>0.37940000000000002</v>
      </c>
      <c r="F143" s="13">
        <v>3.412E-4</v>
      </c>
      <c r="G143" s="101">
        <f t="shared" si="7"/>
        <v>0.3797412</v>
      </c>
      <c r="H143" s="103">
        <v>4.8600000000000003</v>
      </c>
      <c r="I143" s="104" t="s">
        <v>65</v>
      </c>
      <c r="J143" s="105">
        <f t="shared" si="12"/>
        <v>4.8600000000000003</v>
      </c>
      <c r="K143" s="103">
        <v>2014</v>
      </c>
      <c r="L143" s="104" t="s">
        <v>63</v>
      </c>
      <c r="M143" s="102">
        <f t="shared" si="9"/>
        <v>0.20139999999999997</v>
      </c>
      <c r="N143" s="103">
        <v>2045</v>
      </c>
      <c r="O143" s="104" t="s">
        <v>63</v>
      </c>
      <c r="P143" s="102">
        <f t="shared" si="10"/>
        <v>0.20449999999999999</v>
      </c>
    </row>
    <row r="144" spans="1:16">
      <c r="A144" s="23">
        <f t="shared" si="11"/>
        <v>144</v>
      </c>
      <c r="B144" s="10">
        <v>550</v>
      </c>
      <c r="C144" s="104" t="s">
        <v>64</v>
      </c>
      <c r="D144" s="100">
        <f t="shared" si="13"/>
        <v>0.55000000000000004</v>
      </c>
      <c r="E144" s="12">
        <v>0.35720000000000002</v>
      </c>
      <c r="F144" s="13">
        <v>3.143E-4</v>
      </c>
      <c r="G144" s="101">
        <f t="shared" si="7"/>
        <v>0.35751430000000001</v>
      </c>
      <c r="H144" s="103">
        <v>5.59</v>
      </c>
      <c r="I144" s="104" t="s">
        <v>65</v>
      </c>
      <c r="J144" s="105">
        <f t="shared" si="12"/>
        <v>5.59</v>
      </c>
      <c r="K144" s="103">
        <v>2309</v>
      </c>
      <c r="L144" s="104" t="s">
        <v>63</v>
      </c>
      <c r="M144" s="102">
        <f t="shared" si="9"/>
        <v>0.23090000000000002</v>
      </c>
      <c r="N144" s="103">
        <v>2275</v>
      </c>
      <c r="O144" s="104" t="s">
        <v>63</v>
      </c>
      <c r="P144" s="102">
        <f t="shared" si="10"/>
        <v>0.22749999999999998</v>
      </c>
    </row>
    <row r="145" spans="1:16">
      <c r="A145" s="23">
        <f t="shared" si="11"/>
        <v>145</v>
      </c>
      <c r="B145" s="10">
        <v>600</v>
      </c>
      <c r="C145" s="104" t="s">
        <v>64</v>
      </c>
      <c r="D145" s="100">
        <f t="shared" si="13"/>
        <v>0.6</v>
      </c>
      <c r="E145" s="12">
        <v>0.33789999999999998</v>
      </c>
      <c r="F145" s="13">
        <v>2.9159999999999999E-4</v>
      </c>
      <c r="G145" s="101">
        <f t="shared" si="7"/>
        <v>0.33819159999999998</v>
      </c>
      <c r="H145" s="103">
        <v>6.36</v>
      </c>
      <c r="I145" s="104" t="s">
        <v>65</v>
      </c>
      <c r="J145" s="105">
        <f t="shared" si="12"/>
        <v>6.36</v>
      </c>
      <c r="K145" s="103">
        <v>2601</v>
      </c>
      <c r="L145" s="104" t="s">
        <v>63</v>
      </c>
      <c r="M145" s="102">
        <f t="shared" si="9"/>
        <v>0.2601</v>
      </c>
      <c r="N145" s="103">
        <v>2518</v>
      </c>
      <c r="O145" s="104" t="s">
        <v>63</v>
      </c>
      <c r="P145" s="102">
        <f t="shared" si="10"/>
        <v>0.25179999999999997</v>
      </c>
    </row>
    <row r="146" spans="1:16">
      <c r="A146" s="23">
        <f t="shared" si="11"/>
        <v>146</v>
      </c>
      <c r="B146" s="10">
        <v>650</v>
      </c>
      <c r="C146" s="104" t="s">
        <v>64</v>
      </c>
      <c r="D146" s="100">
        <f t="shared" si="13"/>
        <v>0.65</v>
      </c>
      <c r="E146" s="12">
        <v>0.32119999999999999</v>
      </c>
      <c r="F146" s="13">
        <v>2.721E-4</v>
      </c>
      <c r="G146" s="101">
        <f t="shared" si="7"/>
        <v>0.32147209999999998</v>
      </c>
      <c r="H146" s="103">
        <v>7.18</v>
      </c>
      <c r="I146" s="104" t="s">
        <v>65</v>
      </c>
      <c r="J146" s="105">
        <f t="shared" si="12"/>
        <v>7.18</v>
      </c>
      <c r="K146" s="103">
        <v>2894</v>
      </c>
      <c r="L146" s="104" t="s">
        <v>63</v>
      </c>
      <c r="M146" s="102">
        <f t="shared" si="9"/>
        <v>0.28939999999999999</v>
      </c>
      <c r="N146" s="103">
        <v>2773</v>
      </c>
      <c r="O146" s="104" t="s">
        <v>63</v>
      </c>
      <c r="P146" s="102">
        <f t="shared" si="10"/>
        <v>0.27729999999999999</v>
      </c>
    </row>
    <row r="147" spans="1:16">
      <c r="A147" s="23">
        <f t="shared" si="11"/>
        <v>147</v>
      </c>
      <c r="B147" s="10">
        <v>700</v>
      </c>
      <c r="C147" s="104" t="s">
        <v>64</v>
      </c>
      <c r="D147" s="100">
        <f t="shared" si="13"/>
        <v>0.7</v>
      </c>
      <c r="E147" s="12">
        <v>0.30640000000000001</v>
      </c>
      <c r="F147" s="13">
        <v>2.5520000000000002E-4</v>
      </c>
      <c r="G147" s="101">
        <f t="shared" si="7"/>
        <v>0.30665520000000002</v>
      </c>
      <c r="H147" s="103">
        <v>8.0399999999999991</v>
      </c>
      <c r="I147" s="104" t="s">
        <v>65</v>
      </c>
      <c r="J147" s="105">
        <f t="shared" si="12"/>
        <v>8.0399999999999991</v>
      </c>
      <c r="K147" s="103">
        <v>3187</v>
      </c>
      <c r="L147" s="104" t="s">
        <v>63</v>
      </c>
      <c r="M147" s="102">
        <f t="shared" si="9"/>
        <v>0.31869999999999998</v>
      </c>
      <c r="N147" s="103">
        <v>3041</v>
      </c>
      <c r="O147" s="104" t="s">
        <v>63</v>
      </c>
      <c r="P147" s="102">
        <f t="shared" si="10"/>
        <v>0.30409999999999998</v>
      </c>
    </row>
    <row r="148" spans="1:16">
      <c r="A148" s="23">
        <f t="shared" si="11"/>
        <v>148</v>
      </c>
      <c r="B148" s="10">
        <v>800</v>
      </c>
      <c r="C148" s="104" t="s">
        <v>64</v>
      </c>
      <c r="D148" s="100">
        <f t="shared" si="13"/>
        <v>0.8</v>
      </c>
      <c r="E148" s="12">
        <v>0.28160000000000002</v>
      </c>
      <c r="F148" s="13">
        <v>2.2719999999999999E-4</v>
      </c>
      <c r="G148" s="101">
        <f t="shared" ref="G148:G211" si="14">E148+F148</f>
        <v>0.2818272</v>
      </c>
      <c r="H148" s="103">
        <v>9.8800000000000008</v>
      </c>
      <c r="I148" s="104" t="s">
        <v>65</v>
      </c>
      <c r="J148" s="105">
        <f t="shared" si="12"/>
        <v>9.8800000000000008</v>
      </c>
      <c r="K148" s="103">
        <v>4197</v>
      </c>
      <c r="L148" s="104" t="s">
        <v>63</v>
      </c>
      <c r="M148" s="102">
        <f t="shared" ref="M148:M154" si="15">K148/1000/10</f>
        <v>0.41970000000000002</v>
      </c>
      <c r="N148" s="103">
        <v>3610</v>
      </c>
      <c r="O148" s="104" t="s">
        <v>63</v>
      </c>
      <c r="P148" s="102">
        <f t="shared" ref="P148:P156" si="16">N148/1000/10</f>
        <v>0.36099999999999999</v>
      </c>
    </row>
    <row r="149" spans="1:16">
      <c r="A149" s="23">
        <f t="shared" si="11"/>
        <v>149</v>
      </c>
      <c r="B149" s="10">
        <v>900</v>
      </c>
      <c r="C149" s="104" t="s">
        <v>64</v>
      </c>
      <c r="D149" s="100">
        <f t="shared" si="13"/>
        <v>0.9</v>
      </c>
      <c r="E149" s="12">
        <v>0.2616</v>
      </c>
      <c r="F149" s="13">
        <v>2.051E-4</v>
      </c>
      <c r="G149" s="101">
        <f t="shared" si="14"/>
        <v>0.26180510000000001</v>
      </c>
      <c r="H149" s="103">
        <v>11.86</v>
      </c>
      <c r="I149" s="104" t="s">
        <v>65</v>
      </c>
      <c r="J149" s="105">
        <f t="shared" si="12"/>
        <v>11.86</v>
      </c>
      <c r="K149" s="103">
        <v>5139</v>
      </c>
      <c r="L149" s="104" t="s">
        <v>63</v>
      </c>
      <c r="M149" s="102">
        <f t="shared" si="15"/>
        <v>0.51390000000000002</v>
      </c>
      <c r="N149" s="103">
        <v>4221</v>
      </c>
      <c r="O149" s="104" t="s">
        <v>63</v>
      </c>
      <c r="P149" s="102">
        <f t="shared" si="16"/>
        <v>0.42210000000000003</v>
      </c>
    </row>
    <row r="150" spans="1:16">
      <c r="A150" s="23">
        <f t="shared" ref="A150:A213" si="17">A149+1</f>
        <v>150</v>
      </c>
      <c r="B150" s="10">
        <v>1</v>
      </c>
      <c r="C150" s="106" t="s">
        <v>66</v>
      </c>
      <c r="D150" s="102">
        <f t="shared" ref="D150:D213" si="18">B150/$C$5</f>
        <v>1</v>
      </c>
      <c r="E150" s="12">
        <v>0.2452</v>
      </c>
      <c r="F150" s="13">
        <v>1.8709999999999999E-4</v>
      </c>
      <c r="G150" s="101">
        <f t="shared" si="14"/>
        <v>0.2453871</v>
      </c>
      <c r="H150" s="103">
        <v>13.99</v>
      </c>
      <c r="I150" s="104" t="s">
        <v>65</v>
      </c>
      <c r="J150" s="105">
        <f t="shared" si="12"/>
        <v>13.99</v>
      </c>
      <c r="K150" s="103">
        <v>6047</v>
      </c>
      <c r="L150" s="104" t="s">
        <v>63</v>
      </c>
      <c r="M150" s="102">
        <f t="shared" si="15"/>
        <v>0.60470000000000002</v>
      </c>
      <c r="N150" s="103">
        <v>4871</v>
      </c>
      <c r="O150" s="104" t="s">
        <v>63</v>
      </c>
      <c r="P150" s="102">
        <f t="shared" si="16"/>
        <v>0.48710000000000003</v>
      </c>
    </row>
    <row r="151" spans="1:16">
      <c r="A151" s="23">
        <f t="shared" si="17"/>
        <v>151</v>
      </c>
      <c r="B151" s="10">
        <v>1.1000000000000001</v>
      </c>
      <c r="C151" s="104" t="s">
        <v>66</v>
      </c>
      <c r="D151" s="102">
        <f t="shared" si="18"/>
        <v>1.1000000000000001</v>
      </c>
      <c r="E151" s="12">
        <v>0.2341</v>
      </c>
      <c r="F151" s="13">
        <v>1.7210000000000001E-4</v>
      </c>
      <c r="G151" s="101">
        <f t="shared" si="14"/>
        <v>0.23427210000000001</v>
      </c>
      <c r="H151" s="103">
        <v>16.239999999999998</v>
      </c>
      <c r="I151" s="104" t="s">
        <v>65</v>
      </c>
      <c r="J151" s="105">
        <f t="shared" si="12"/>
        <v>16.239999999999998</v>
      </c>
      <c r="K151" s="103">
        <v>6928</v>
      </c>
      <c r="L151" s="104" t="s">
        <v>63</v>
      </c>
      <c r="M151" s="102">
        <f t="shared" si="15"/>
        <v>0.69279999999999997</v>
      </c>
      <c r="N151" s="103">
        <v>5552</v>
      </c>
      <c r="O151" s="104" t="s">
        <v>63</v>
      </c>
      <c r="P151" s="102">
        <f t="shared" si="16"/>
        <v>0.55519999999999992</v>
      </c>
    </row>
    <row r="152" spans="1:16">
      <c r="A152" s="23">
        <f t="shared" si="17"/>
        <v>152</v>
      </c>
      <c r="B152" s="10">
        <v>1.2</v>
      </c>
      <c r="C152" s="104" t="s">
        <v>66</v>
      </c>
      <c r="D152" s="102">
        <f t="shared" si="18"/>
        <v>1.2</v>
      </c>
      <c r="E152" s="12">
        <v>0.223</v>
      </c>
      <c r="F152" s="13">
        <v>1.595E-4</v>
      </c>
      <c r="G152" s="101">
        <f t="shared" si="14"/>
        <v>0.22315950000000001</v>
      </c>
      <c r="H152" s="103">
        <v>18.600000000000001</v>
      </c>
      <c r="I152" s="104" t="s">
        <v>65</v>
      </c>
      <c r="J152" s="105">
        <f t="shared" si="12"/>
        <v>18.600000000000001</v>
      </c>
      <c r="K152" s="103">
        <v>7788</v>
      </c>
      <c r="L152" s="104" t="s">
        <v>63</v>
      </c>
      <c r="M152" s="102">
        <f t="shared" si="15"/>
        <v>0.77880000000000005</v>
      </c>
      <c r="N152" s="103">
        <v>6259</v>
      </c>
      <c r="O152" s="104" t="s">
        <v>63</v>
      </c>
      <c r="P152" s="102">
        <f t="shared" si="16"/>
        <v>0.62590000000000001</v>
      </c>
    </row>
    <row r="153" spans="1:16">
      <c r="A153" s="23">
        <f t="shared" si="17"/>
        <v>153</v>
      </c>
      <c r="B153" s="10">
        <v>1.3</v>
      </c>
      <c r="C153" s="104" t="s">
        <v>66</v>
      </c>
      <c r="D153" s="102">
        <f t="shared" si="18"/>
        <v>1.3</v>
      </c>
      <c r="E153" s="12">
        <v>0.2117</v>
      </c>
      <c r="F153" s="13">
        <v>1.4870000000000001E-4</v>
      </c>
      <c r="G153" s="101">
        <f t="shared" si="14"/>
        <v>0.2118487</v>
      </c>
      <c r="H153" s="103">
        <v>21.08</v>
      </c>
      <c r="I153" s="104" t="s">
        <v>65</v>
      </c>
      <c r="J153" s="105">
        <f t="shared" si="12"/>
        <v>21.08</v>
      </c>
      <c r="K153" s="103">
        <v>8644</v>
      </c>
      <c r="L153" s="104" t="s">
        <v>63</v>
      </c>
      <c r="M153" s="102">
        <f t="shared" si="15"/>
        <v>0.86440000000000006</v>
      </c>
      <c r="N153" s="103">
        <v>6995</v>
      </c>
      <c r="O153" s="104" t="s">
        <v>63</v>
      </c>
      <c r="P153" s="102">
        <f t="shared" si="16"/>
        <v>0.69950000000000001</v>
      </c>
    </row>
    <row r="154" spans="1:16">
      <c r="A154" s="23">
        <f t="shared" si="17"/>
        <v>154</v>
      </c>
      <c r="B154" s="10">
        <v>1.4</v>
      </c>
      <c r="C154" s="104" t="s">
        <v>66</v>
      </c>
      <c r="D154" s="102">
        <f t="shared" si="18"/>
        <v>1.4</v>
      </c>
      <c r="E154" s="12">
        <v>0.2016</v>
      </c>
      <c r="F154" s="13">
        <v>1.393E-4</v>
      </c>
      <c r="G154" s="101">
        <f t="shared" si="14"/>
        <v>0.20173930000000001</v>
      </c>
      <c r="H154" s="103">
        <v>23.69</v>
      </c>
      <c r="I154" s="104" t="s">
        <v>65</v>
      </c>
      <c r="J154" s="105">
        <f t="shared" si="12"/>
        <v>23.69</v>
      </c>
      <c r="K154" s="103">
        <v>9506</v>
      </c>
      <c r="L154" s="104" t="s">
        <v>63</v>
      </c>
      <c r="M154" s="102">
        <f t="shared" si="15"/>
        <v>0.9506</v>
      </c>
      <c r="N154" s="103">
        <v>7762</v>
      </c>
      <c r="O154" s="104" t="s">
        <v>63</v>
      </c>
      <c r="P154" s="102">
        <f t="shared" si="16"/>
        <v>0.7762</v>
      </c>
    </row>
    <row r="155" spans="1:16">
      <c r="A155" s="23">
        <f t="shared" si="17"/>
        <v>155</v>
      </c>
      <c r="B155" s="10">
        <v>1.5</v>
      </c>
      <c r="C155" s="104" t="s">
        <v>66</v>
      </c>
      <c r="D155" s="102">
        <f t="shared" si="18"/>
        <v>1.5</v>
      </c>
      <c r="E155" s="12">
        <v>0.1925</v>
      </c>
      <c r="F155" s="13">
        <v>1.3109999999999999E-4</v>
      </c>
      <c r="G155" s="101">
        <f t="shared" si="14"/>
        <v>0.1926311</v>
      </c>
      <c r="H155" s="103">
        <v>26.43</v>
      </c>
      <c r="I155" s="104" t="s">
        <v>65</v>
      </c>
      <c r="J155" s="105">
        <f t="shared" si="12"/>
        <v>26.43</v>
      </c>
      <c r="K155" s="103">
        <v>1.04</v>
      </c>
      <c r="L155" s="106" t="s">
        <v>65</v>
      </c>
      <c r="M155" s="105">
        <f t="shared" ref="M155:M199" si="19">K155</f>
        <v>1.04</v>
      </c>
      <c r="N155" s="103">
        <v>8559</v>
      </c>
      <c r="O155" s="104" t="s">
        <v>63</v>
      </c>
      <c r="P155" s="102">
        <f t="shared" si="16"/>
        <v>0.85589999999999988</v>
      </c>
    </row>
    <row r="156" spans="1:16">
      <c r="A156" s="23">
        <f t="shared" si="17"/>
        <v>156</v>
      </c>
      <c r="B156" s="10">
        <v>1.6</v>
      </c>
      <c r="C156" s="104" t="s">
        <v>66</v>
      </c>
      <c r="D156" s="102">
        <f t="shared" si="18"/>
        <v>1.6</v>
      </c>
      <c r="E156" s="12">
        <v>0.18429999999999999</v>
      </c>
      <c r="F156" s="13">
        <v>1.239E-4</v>
      </c>
      <c r="G156" s="101">
        <f t="shared" si="14"/>
        <v>0.1844239</v>
      </c>
      <c r="H156" s="103">
        <v>29.29</v>
      </c>
      <c r="I156" s="104" t="s">
        <v>65</v>
      </c>
      <c r="J156" s="105">
        <f t="shared" si="12"/>
        <v>29.29</v>
      </c>
      <c r="K156" s="103">
        <v>1.1299999999999999</v>
      </c>
      <c r="L156" s="104" t="s">
        <v>65</v>
      </c>
      <c r="M156" s="105">
        <f t="shared" si="19"/>
        <v>1.1299999999999999</v>
      </c>
      <c r="N156" s="103">
        <v>9387</v>
      </c>
      <c r="O156" s="104" t="s">
        <v>63</v>
      </c>
      <c r="P156" s="102">
        <f t="shared" si="16"/>
        <v>0.93870000000000009</v>
      </c>
    </row>
    <row r="157" spans="1:16">
      <c r="A157" s="23">
        <f t="shared" si="17"/>
        <v>157</v>
      </c>
      <c r="B157" s="10">
        <v>1.7</v>
      </c>
      <c r="C157" s="104" t="s">
        <v>66</v>
      </c>
      <c r="D157" s="102">
        <f t="shared" si="18"/>
        <v>1.7</v>
      </c>
      <c r="E157" s="12">
        <v>0.1767</v>
      </c>
      <c r="F157" s="13">
        <v>1.175E-4</v>
      </c>
      <c r="G157" s="101">
        <f t="shared" si="14"/>
        <v>0.17681749999999999</v>
      </c>
      <c r="H157" s="103">
        <v>32.28</v>
      </c>
      <c r="I157" s="104" t="s">
        <v>65</v>
      </c>
      <c r="J157" s="105">
        <f t="shared" si="12"/>
        <v>32.28</v>
      </c>
      <c r="K157" s="103">
        <v>1.21</v>
      </c>
      <c r="L157" s="104" t="s">
        <v>65</v>
      </c>
      <c r="M157" s="105">
        <f t="shared" si="19"/>
        <v>1.21</v>
      </c>
      <c r="N157" s="103">
        <v>1.02</v>
      </c>
      <c r="O157" s="106" t="s">
        <v>65</v>
      </c>
      <c r="P157" s="105">
        <f t="shared" ref="P157:P201" si="20">N157</f>
        <v>1.02</v>
      </c>
    </row>
    <row r="158" spans="1:16">
      <c r="A158" s="23">
        <f t="shared" si="17"/>
        <v>158</v>
      </c>
      <c r="B158" s="10">
        <v>1.8</v>
      </c>
      <c r="C158" s="104" t="s">
        <v>66</v>
      </c>
      <c r="D158" s="102">
        <f t="shared" si="18"/>
        <v>1.8</v>
      </c>
      <c r="E158" s="12">
        <v>0.16969999999999999</v>
      </c>
      <c r="F158" s="13">
        <v>1.117E-4</v>
      </c>
      <c r="G158" s="101">
        <f t="shared" si="14"/>
        <v>0.16981169999999998</v>
      </c>
      <c r="H158" s="103">
        <v>35.4</v>
      </c>
      <c r="I158" s="104" t="s">
        <v>65</v>
      </c>
      <c r="J158" s="105">
        <f t="shared" si="12"/>
        <v>35.4</v>
      </c>
      <c r="K158" s="103">
        <v>1.3</v>
      </c>
      <c r="L158" s="104" t="s">
        <v>65</v>
      </c>
      <c r="M158" s="105">
        <f t="shared" si="19"/>
        <v>1.3</v>
      </c>
      <c r="N158" s="103">
        <v>1.1100000000000001</v>
      </c>
      <c r="O158" s="104" t="s">
        <v>65</v>
      </c>
      <c r="P158" s="105">
        <f t="shared" si="20"/>
        <v>1.1100000000000001</v>
      </c>
    </row>
    <row r="159" spans="1:16">
      <c r="A159" s="23">
        <f t="shared" si="17"/>
        <v>159</v>
      </c>
      <c r="B159" s="10">
        <v>2</v>
      </c>
      <c r="C159" s="104" t="s">
        <v>66</v>
      </c>
      <c r="D159" s="102">
        <f t="shared" si="18"/>
        <v>2</v>
      </c>
      <c r="E159" s="12">
        <v>0.15720000000000001</v>
      </c>
      <c r="F159" s="13">
        <v>1.0179999999999999E-4</v>
      </c>
      <c r="G159" s="101">
        <f t="shared" si="14"/>
        <v>0.15730180000000002</v>
      </c>
      <c r="H159" s="103">
        <v>42</v>
      </c>
      <c r="I159" s="104" t="s">
        <v>65</v>
      </c>
      <c r="J159" s="105">
        <f t="shared" si="12"/>
        <v>42</v>
      </c>
      <c r="K159" s="103">
        <v>1.63</v>
      </c>
      <c r="L159" s="104" t="s">
        <v>65</v>
      </c>
      <c r="M159" s="105">
        <f t="shared" si="19"/>
        <v>1.63</v>
      </c>
      <c r="N159" s="103">
        <v>1.3</v>
      </c>
      <c r="O159" s="104" t="s">
        <v>65</v>
      </c>
      <c r="P159" s="105">
        <f t="shared" si="20"/>
        <v>1.3</v>
      </c>
    </row>
    <row r="160" spans="1:16">
      <c r="A160" s="23">
        <f t="shared" si="17"/>
        <v>160</v>
      </c>
      <c r="B160" s="10">
        <v>2.25</v>
      </c>
      <c r="C160" s="104" t="s">
        <v>66</v>
      </c>
      <c r="D160" s="102">
        <f t="shared" si="18"/>
        <v>2.25</v>
      </c>
      <c r="E160" s="12">
        <v>0.14410000000000001</v>
      </c>
      <c r="F160" s="13">
        <v>9.1700000000000006E-5</v>
      </c>
      <c r="G160" s="101">
        <f t="shared" si="14"/>
        <v>0.14419170000000001</v>
      </c>
      <c r="H160" s="103">
        <v>50.96</v>
      </c>
      <c r="I160" s="104" t="s">
        <v>65</v>
      </c>
      <c r="J160" s="105">
        <f t="shared" si="12"/>
        <v>50.96</v>
      </c>
      <c r="K160" s="103">
        <v>2.09</v>
      </c>
      <c r="L160" s="104" t="s">
        <v>65</v>
      </c>
      <c r="M160" s="105">
        <f t="shared" si="19"/>
        <v>2.09</v>
      </c>
      <c r="N160" s="103">
        <v>1.55</v>
      </c>
      <c r="O160" s="104" t="s">
        <v>65</v>
      </c>
      <c r="P160" s="105">
        <f t="shared" si="20"/>
        <v>1.55</v>
      </c>
    </row>
    <row r="161" spans="1:16">
      <c r="A161" s="23">
        <f t="shared" si="17"/>
        <v>161</v>
      </c>
      <c r="B161" s="10">
        <v>2.5</v>
      </c>
      <c r="C161" s="104" t="s">
        <v>66</v>
      </c>
      <c r="D161" s="102">
        <f t="shared" si="18"/>
        <v>2.5</v>
      </c>
      <c r="E161" s="12">
        <v>0.1331</v>
      </c>
      <c r="F161" s="13">
        <v>8.3529999999999995E-5</v>
      </c>
      <c r="G161" s="101">
        <f t="shared" si="14"/>
        <v>0.13318352999999999</v>
      </c>
      <c r="H161" s="103">
        <v>60.7</v>
      </c>
      <c r="I161" s="104" t="s">
        <v>65</v>
      </c>
      <c r="J161" s="105">
        <f t="shared" si="12"/>
        <v>60.7</v>
      </c>
      <c r="K161" s="103">
        <v>2.54</v>
      </c>
      <c r="L161" s="104" t="s">
        <v>65</v>
      </c>
      <c r="M161" s="105">
        <f t="shared" si="19"/>
        <v>2.54</v>
      </c>
      <c r="N161" s="103">
        <v>1.82</v>
      </c>
      <c r="O161" s="104" t="s">
        <v>65</v>
      </c>
      <c r="P161" s="105">
        <f t="shared" si="20"/>
        <v>1.82</v>
      </c>
    </row>
    <row r="162" spans="1:16">
      <c r="A162" s="23">
        <f t="shared" si="17"/>
        <v>162</v>
      </c>
      <c r="B162" s="10">
        <v>2.75</v>
      </c>
      <c r="C162" s="104" t="s">
        <v>66</v>
      </c>
      <c r="D162" s="102">
        <f t="shared" si="18"/>
        <v>2.75</v>
      </c>
      <c r="E162" s="12">
        <v>0.12379999999999999</v>
      </c>
      <c r="F162" s="13">
        <v>7.6749999999999995E-5</v>
      </c>
      <c r="G162" s="101">
        <f t="shared" si="14"/>
        <v>0.12387674999999999</v>
      </c>
      <c r="H162" s="103">
        <v>71.209999999999994</v>
      </c>
      <c r="I162" s="104" t="s">
        <v>65</v>
      </c>
      <c r="J162" s="105">
        <f t="shared" si="12"/>
        <v>71.209999999999994</v>
      </c>
      <c r="K162" s="103">
        <v>2.97</v>
      </c>
      <c r="L162" s="104" t="s">
        <v>65</v>
      </c>
      <c r="M162" s="105">
        <f t="shared" si="19"/>
        <v>2.97</v>
      </c>
      <c r="N162" s="103">
        <v>2.11</v>
      </c>
      <c r="O162" s="104" t="s">
        <v>65</v>
      </c>
      <c r="P162" s="105">
        <f t="shared" si="20"/>
        <v>2.11</v>
      </c>
    </row>
    <row r="163" spans="1:16">
      <c r="A163" s="23">
        <f t="shared" si="17"/>
        <v>163</v>
      </c>
      <c r="B163" s="10">
        <v>3</v>
      </c>
      <c r="C163" s="104" t="s">
        <v>66</v>
      </c>
      <c r="D163" s="102">
        <f t="shared" si="18"/>
        <v>3</v>
      </c>
      <c r="E163" s="12">
        <v>0.1158</v>
      </c>
      <c r="F163" s="13">
        <v>7.1039999999999997E-5</v>
      </c>
      <c r="G163" s="101">
        <f t="shared" si="14"/>
        <v>0.11587103999999999</v>
      </c>
      <c r="H163" s="103">
        <v>82.48</v>
      </c>
      <c r="I163" s="104" t="s">
        <v>65</v>
      </c>
      <c r="J163" s="105">
        <f t="shared" si="12"/>
        <v>82.48</v>
      </c>
      <c r="K163" s="103">
        <v>3.4</v>
      </c>
      <c r="L163" s="104" t="s">
        <v>65</v>
      </c>
      <c r="M163" s="105">
        <f t="shared" si="19"/>
        <v>3.4</v>
      </c>
      <c r="N163" s="103">
        <v>2.42</v>
      </c>
      <c r="O163" s="104" t="s">
        <v>65</v>
      </c>
      <c r="P163" s="105">
        <f t="shared" si="20"/>
        <v>2.42</v>
      </c>
    </row>
    <row r="164" spans="1:16">
      <c r="A164" s="23">
        <f t="shared" si="17"/>
        <v>164</v>
      </c>
      <c r="B164" s="10">
        <v>3.25</v>
      </c>
      <c r="C164" s="104" t="s">
        <v>66</v>
      </c>
      <c r="D164" s="102">
        <f t="shared" si="18"/>
        <v>3.25</v>
      </c>
      <c r="E164" s="12">
        <v>0.1089</v>
      </c>
      <c r="F164" s="13">
        <v>6.6160000000000004E-5</v>
      </c>
      <c r="G164" s="101">
        <f t="shared" si="14"/>
        <v>0.10896615999999999</v>
      </c>
      <c r="H164" s="103">
        <v>94.49</v>
      </c>
      <c r="I164" s="104" t="s">
        <v>65</v>
      </c>
      <c r="J164" s="105">
        <f t="shared" si="12"/>
        <v>94.49</v>
      </c>
      <c r="K164" s="103">
        <v>3.84</v>
      </c>
      <c r="L164" s="104" t="s">
        <v>65</v>
      </c>
      <c r="M164" s="105">
        <f t="shared" si="19"/>
        <v>3.84</v>
      </c>
      <c r="N164" s="103">
        <v>2.75</v>
      </c>
      <c r="O164" s="104" t="s">
        <v>65</v>
      </c>
      <c r="P164" s="105">
        <f t="shared" si="20"/>
        <v>2.75</v>
      </c>
    </row>
    <row r="165" spans="1:16">
      <c r="A165" s="23">
        <f t="shared" si="17"/>
        <v>165</v>
      </c>
      <c r="B165" s="10">
        <v>3.5</v>
      </c>
      <c r="C165" s="104" t="s">
        <v>66</v>
      </c>
      <c r="D165" s="102">
        <f t="shared" si="18"/>
        <v>3.5</v>
      </c>
      <c r="E165" s="12">
        <v>0.1028</v>
      </c>
      <c r="F165" s="13">
        <v>6.1940000000000007E-5</v>
      </c>
      <c r="G165" s="101">
        <f t="shared" si="14"/>
        <v>0.10286194</v>
      </c>
      <c r="H165" s="103">
        <v>107.23</v>
      </c>
      <c r="I165" s="104" t="s">
        <v>65</v>
      </c>
      <c r="J165" s="105">
        <f t="shared" si="12"/>
        <v>107.23</v>
      </c>
      <c r="K165" s="103">
        <v>4.28</v>
      </c>
      <c r="L165" s="104" t="s">
        <v>65</v>
      </c>
      <c r="M165" s="105">
        <f t="shared" si="19"/>
        <v>4.28</v>
      </c>
      <c r="N165" s="103">
        <v>3.09</v>
      </c>
      <c r="O165" s="104" t="s">
        <v>65</v>
      </c>
      <c r="P165" s="105">
        <f t="shared" si="20"/>
        <v>3.09</v>
      </c>
    </row>
    <row r="166" spans="1:16">
      <c r="A166" s="23">
        <f t="shared" si="17"/>
        <v>166</v>
      </c>
      <c r="B166" s="10">
        <v>3.75</v>
      </c>
      <c r="C166" s="104" t="s">
        <v>66</v>
      </c>
      <c r="D166" s="102">
        <f t="shared" si="18"/>
        <v>3.75</v>
      </c>
      <c r="E166" s="12">
        <v>9.7460000000000005E-2</v>
      </c>
      <c r="F166" s="13">
        <v>5.8239999999999998E-5</v>
      </c>
      <c r="G166" s="101">
        <f t="shared" si="14"/>
        <v>9.7518240000000006E-2</v>
      </c>
      <c r="H166" s="103">
        <v>120.71</v>
      </c>
      <c r="I166" s="104" t="s">
        <v>65</v>
      </c>
      <c r="J166" s="105">
        <f t="shared" si="12"/>
        <v>120.71</v>
      </c>
      <c r="K166" s="103">
        <v>4.7300000000000004</v>
      </c>
      <c r="L166" s="104" t="s">
        <v>65</v>
      </c>
      <c r="M166" s="105">
        <f t="shared" si="19"/>
        <v>4.7300000000000004</v>
      </c>
      <c r="N166" s="103">
        <v>3.46</v>
      </c>
      <c r="O166" s="104" t="s">
        <v>65</v>
      </c>
      <c r="P166" s="105">
        <f t="shared" si="20"/>
        <v>3.46</v>
      </c>
    </row>
    <row r="167" spans="1:16">
      <c r="A167" s="23">
        <f t="shared" si="17"/>
        <v>167</v>
      </c>
      <c r="B167" s="10">
        <v>4</v>
      </c>
      <c r="C167" s="104" t="s">
        <v>66</v>
      </c>
      <c r="D167" s="102">
        <f t="shared" si="18"/>
        <v>4</v>
      </c>
      <c r="E167" s="12">
        <v>9.2679999999999998E-2</v>
      </c>
      <c r="F167" s="13">
        <v>5.499E-5</v>
      </c>
      <c r="G167" s="101">
        <f t="shared" si="14"/>
        <v>9.2734990000000003E-2</v>
      </c>
      <c r="H167" s="103">
        <v>134.9</v>
      </c>
      <c r="I167" s="104" t="s">
        <v>65</v>
      </c>
      <c r="J167" s="105">
        <f t="shared" si="12"/>
        <v>134.9</v>
      </c>
      <c r="K167" s="103">
        <v>5.18</v>
      </c>
      <c r="L167" s="104" t="s">
        <v>65</v>
      </c>
      <c r="M167" s="105">
        <f t="shared" si="19"/>
        <v>5.18</v>
      </c>
      <c r="N167" s="103">
        <v>3.84</v>
      </c>
      <c r="O167" s="104" t="s">
        <v>65</v>
      </c>
      <c r="P167" s="105">
        <f t="shared" si="20"/>
        <v>3.84</v>
      </c>
    </row>
    <row r="168" spans="1:16">
      <c r="A168" s="23">
        <f t="shared" si="17"/>
        <v>168</v>
      </c>
      <c r="B168" s="10">
        <v>4.5</v>
      </c>
      <c r="C168" s="104" t="s">
        <v>66</v>
      </c>
      <c r="D168" s="102">
        <f t="shared" si="18"/>
        <v>4.5</v>
      </c>
      <c r="E168" s="12">
        <v>8.4510000000000002E-2</v>
      </c>
      <c r="F168" s="13">
        <v>4.9490000000000002E-5</v>
      </c>
      <c r="G168" s="101">
        <f t="shared" si="14"/>
        <v>8.4559490000000001E-2</v>
      </c>
      <c r="H168" s="103">
        <v>165.39</v>
      </c>
      <c r="I168" s="104" t="s">
        <v>65</v>
      </c>
      <c r="J168" s="105">
        <f t="shared" si="12"/>
        <v>165.39</v>
      </c>
      <c r="K168" s="103">
        <v>6.82</v>
      </c>
      <c r="L168" s="104" t="s">
        <v>65</v>
      </c>
      <c r="M168" s="105">
        <f t="shared" si="19"/>
        <v>6.82</v>
      </c>
      <c r="N168" s="103">
        <v>4.6500000000000004</v>
      </c>
      <c r="O168" s="104" t="s">
        <v>65</v>
      </c>
      <c r="P168" s="105">
        <f t="shared" si="20"/>
        <v>4.6500000000000004</v>
      </c>
    </row>
    <row r="169" spans="1:16">
      <c r="A169" s="23">
        <f t="shared" si="17"/>
        <v>169</v>
      </c>
      <c r="B169" s="10">
        <v>5</v>
      </c>
      <c r="C169" s="104" t="s">
        <v>66</v>
      </c>
      <c r="D169" s="102">
        <f t="shared" si="18"/>
        <v>5</v>
      </c>
      <c r="E169" s="12">
        <v>7.7780000000000002E-2</v>
      </c>
      <c r="F169" s="13">
        <v>4.5040000000000002E-5</v>
      </c>
      <c r="G169" s="101">
        <f t="shared" si="14"/>
        <v>7.7825039999999998E-2</v>
      </c>
      <c r="H169" s="103">
        <v>198.67</v>
      </c>
      <c r="I169" s="104" t="s">
        <v>65</v>
      </c>
      <c r="J169" s="105">
        <f t="shared" si="12"/>
        <v>198.67</v>
      </c>
      <c r="K169" s="103">
        <v>8.3699999999999992</v>
      </c>
      <c r="L169" s="104" t="s">
        <v>65</v>
      </c>
      <c r="M169" s="105">
        <f t="shared" si="19"/>
        <v>8.3699999999999992</v>
      </c>
      <c r="N169" s="103">
        <v>5.54</v>
      </c>
      <c r="O169" s="104" t="s">
        <v>65</v>
      </c>
      <c r="P169" s="105">
        <f t="shared" si="20"/>
        <v>5.54</v>
      </c>
    </row>
    <row r="170" spans="1:16">
      <c r="A170" s="23">
        <f t="shared" si="17"/>
        <v>170</v>
      </c>
      <c r="B170" s="10">
        <v>5.5</v>
      </c>
      <c r="C170" s="104" t="s">
        <v>66</v>
      </c>
      <c r="D170" s="102">
        <f t="shared" si="18"/>
        <v>5.5</v>
      </c>
      <c r="E170" s="12">
        <v>7.2120000000000004E-2</v>
      </c>
      <c r="F170" s="13">
        <v>4.1359999999999997E-5</v>
      </c>
      <c r="G170" s="101">
        <f t="shared" si="14"/>
        <v>7.2161360000000008E-2</v>
      </c>
      <c r="H170" s="103">
        <v>234.7</v>
      </c>
      <c r="I170" s="104" t="s">
        <v>65</v>
      </c>
      <c r="J170" s="105">
        <f t="shared" si="12"/>
        <v>234.7</v>
      </c>
      <c r="K170" s="103">
        <v>9.89</v>
      </c>
      <c r="L170" s="104" t="s">
        <v>65</v>
      </c>
      <c r="M170" s="105">
        <f t="shared" si="19"/>
        <v>9.89</v>
      </c>
      <c r="N170" s="103">
        <v>6.49</v>
      </c>
      <c r="O170" s="104" t="s">
        <v>65</v>
      </c>
      <c r="P170" s="105">
        <f t="shared" si="20"/>
        <v>6.49</v>
      </c>
    </row>
    <row r="171" spans="1:16">
      <c r="A171" s="23">
        <f t="shared" si="17"/>
        <v>171</v>
      </c>
      <c r="B171" s="10">
        <v>6</v>
      </c>
      <c r="C171" s="104" t="s">
        <v>66</v>
      </c>
      <c r="D171" s="102">
        <f t="shared" si="18"/>
        <v>6</v>
      </c>
      <c r="E171" s="12">
        <v>6.7309999999999995E-2</v>
      </c>
      <c r="F171" s="13">
        <v>3.8250000000000001E-5</v>
      </c>
      <c r="G171" s="101">
        <f t="shared" si="14"/>
        <v>6.7348249999999998E-2</v>
      </c>
      <c r="H171" s="103">
        <v>273.42</v>
      </c>
      <c r="I171" s="104" t="s">
        <v>65</v>
      </c>
      <c r="J171" s="105">
        <f t="shared" si="12"/>
        <v>273.42</v>
      </c>
      <c r="K171" s="103">
        <v>11.4</v>
      </c>
      <c r="L171" s="104" t="s">
        <v>65</v>
      </c>
      <c r="M171" s="105">
        <f t="shared" si="19"/>
        <v>11.4</v>
      </c>
      <c r="N171" s="103">
        <v>7.51</v>
      </c>
      <c r="O171" s="104" t="s">
        <v>65</v>
      </c>
      <c r="P171" s="105">
        <f t="shared" si="20"/>
        <v>7.51</v>
      </c>
    </row>
    <row r="172" spans="1:16">
      <c r="A172" s="23">
        <f t="shared" si="17"/>
        <v>172</v>
      </c>
      <c r="B172" s="10">
        <v>6.5</v>
      </c>
      <c r="C172" s="104" t="s">
        <v>66</v>
      </c>
      <c r="D172" s="102">
        <f t="shared" si="18"/>
        <v>6.5</v>
      </c>
      <c r="E172" s="12">
        <v>6.3149999999999998E-2</v>
      </c>
      <c r="F172" s="13">
        <v>3.5599999999999998E-5</v>
      </c>
      <c r="G172" s="101">
        <f t="shared" si="14"/>
        <v>6.3185599999999995E-2</v>
      </c>
      <c r="H172" s="103">
        <v>314.81</v>
      </c>
      <c r="I172" s="104" t="s">
        <v>65</v>
      </c>
      <c r="J172" s="105">
        <f t="shared" si="12"/>
        <v>314.81</v>
      </c>
      <c r="K172" s="103">
        <v>12.92</v>
      </c>
      <c r="L172" s="104" t="s">
        <v>65</v>
      </c>
      <c r="M172" s="105">
        <f t="shared" si="19"/>
        <v>12.92</v>
      </c>
      <c r="N172" s="103">
        <v>8.6</v>
      </c>
      <c r="O172" s="104" t="s">
        <v>65</v>
      </c>
      <c r="P172" s="105">
        <f t="shared" si="20"/>
        <v>8.6</v>
      </c>
    </row>
    <row r="173" spans="1:16">
      <c r="A173" s="23">
        <f t="shared" si="17"/>
        <v>173</v>
      </c>
      <c r="B173" s="10">
        <v>7</v>
      </c>
      <c r="C173" s="104" t="s">
        <v>66</v>
      </c>
      <c r="D173" s="102">
        <f t="shared" si="18"/>
        <v>7</v>
      </c>
      <c r="E173" s="12">
        <v>5.951E-2</v>
      </c>
      <c r="F173" s="13">
        <v>3.3309999999999998E-5</v>
      </c>
      <c r="G173" s="101">
        <f t="shared" si="14"/>
        <v>5.9543310000000002E-2</v>
      </c>
      <c r="H173" s="103">
        <v>358.83</v>
      </c>
      <c r="I173" s="104" t="s">
        <v>65</v>
      </c>
      <c r="J173" s="105">
        <f t="shared" si="12"/>
        <v>358.83</v>
      </c>
      <c r="K173" s="103">
        <v>14.45</v>
      </c>
      <c r="L173" s="104" t="s">
        <v>65</v>
      </c>
      <c r="M173" s="105">
        <f t="shared" si="19"/>
        <v>14.45</v>
      </c>
      <c r="N173" s="103">
        <v>9.74</v>
      </c>
      <c r="O173" s="104" t="s">
        <v>65</v>
      </c>
      <c r="P173" s="105">
        <f t="shared" si="20"/>
        <v>9.74</v>
      </c>
    </row>
    <row r="174" spans="1:16">
      <c r="A174" s="23">
        <f t="shared" si="17"/>
        <v>174</v>
      </c>
      <c r="B174" s="10">
        <v>8</v>
      </c>
      <c r="C174" s="104" t="s">
        <v>66</v>
      </c>
      <c r="D174" s="102">
        <f t="shared" si="18"/>
        <v>8</v>
      </c>
      <c r="E174" s="12">
        <v>5.3460000000000001E-2</v>
      </c>
      <c r="F174" s="13">
        <v>2.9539999999999998E-5</v>
      </c>
      <c r="G174" s="101">
        <f t="shared" si="14"/>
        <v>5.3489540000000002E-2</v>
      </c>
      <c r="H174" s="103">
        <v>454.52</v>
      </c>
      <c r="I174" s="104" t="s">
        <v>65</v>
      </c>
      <c r="J174" s="105">
        <f t="shared" si="12"/>
        <v>454.52</v>
      </c>
      <c r="K174" s="103">
        <v>20</v>
      </c>
      <c r="L174" s="104" t="s">
        <v>65</v>
      </c>
      <c r="M174" s="105">
        <f t="shared" si="19"/>
        <v>20</v>
      </c>
      <c r="N174" s="103">
        <v>12.23</v>
      </c>
      <c r="O174" s="104" t="s">
        <v>65</v>
      </c>
      <c r="P174" s="105">
        <f t="shared" si="20"/>
        <v>12.23</v>
      </c>
    </row>
    <row r="175" spans="1:16">
      <c r="A175" s="23">
        <f t="shared" si="17"/>
        <v>175</v>
      </c>
      <c r="B175" s="10">
        <v>9</v>
      </c>
      <c r="C175" s="104" t="s">
        <v>66</v>
      </c>
      <c r="D175" s="102">
        <f t="shared" si="18"/>
        <v>9</v>
      </c>
      <c r="E175" s="12">
        <v>4.8619999999999997E-2</v>
      </c>
      <c r="F175" s="13">
        <v>2.6570000000000001E-5</v>
      </c>
      <c r="G175" s="101">
        <f t="shared" si="14"/>
        <v>4.8646569999999993E-2</v>
      </c>
      <c r="H175" s="103">
        <v>560.38</v>
      </c>
      <c r="I175" s="104" t="s">
        <v>65</v>
      </c>
      <c r="J175" s="105">
        <f t="shared" si="12"/>
        <v>560.38</v>
      </c>
      <c r="K175" s="103">
        <v>25.19</v>
      </c>
      <c r="L175" s="104" t="s">
        <v>65</v>
      </c>
      <c r="M175" s="105">
        <f t="shared" si="19"/>
        <v>25.19</v>
      </c>
      <c r="N175" s="103">
        <v>14.97</v>
      </c>
      <c r="O175" s="104" t="s">
        <v>65</v>
      </c>
      <c r="P175" s="105">
        <f t="shared" si="20"/>
        <v>14.97</v>
      </c>
    </row>
    <row r="176" spans="1:16">
      <c r="A176" s="23">
        <f t="shared" si="17"/>
        <v>176</v>
      </c>
      <c r="B176" s="10">
        <v>10</v>
      </c>
      <c r="C176" s="104" t="s">
        <v>66</v>
      </c>
      <c r="D176" s="102">
        <f t="shared" si="18"/>
        <v>10</v>
      </c>
      <c r="E176" s="12">
        <v>4.4650000000000002E-2</v>
      </c>
      <c r="F176" s="13">
        <v>2.4159999999999999E-5</v>
      </c>
      <c r="G176" s="101">
        <f t="shared" si="14"/>
        <v>4.4674160000000004E-2</v>
      </c>
      <c r="H176" s="103">
        <v>676.23</v>
      </c>
      <c r="I176" s="104" t="s">
        <v>65</v>
      </c>
      <c r="J176" s="105">
        <f t="shared" si="12"/>
        <v>676.23</v>
      </c>
      <c r="K176" s="103">
        <v>30.28</v>
      </c>
      <c r="L176" s="104" t="s">
        <v>65</v>
      </c>
      <c r="M176" s="105">
        <f t="shared" si="19"/>
        <v>30.28</v>
      </c>
      <c r="N176" s="103">
        <v>17.95</v>
      </c>
      <c r="O176" s="104" t="s">
        <v>65</v>
      </c>
      <c r="P176" s="105">
        <f t="shared" si="20"/>
        <v>17.95</v>
      </c>
    </row>
    <row r="177" spans="1:16">
      <c r="A177" s="23">
        <f t="shared" si="17"/>
        <v>177</v>
      </c>
      <c r="B177" s="10">
        <v>11</v>
      </c>
      <c r="C177" s="104" t="s">
        <v>66</v>
      </c>
      <c r="D177" s="102">
        <f t="shared" si="18"/>
        <v>11</v>
      </c>
      <c r="E177" s="12">
        <v>4.1329999999999999E-2</v>
      </c>
      <c r="F177" s="13">
        <v>2.2169999999999999E-5</v>
      </c>
      <c r="G177" s="101">
        <f t="shared" si="14"/>
        <v>4.1352170000000001E-2</v>
      </c>
      <c r="H177" s="103">
        <v>801.88</v>
      </c>
      <c r="I177" s="104" t="s">
        <v>65</v>
      </c>
      <c r="J177" s="105">
        <f t="shared" si="12"/>
        <v>801.88</v>
      </c>
      <c r="K177" s="103">
        <v>35.36</v>
      </c>
      <c r="L177" s="104" t="s">
        <v>65</v>
      </c>
      <c r="M177" s="105">
        <f t="shared" si="19"/>
        <v>35.36</v>
      </c>
      <c r="N177" s="103">
        <v>21.16</v>
      </c>
      <c r="O177" s="104" t="s">
        <v>65</v>
      </c>
      <c r="P177" s="105">
        <f t="shared" si="20"/>
        <v>21.16</v>
      </c>
    </row>
    <row r="178" spans="1:16">
      <c r="A178" s="23">
        <f t="shared" si="17"/>
        <v>178</v>
      </c>
      <c r="B178" s="103">
        <v>12</v>
      </c>
      <c r="C178" s="104" t="s">
        <v>66</v>
      </c>
      <c r="D178" s="102">
        <f t="shared" si="18"/>
        <v>12</v>
      </c>
      <c r="E178" s="12">
        <v>3.8510000000000003E-2</v>
      </c>
      <c r="F178" s="13">
        <v>2.0489999999999999E-5</v>
      </c>
      <c r="G178" s="101">
        <f t="shared" si="14"/>
        <v>3.8530490000000001E-2</v>
      </c>
      <c r="H178" s="103">
        <v>937.18</v>
      </c>
      <c r="I178" s="104" t="s">
        <v>65</v>
      </c>
      <c r="J178" s="105">
        <f t="shared" si="12"/>
        <v>937.18</v>
      </c>
      <c r="K178" s="103">
        <v>40.479999999999997</v>
      </c>
      <c r="L178" s="104" t="s">
        <v>65</v>
      </c>
      <c r="M178" s="105">
        <f t="shared" si="19"/>
        <v>40.479999999999997</v>
      </c>
      <c r="N178" s="103">
        <v>24.61</v>
      </c>
      <c r="O178" s="104" t="s">
        <v>65</v>
      </c>
      <c r="P178" s="105">
        <f t="shared" si="20"/>
        <v>24.61</v>
      </c>
    </row>
    <row r="179" spans="1:16">
      <c r="A179" s="23">
        <f t="shared" si="17"/>
        <v>179</v>
      </c>
      <c r="B179" s="10">
        <v>13</v>
      </c>
      <c r="C179" s="11" t="s">
        <v>66</v>
      </c>
      <c r="D179" s="102">
        <f t="shared" si="18"/>
        <v>13</v>
      </c>
      <c r="E179" s="12">
        <v>3.6080000000000001E-2</v>
      </c>
      <c r="F179" s="13">
        <v>1.906E-5</v>
      </c>
      <c r="G179" s="101">
        <f t="shared" si="14"/>
        <v>3.6099060000000002E-2</v>
      </c>
      <c r="H179" s="103">
        <v>1.08</v>
      </c>
      <c r="I179" s="106" t="s">
        <v>67</v>
      </c>
      <c r="J179" s="107">
        <f t="shared" ref="J179:J224" si="21">H179*1000</f>
        <v>1080</v>
      </c>
      <c r="K179" s="103">
        <v>45.67</v>
      </c>
      <c r="L179" s="104" t="s">
        <v>65</v>
      </c>
      <c r="M179" s="105">
        <f t="shared" si="19"/>
        <v>45.67</v>
      </c>
      <c r="N179" s="103">
        <v>28.28</v>
      </c>
      <c r="O179" s="104" t="s">
        <v>65</v>
      </c>
      <c r="P179" s="105">
        <f t="shared" si="20"/>
        <v>28.28</v>
      </c>
    </row>
    <row r="180" spans="1:16">
      <c r="A180" s="23">
        <f t="shared" si="17"/>
        <v>180</v>
      </c>
      <c r="B180" s="10">
        <v>14</v>
      </c>
      <c r="C180" s="11" t="s">
        <v>66</v>
      </c>
      <c r="D180" s="102">
        <f t="shared" si="18"/>
        <v>14</v>
      </c>
      <c r="E180" s="12">
        <v>3.397E-2</v>
      </c>
      <c r="F180" s="13">
        <v>1.7819999999999999E-5</v>
      </c>
      <c r="G180" s="101">
        <f t="shared" si="14"/>
        <v>3.3987820000000002E-2</v>
      </c>
      <c r="H180" s="103">
        <v>1.24</v>
      </c>
      <c r="I180" s="104" t="s">
        <v>67</v>
      </c>
      <c r="J180" s="107">
        <f t="shared" si="21"/>
        <v>1240</v>
      </c>
      <c r="K180" s="103">
        <v>50.93</v>
      </c>
      <c r="L180" s="104" t="s">
        <v>65</v>
      </c>
      <c r="M180" s="105">
        <f t="shared" si="19"/>
        <v>50.93</v>
      </c>
      <c r="N180" s="103">
        <v>32.18</v>
      </c>
      <c r="O180" s="104" t="s">
        <v>65</v>
      </c>
      <c r="P180" s="105">
        <f t="shared" si="20"/>
        <v>32.18</v>
      </c>
    </row>
    <row r="181" spans="1:16">
      <c r="A181" s="23">
        <f t="shared" si="17"/>
        <v>181</v>
      </c>
      <c r="B181" s="10">
        <v>15</v>
      </c>
      <c r="C181" s="11" t="s">
        <v>66</v>
      </c>
      <c r="D181" s="102">
        <f t="shared" si="18"/>
        <v>15</v>
      </c>
      <c r="E181" s="12">
        <v>3.211E-2</v>
      </c>
      <c r="F181" s="13">
        <v>1.6739999999999999E-5</v>
      </c>
      <c r="G181" s="101">
        <f t="shared" si="14"/>
        <v>3.2126740000000001E-2</v>
      </c>
      <c r="H181" s="103">
        <v>1.4</v>
      </c>
      <c r="I181" s="104" t="s">
        <v>67</v>
      </c>
      <c r="J181" s="107">
        <f t="shared" si="21"/>
        <v>1400</v>
      </c>
      <c r="K181" s="103">
        <v>56.28</v>
      </c>
      <c r="L181" s="104" t="s">
        <v>65</v>
      </c>
      <c r="M181" s="105">
        <f t="shared" si="19"/>
        <v>56.28</v>
      </c>
      <c r="N181" s="103">
        <v>36.299999999999997</v>
      </c>
      <c r="O181" s="104" t="s">
        <v>65</v>
      </c>
      <c r="P181" s="105">
        <f t="shared" si="20"/>
        <v>36.299999999999997</v>
      </c>
    </row>
    <row r="182" spans="1:16">
      <c r="A182" s="23">
        <f t="shared" si="17"/>
        <v>182</v>
      </c>
      <c r="B182" s="10">
        <v>16</v>
      </c>
      <c r="C182" s="11" t="s">
        <v>66</v>
      </c>
      <c r="D182" s="102">
        <f t="shared" si="18"/>
        <v>16</v>
      </c>
      <c r="E182" s="12">
        <v>3.0460000000000001E-2</v>
      </c>
      <c r="F182" s="13">
        <v>1.579E-5</v>
      </c>
      <c r="G182" s="101">
        <f t="shared" si="14"/>
        <v>3.0475790000000003E-2</v>
      </c>
      <c r="H182" s="103">
        <v>1.57</v>
      </c>
      <c r="I182" s="104" t="s">
        <v>67</v>
      </c>
      <c r="J182" s="107">
        <f t="shared" si="21"/>
        <v>1570</v>
      </c>
      <c r="K182" s="103">
        <v>61.72</v>
      </c>
      <c r="L182" s="104" t="s">
        <v>65</v>
      </c>
      <c r="M182" s="105">
        <f t="shared" si="19"/>
        <v>61.72</v>
      </c>
      <c r="N182" s="103">
        <v>40.64</v>
      </c>
      <c r="O182" s="104" t="s">
        <v>65</v>
      </c>
      <c r="P182" s="105">
        <f t="shared" si="20"/>
        <v>40.64</v>
      </c>
    </row>
    <row r="183" spans="1:16">
      <c r="A183" s="23">
        <f t="shared" si="17"/>
        <v>183</v>
      </c>
      <c r="B183" s="10">
        <v>17</v>
      </c>
      <c r="C183" s="11" t="s">
        <v>66</v>
      </c>
      <c r="D183" s="102">
        <f t="shared" si="18"/>
        <v>17</v>
      </c>
      <c r="E183" s="12">
        <v>2.8989999999999998E-2</v>
      </c>
      <c r="F183" s="13">
        <v>1.4949999999999999E-5</v>
      </c>
      <c r="G183" s="101">
        <f t="shared" si="14"/>
        <v>2.9004949999999998E-2</v>
      </c>
      <c r="H183" s="103">
        <v>1.75</v>
      </c>
      <c r="I183" s="104" t="s">
        <v>67</v>
      </c>
      <c r="J183" s="107">
        <f t="shared" si="21"/>
        <v>1750</v>
      </c>
      <c r="K183" s="103">
        <v>67.25</v>
      </c>
      <c r="L183" s="104" t="s">
        <v>65</v>
      </c>
      <c r="M183" s="105">
        <f t="shared" si="19"/>
        <v>67.25</v>
      </c>
      <c r="N183" s="103">
        <v>45.2</v>
      </c>
      <c r="O183" s="104" t="s">
        <v>65</v>
      </c>
      <c r="P183" s="105">
        <f t="shared" si="20"/>
        <v>45.2</v>
      </c>
    </row>
    <row r="184" spans="1:16">
      <c r="A184" s="23">
        <f t="shared" si="17"/>
        <v>184</v>
      </c>
      <c r="B184" s="10">
        <v>18</v>
      </c>
      <c r="C184" s="11" t="s">
        <v>66</v>
      </c>
      <c r="D184" s="102">
        <f t="shared" si="18"/>
        <v>18</v>
      </c>
      <c r="E184" s="12">
        <v>2.767E-2</v>
      </c>
      <c r="F184" s="13">
        <v>1.419E-5</v>
      </c>
      <c r="G184" s="101">
        <f t="shared" si="14"/>
        <v>2.7684190000000001E-2</v>
      </c>
      <c r="H184" s="103">
        <v>1.94</v>
      </c>
      <c r="I184" s="104" t="s">
        <v>67</v>
      </c>
      <c r="J184" s="107">
        <f t="shared" si="21"/>
        <v>1940</v>
      </c>
      <c r="K184" s="103">
        <v>72.88</v>
      </c>
      <c r="L184" s="104" t="s">
        <v>65</v>
      </c>
      <c r="M184" s="105">
        <f t="shared" si="19"/>
        <v>72.88</v>
      </c>
      <c r="N184" s="103">
        <v>49.96</v>
      </c>
      <c r="O184" s="104" t="s">
        <v>65</v>
      </c>
      <c r="P184" s="105">
        <f t="shared" si="20"/>
        <v>49.96</v>
      </c>
    </row>
    <row r="185" spans="1:16">
      <c r="A185" s="23">
        <f t="shared" si="17"/>
        <v>185</v>
      </c>
      <c r="B185" s="10">
        <v>20</v>
      </c>
      <c r="C185" s="11" t="s">
        <v>66</v>
      </c>
      <c r="D185" s="102">
        <f t="shared" si="18"/>
        <v>20</v>
      </c>
      <c r="E185" s="12">
        <v>2.538E-2</v>
      </c>
      <c r="F185" s="13">
        <v>1.29E-5</v>
      </c>
      <c r="G185" s="101">
        <f t="shared" si="14"/>
        <v>2.5392899999999999E-2</v>
      </c>
      <c r="H185" s="103">
        <v>2.35</v>
      </c>
      <c r="I185" s="104" t="s">
        <v>67</v>
      </c>
      <c r="J185" s="107">
        <f t="shared" si="21"/>
        <v>2350</v>
      </c>
      <c r="K185" s="103">
        <v>93.7</v>
      </c>
      <c r="L185" s="104" t="s">
        <v>65</v>
      </c>
      <c r="M185" s="105">
        <f t="shared" si="19"/>
        <v>93.7</v>
      </c>
      <c r="N185" s="103">
        <v>60.13</v>
      </c>
      <c r="O185" s="104" t="s">
        <v>65</v>
      </c>
      <c r="P185" s="105">
        <f t="shared" si="20"/>
        <v>60.13</v>
      </c>
    </row>
    <row r="186" spans="1:16">
      <c r="A186" s="23">
        <f t="shared" si="17"/>
        <v>186</v>
      </c>
      <c r="B186" s="10">
        <v>22.5</v>
      </c>
      <c r="C186" s="11" t="s">
        <v>66</v>
      </c>
      <c r="D186" s="102">
        <f t="shared" si="18"/>
        <v>22.5</v>
      </c>
      <c r="E186" s="12">
        <v>2.3060000000000001E-2</v>
      </c>
      <c r="F186" s="13">
        <v>1.1590000000000001E-5</v>
      </c>
      <c r="G186" s="101">
        <f t="shared" si="14"/>
        <v>2.3071589999999999E-2</v>
      </c>
      <c r="H186" s="103">
        <v>2.91</v>
      </c>
      <c r="I186" s="104" t="s">
        <v>67</v>
      </c>
      <c r="J186" s="107">
        <f t="shared" si="21"/>
        <v>2910</v>
      </c>
      <c r="K186" s="103">
        <v>123.49</v>
      </c>
      <c r="L186" s="104" t="s">
        <v>65</v>
      </c>
      <c r="M186" s="105">
        <f t="shared" si="19"/>
        <v>123.49</v>
      </c>
      <c r="N186" s="103">
        <v>73.98</v>
      </c>
      <c r="O186" s="104" t="s">
        <v>65</v>
      </c>
      <c r="P186" s="105">
        <f t="shared" si="20"/>
        <v>73.98</v>
      </c>
    </row>
    <row r="187" spans="1:16">
      <c r="A187" s="23">
        <f t="shared" si="17"/>
        <v>187</v>
      </c>
      <c r="B187" s="10">
        <v>25</v>
      </c>
      <c r="C187" s="11" t="s">
        <v>66</v>
      </c>
      <c r="D187" s="102">
        <f t="shared" si="18"/>
        <v>25</v>
      </c>
      <c r="E187" s="12">
        <v>2.1160000000000002E-2</v>
      </c>
      <c r="F187" s="13">
        <v>1.0530000000000001E-5</v>
      </c>
      <c r="G187" s="101">
        <f t="shared" si="14"/>
        <v>2.1170530000000003E-2</v>
      </c>
      <c r="H187" s="103">
        <v>3.52</v>
      </c>
      <c r="I187" s="104" t="s">
        <v>67</v>
      </c>
      <c r="J187" s="107">
        <f t="shared" si="21"/>
        <v>3520</v>
      </c>
      <c r="K187" s="103">
        <v>151.78</v>
      </c>
      <c r="L187" s="104" t="s">
        <v>65</v>
      </c>
      <c r="M187" s="105">
        <f t="shared" si="19"/>
        <v>151.78</v>
      </c>
      <c r="N187" s="103">
        <v>89.08</v>
      </c>
      <c r="O187" s="104" t="s">
        <v>65</v>
      </c>
      <c r="P187" s="105">
        <f t="shared" si="20"/>
        <v>89.08</v>
      </c>
    </row>
    <row r="188" spans="1:16">
      <c r="A188" s="23">
        <f t="shared" si="17"/>
        <v>188</v>
      </c>
      <c r="B188" s="10">
        <v>27.5</v>
      </c>
      <c r="C188" s="11" t="s">
        <v>66</v>
      </c>
      <c r="D188" s="102">
        <f t="shared" si="18"/>
        <v>27.5</v>
      </c>
      <c r="E188" s="12">
        <v>1.9570000000000001E-2</v>
      </c>
      <c r="F188" s="13">
        <v>9.6530000000000006E-6</v>
      </c>
      <c r="G188" s="101">
        <f t="shared" si="14"/>
        <v>1.9579652999999999E-2</v>
      </c>
      <c r="H188" s="103">
        <v>4.18</v>
      </c>
      <c r="I188" s="104" t="s">
        <v>67</v>
      </c>
      <c r="J188" s="107">
        <f t="shared" si="21"/>
        <v>4180</v>
      </c>
      <c r="K188" s="103">
        <v>179.56</v>
      </c>
      <c r="L188" s="104" t="s">
        <v>65</v>
      </c>
      <c r="M188" s="105">
        <f t="shared" si="19"/>
        <v>179.56</v>
      </c>
      <c r="N188" s="103">
        <v>105.39</v>
      </c>
      <c r="O188" s="104" t="s">
        <v>65</v>
      </c>
      <c r="P188" s="105">
        <f t="shared" si="20"/>
        <v>105.39</v>
      </c>
    </row>
    <row r="189" spans="1:16">
      <c r="A189" s="23">
        <f t="shared" si="17"/>
        <v>189</v>
      </c>
      <c r="B189" s="10">
        <v>30</v>
      </c>
      <c r="C189" s="11" t="s">
        <v>66</v>
      </c>
      <c r="D189" s="102">
        <f t="shared" si="18"/>
        <v>30</v>
      </c>
      <c r="E189" s="12">
        <v>1.8239999999999999E-2</v>
      </c>
      <c r="F189" s="13">
        <v>8.9169999999999995E-6</v>
      </c>
      <c r="G189" s="101">
        <f t="shared" si="14"/>
        <v>1.8248917E-2</v>
      </c>
      <c r="H189" s="103">
        <v>4.9000000000000004</v>
      </c>
      <c r="I189" s="104" t="s">
        <v>67</v>
      </c>
      <c r="J189" s="107">
        <f t="shared" si="21"/>
        <v>4900</v>
      </c>
      <c r="K189" s="103">
        <v>207.26</v>
      </c>
      <c r="L189" s="104" t="s">
        <v>65</v>
      </c>
      <c r="M189" s="105">
        <f t="shared" si="19"/>
        <v>207.26</v>
      </c>
      <c r="N189" s="103">
        <v>122.89</v>
      </c>
      <c r="O189" s="104" t="s">
        <v>65</v>
      </c>
      <c r="P189" s="105">
        <f t="shared" si="20"/>
        <v>122.89</v>
      </c>
    </row>
    <row r="190" spans="1:16">
      <c r="A190" s="23">
        <f t="shared" si="17"/>
        <v>190</v>
      </c>
      <c r="B190" s="10">
        <v>32.5</v>
      </c>
      <c r="C190" s="11" t="s">
        <v>66</v>
      </c>
      <c r="D190" s="102">
        <f t="shared" si="18"/>
        <v>32.5</v>
      </c>
      <c r="E190" s="12">
        <v>1.7090000000000001E-2</v>
      </c>
      <c r="F190" s="13">
        <v>8.2889999999999998E-6</v>
      </c>
      <c r="G190" s="101">
        <f t="shared" si="14"/>
        <v>1.7098289000000003E-2</v>
      </c>
      <c r="H190" s="103">
        <v>5.66</v>
      </c>
      <c r="I190" s="104" t="s">
        <v>67</v>
      </c>
      <c r="J190" s="107">
        <f t="shared" si="21"/>
        <v>5660</v>
      </c>
      <c r="K190" s="103">
        <v>235.1</v>
      </c>
      <c r="L190" s="104" t="s">
        <v>65</v>
      </c>
      <c r="M190" s="105">
        <f t="shared" si="19"/>
        <v>235.1</v>
      </c>
      <c r="N190" s="103">
        <v>141.54</v>
      </c>
      <c r="O190" s="104" t="s">
        <v>65</v>
      </c>
      <c r="P190" s="105">
        <f t="shared" si="20"/>
        <v>141.54</v>
      </c>
    </row>
    <row r="191" spans="1:16">
      <c r="A191" s="23">
        <f t="shared" si="17"/>
        <v>191</v>
      </c>
      <c r="B191" s="10">
        <v>35</v>
      </c>
      <c r="C191" s="11" t="s">
        <v>66</v>
      </c>
      <c r="D191" s="102">
        <f t="shared" si="18"/>
        <v>35</v>
      </c>
      <c r="E191" s="12">
        <v>1.609E-2</v>
      </c>
      <c r="F191" s="13">
        <v>7.7470000000000005E-6</v>
      </c>
      <c r="G191" s="101">
        <f t="shared" si="14"/>
        <v>1.6097746999999999E-2</v>
      </c>
      <c r="H191" s="103">
        <v>6.48</v>
      </c>
      <c r="I191" s="104" t="s">
        <v>67</v>
      </c>
      <c r="J191" s="107">
        <f t="shared" si="21"/>
        <v>6480</v>
      </c>
      <c r="K191" s="103">
        <v>263.20999999999998</v>
      </c>
      <c r="L191" s="104" t="s">
        <v>65</v>
      </c>
      <c r="M191" s="105">
        <f t="shared" si="19"/>
        <v>263.20999999999998</v>
      </c>
      <c r="N191" s="103">
        <v>161.33000000000001</v>
      </c>
      <c r="O191" s="104" t="s">
        <v>65</v>
      </c>
      <c r="P191" s="105">
        <f t="shared" si="20"/>
        <v>161.33000000000001</v>
      </c>
    </row>
    <row r="192" spans="1:16">
      <c r="A192" s="23">
        <f t="shared" si="17"/>
        <v>192</v>
      </c>
      <c r="B192" s="10">
        <v>37.5</v>
      </c>
      <c r="C192" s="11" t="s">
        <v>66</v>
      </c>
      <c r="D192" s="102">
        <f t="shared" si="18"/>
        <v>37.5</v>
      </c>
      <c r="E192" s="12">
        <v>1.5219999999999999E-2</v>
      </c>
      <c r="F192" s="13">
        <v>7.2740000000000002E-6</v>
      </c>
      <c r="G192" s="101">
        <f t="shared" si="14"/>
        <v>1.5227273999999999E-2</v>
      </c>
      <c r="H192" s="103">
        <v>7.34</v>
      </c>
      <c r="I192" s="104" t="s">
        <v>67</v>
      </c>
      <c r="J192" s="107">
        <f t="shared" si="21"/>
        <v>7340</v>
      </c>
      <c r="K192" s="103">
        <v>291.64999999999998</v>
      </c>
      <c r="L192" s="104" t="s">
        <v>65</v>
      </c>
      <c r="M192" s="105">
        <f t="shared" si="19"/>
        <v>291.64999999999998</v>
      </c>
      <c r="N192" s="103">
        <v>182.22</v>
      </c>
      <c r="O192" s="104" t="s">
        <v>65</v>
      </c>
      <c r="P192" s="105">
        <f t="shared" si="20"/>
        <v>182.22</v>
      </c>
    </row>
    <row r="193" spans="1:16">
      <c r="A193" s="23">
        <f t="shared" si="17"/>
        <v>193</v>
      </c>
      <c r="B193" s="10">
        <v>40</v>
      </c>
      <c r="C193" s="11" t="s">
        <v>66</v>
      </c>
      <c r="D193" s="102">
        <f t="shared" si="18"/>
        <v>40</v>
      </c>
      <c r="E193" s="12">
        <v>1.4449999999999999E-2</v>
      </c>
      <c r="F193" s="13">
        <v>6.8569999999999997E-6</v>
      </c>
      <c r="G193" s="101">
        <f t="shared" si="14"/>
        <v>1.4456857E-2</v>
      </c>
      <c r="H193" s="103">
        <v>8.25</v>
      </c>
      <c r="I193" s="104" t="s">
        <v>67</v>
      </c>
      <c r="J193" s="107">
        <f t="shared" si="21"/>
        <v>8250</v>
      </c>
      <c r="K193" s="103">
        <v>320.45999999999998</v>
      </c>
      <c r="L193" s="104" t="s">
        <v>65</v>
      </c>
      <c r="M193" s="105">
        <f t="shared" si="19"/>
        <v>320.45999999999998</v>
      </c>
      <c r="N193" s="103">
        <v>204.21</v>
      </c>
      <c r="O193" s="104" t="s">
        <v>65</v>
      </c>
      <c r="P193" s="105">
        <f t="shared" si="20"/>
        <v>204.21</v>
      </c>
    </row>
    <row r="194" spans="1:16">
      <c r="A194" s="23">
        <f t="shared" si="17"/>
        <v>194</v>
      </c>
      <c r="B194" s="10">
        <v>45</v>
      </c>
      <c r="C194" s="11" t="s">
        <v>66</v>
      </c>
      <c r="D194" s="102">
        <f t="shared" si="18"/>
        <v>45</v>
      </c>
      <c r="E194" s="12">
        <v>1.3140000000000001E-2</v>
      </c>
      <c r="F194" s="13">
        <v>6.1569999999999997E-6</v>
      </c>
      <c r="G194" s="101">
        <f t="shared" si="14"/>
        <v>1.3146157E-2</v>
      </c>
      <c r="H194" s="103">
        <v>10.210000000000001</v>
      </c>
      <c r="I194" s="104" t="s">
        <v>67</v>
      </c>
      <c r="J194" s="107">
        <f t="shared" si="21"/>
        <v>10210</v>
      </c>
      <c r="K194" s="103">
        <v>426.73</v>
      </c>
      <c r="L194" s="104" t="s">
        <v>65</v>
      </c>
      <c r="M194" s="105">
        <f t="shared" si="19"/>
        <v>426.73</v>
      </c>
      <c r="N194" s="103">
        <v>251.37</v>
      </c>
      <c r="O194" s="104" t="s">
        <v>65</v>
      </c>
      <c r="P194" s="105">
        <f t="shared" si="20"/>
        <v>251.37</v>
      </c>
    </row>
    <row r="195" spans="1:16">
      <c r="A195" s="23">
        <f t="shared" si="17"/>
        <v>195</v>
      </c>
      <c r="B195" s="10">
        <v>50</v>
      </c>
      <c r="C195" s="11" t="s">
        <v>66</v>
      </c>
      <c r="D195" s="102">
        <f t="shared" si="18"/>
        <v>50</v>
      </c>
      <c r="E195" s="12">
        <v>1.208E-2</v>
      </c>
      <c r="F195" s="13">
        <v>5.5910000000000003E-6</v>
      </c>
      <c r="G195" s="101">
        <f t="shared" si="14"/>
        <v>1.2085591E-2</v>
      </c>
      <c r="H195" s="103">
        <v>12.35</v>
      </c>
      <c r="I195" s="104" t="s">
        <v>67</v>
      </c>
      <c r="J195" s="107">
        <f t="shared" si="21"/>
        <v>12350</v>
      </c>
      <c r="K195" s="103">
        <v>526.63</v>
      </c>
      <c r="L195" s="104" t="s">
        <v>65</v>
      </c>
      <c r="M195" s="105">
        <f t="shared" si="19"/>
        <v>526.63</v>
      </c>
      <c r="N195" s="103">
        <v>302.64999999999998</v>
      </c>
      <c r="O195" s="104" t="s">
        <v>65</v>
      </c>
      <c r="P195" s="105">
        <f t="shared" si="20"/>
        <v>302.64999999999998</v>
      </c>
    </row>
    <row r="196" spans="1:16">
      <c r="A196" s="23">
        <f t="shared" si="17"/>
        <v>196</v>
      </c>
      <c r="B196" s="10">
        <v>55</v>
      </c>
      <c r="C196" s="11" t="s">
        <v>66</v>
      </c>
      <c r="D196" s="102">
        <f t="shared" si="18"/>
        <v>55</v>
      </c>
      <c r="E196" s="12">
        <v>1.12E-2</v>
      </c>
      <c r="F196" s="13">
        <v>5.1229999999999999E-6</v>
      </c>
      <c r="G196" s="101">
        <f t="shared" si="14"/>
        <v>1.1205122999999999E-2</v>
      </c>
      <c r="H196" s="103">
        <v>14.67</v>
      </c>
      <c r="I196" s="104" t="s">
        <v>67</v>
      </c>
      <c r="J196" s="107">
        <f t="shared" si="21"/>
        <v>14670</v>
      </c>
      <c r="K196" s="103">
        <v>624.05999999999995</v>
      </c>
      <c r="L196" s="104" t="s">
        <v>65</v>
      </c>
      <c r="M196" s="105">
        <f t="shared" si="19"/>
        <v>624.05999999999995</v>
      </c>
      <c r="N196" s="103">
        <v>357.9</v>
      </c>
      <c r="O196" s="104" t="s">
        <v>65</v>
      </c>
      <c r="P196" s="105">
        <f t="shared" si="20"/>
        <v>357.9</v>
      </c>
    </row>
    <row r="197" spans="1:16">
      <c r="A197" s="23">
        <f t="shared" si="17"/>
        <v>197</v>
      </c>
      <c r="B197" s="10">
        <v>60</v>
      </c>
      <c r="C197" s="11" t="s">
        <v>66</v>
      </c>
      <c r="D197" s="102">
        <f t="shared" si="18"/>
        <v>60</v>
      </c>
      <c r="E197" s="12">
        <v>1.0460000000000001E-2</v>
      </c>
      <c r="F197" s="13">
        <v>4.7299999999999996E-6</v>
      </c>
      <c r="G197" s="101">
        <f t="shared" si="14"/>
        <v>1.046473E-2</v>
      </c>
      <c r="H197" s="103">
        <v>17.170000000000002</v>
      </c>
      <c r="I197" s="104" t="s">
        <v>67</v>
      </c>
      <c r="J197" s="107">
        <f t="shared" si="21"/>
        <v>17170</v>
      </c>
      <c r="K197" s="103">
        <v>720.67</v>
      </c>
      <c r="L197" s="104" t="s">
        <v>65</v>
      </c>
      <c r="M197" s="105">
        <f t="shared" si="19"/>
        <v>720.67</v>
      </c>
      <c r="N197" s="103">
        <v>417</v>
      </c>
      <c r="O197" s="104" t="s">
        <v>65</v>
      </c>
      <c r="P197" s="105">
        <f t="shared" si="20"/>
        <v>417</v>
      </c>
    </row>
    <row r="198" spans="1:16">
      <c r="A198" s="23">
        <f t="shared" si="17"/>
        <v>198</v>
      </c>
      <c r="B198" s="10">
        <v>65</v>
      </c>
      <c r="C198" s="11" t="s">
        <v>66</v>
      </c>
      <c r="D198" s="102">
        <f t="shared" si="18"/>
        <v>65</v>
      </c>
      <c r="E198" s="12">
        <v>9.8189999999999996E-3</v>
      </c>
      <c r="F198" s="13">
        <v>4.3959999999999999E-6</v>
      </c>
      <c r="G198" s="101">
        <f t="shared" si="14"/>
        <v>9.8233959999999999E-3</v>
      </c>
      <c r="H198" s="103">
        <v>19.829999999999998</v>
      </c>
      <c r="I198" s="104" t="s">
        <v>67</v>
      </c>
      <c r="J198" s="107">
        <f t="shared" si="21"/>
        <v>19830</v>
      </c>
      <c r="K198" s="103">
        <v>817.32</v>
      </c>
      <c r="L198" s="104" t="s">
        <v>65</v>
      </c>
      <c r="M198" s="105">
        <f t="shared" si="19"/>
        <v>817.32</v>
      </c>
      <c r="N198" s="103">
        <v>479.81</v>
      </c>
      <c r="O198" s="104" t="s">
        <v>65</v>
      </c>
      <c r="P198" s="105">
        <f t="shared" si="20"/>
        <v>479.81</v>
      </c>
    </row>
    <row r="199" spans="1:16">
      <c r="A199" s="23">
        <f t="shared" si="17"/>
        <v>199</v>
      </c>
      <c r="B199" s="10">
        <v>70</v>
      </c>
      <c r="C199" s="11" t="s">
        <v>66</v>
      </c>
      <c r="D199" s="102">
        <f t="shared" si="18"/>
        <v>70</v>
      </c>
      <c r="E199" s="12">
        <v>9.2669999999999992E-3</v>
      </c>
      <c r="F199" s="13">
        <v>4.1069999999999998E-6</v>
      </c>
      <c r="G199" s="101">
        <f t="shared" si="14"/>
        <v>9.2711069999999989E-3</v>
      </c>
      <c r="H199" s="103">
        <v>22.66</v>
      </c>
      <c r="I199" s="104" t="s">
        <v>67</v>
      </c>
      <c r="J199" s="107">
        <f t="shared" si="21"/>
        <v>22660</v>
      </c>
      <c r="K199" s="103">
        <v>914.45</v>
      </c>
      <c r="L199" s="104" t="s">
        <v>65</v>
      </c>
      <c r="M199" s="105">
        <f t="shared" si="19"/>
        <v>914.45</v>
      </c>
      <c r="N199" s="103">
        <v>546.22</v>
      </c>
      <c r="O199" s="104" t="s">
        <v>65</v>
      </c>
      <c r="P199" s="105">
        <f t="shared" si="20"/>
        <v>546.22</v>
      </c>
    </row>
    <row r="200" spans="1:16">
      <c r="A200" s="23">
        <f t="shared" si="17"/>
        <v>200</v>
      </c>
      <c r="B200" s="10">
        <v>80</v>
      </c>
      <c r="C200" s="11" t="s">
        <v>66</v>
      </c>
      <c r="D200" s="102">
        <f t="shared" si="18"/>
        <v>80</v>
      </c>
      <c r="E200" s="12">
        <v>8.3599999999999994E-3</v>
      </c>
      <c r="F200" s="13">
        <v>3.6320000000000001E-6</v>
      </c>
      <c r="G200" s="101">
        <f t="shared" si="14"/>
        <v>8.3636319999999993E-3</v>
      </c>
      <c r="H200" s="103">
        <v>28.8</v>
      </c>
      <c r="I200" s="104" t="s">
        <v>67</v>
      </c>
      <c r="J200" s="107">
        <f t="shared" si="21"/>
        <v>28800</v>
      </c>
      <c r="K200" s="103">
        <v>1.27</v>
      </c>
      <c r="L200" s="106" t="s">
        <v>67</v>
      </c>
      <c r="M200" s="107">
        <f t="shared" ref="M200:M228" si="22">K200*1000</f>
        <v>1270</v>
      </c>
      <c r="N200" s="103">
        <v>689.44</v>
      </c>
      <c r="O200" s="104" t="s">
        <v>65</v>
      </c>
      <c r="P200" s="105">
        <f t="shared" si="20"/>
        <v>689.44</v>
      </c>
    </row>
    <row r="201" spans="1:16">
      <c r="A201" s="23">
        <f t="shared" si="17"/>
        <v>201</v>
      </c>
      <c r="B201" s="10">
        <v>90</v>
      </c>
      <c r="C201" s="11" t="s">
        <v>66</v>
      </c>
      <c r="D201" s="102">
        <f t="shared" si="18"/>
        <v>90</v>
      </c>
      <c r="E201" s="12">
        <v>7.6420000000000004E-3</v>
      </c>
      <c r="F201" s="13">
        <v>3.2600000000000001E-6</v>
      </c>
      <c r="G201" s="101">
        <f t="shared" si="14"/>
        <v>7.6452600000000001E-3</v>
      </c>
      <c r="H201" s="103">
        <v>35.549999999999997</v>
      </c>
      <c r="I201" s="104" t="s">
        <v>67</v>
      </c>
      <c r="J201" s="107">
        <f t="shared" si="21"/>
        <v>35550</v>
      </c>
      <c r="K201" s="103">
        <v>1.6</v>
      </c>
      <c r="L201" s="104" t="s">
        <v>67</v>
      </c>
      <c r="M201" s="107">
        <f t="shared" si="22"/>
        <v>1600</v>
      </c>
      <c r="N201" s="103">
        <v>845.85</v>
      </c>
      <c r="O201" s="104" t="s">
        <v>65</v>
      </c>
      <c r="P201" s="105">
        <f t="shared" si="20"/>
        <v>845.85</v>
      </c>
    </row>
    <row r="202" spans="1:16">
      <c r="A202" s="23">
        <f t="shared" si="17"/>
        <v>202</v>
      </c>
      <c r="B202" s="10">
        <v>100</v>
      </c>
      <c r="C202" s="11" t="s">
        <v>66</v>
      </c>
      <c r="D202" s="108">
        <f t="shared" si="18"/>
        <v>100</v>
      </c>
      <c r="E202" s="12">
        <v>7.0609999999999996E-3</v>
      </c>
      <c r="F202" s="13">
        <v>2.959E-6</v>
      </c>
      <c r="G202" s="101">
        <f t="shared" si="14"/>
        <v>7.0639589999999999E-3</v>
      </c>
      <c r="H202" s="103">
        <v>42.9</v>
      </c>
      <c r="I202" s="104" t="s">
        <v>67</v>
      </c>
      <c r="J202" s="107">
        <f t="shared" si="21"/>
        <v>42900</v>
      </c>
      <c r="K202" s="103">
        <v>1.91</v>
      </c>
      <c r="L202" s="104" t="s">
        <v>67</v>
      </c>
      <c r="M202" s="107">
        <f t="shared" si="22"/>
        <v>1910</v>
      </c>
      <c r="N202" s="103">
        <v>1.01</v>
      </c>
      <c r="O202" s="106" t="s">
        <v>67</v>
      </c>
      <c r="P202" s="107">
        <f t="shared" ref="P202:P228" si="23">N202*1000</f>
        <v>1010</v>
      </c>
    </row>
    <row r="203" spans="1:16">
      <c r="A203" s="23">
        <f t="shared" si="17"/>
        <v>203</v>
      </c>
      <c r="B203" s="10">
        <v>110</v>
      </c>
      <c r="C203" s="11" t="s">
        <v>66</v>
      </c>
      <c r="D203" s="108">
        <f t="shared" si="18"/>
        <v>110</v>
      </c>
      <c r="E203" s="12">
        <v>6.5789999999999998E-3</v>
      </c>
      <c r="F203" s="13">
        <v>2.7099999999999999E-6</v>
      </c>
      <c r="G203" s="101">
        <f t="shared" si="14"/>
        <v>6.5817100000000002E-3</v>
      </c>
      <c r="H203" s="103">
        <v>50.82</v>
      </c>
      <c r="I203" s="104" t="s">
        <v>67</v>
      </c>
      <c r="J203" s="107">
        <f t="shared" si="21"/>
        <v>50820</v>
      </c>
      <c r="K203" s="103">
        <v>2.23</v>
      </c>
      <c r="L203" s="104" t="s">
        <v>67</v>
      </c>
      <c r="M203" s="107">
        <f t="shared" si="22"/>
        <v>2230</v>
      </c>
      <c r="N203" s="103">
        <v>1.2</v>
      </c>
      <c r="O203" s="104" t="s">
        <v>67</v>
      </c>
      <c r="P203" s="107">
        <f t="shared" si="23"/>
        <v>1200</v>
      </c>
    </row>
    <row r="204" spans="1:16">
      <c r="A204" s="23">
        <f t="shared" si="17"/>
        <v>204</v>
      </c>
      <c r="B204" s="10">
        <v>120</v>
      </c>
      <c r="C204" s="11" t="s">
        <v>66</v>
      </c>
      <c r="D204" s="108">
        <f t="shared" si="18"/>
        <v>120</v>
      </c>
      <c r="E204" s="12">
        <v>6.1739999999999998E-3</v>
      </c>
      <c r="F204" s="13">
        <v>2.5009999999999999E-6</v>
      </c>
      <c r="G204" s="101">
        <f t="shared" si="14"/>
        <v>6.176501E-3</v>
      </c>
      <c r="H204" s="103">
        <v>59.3</v>
      </c>
      <c r="I204" s="104" t="s">
        <v>67</v>
      </c>
      <c r="J204" s="107">
        <f t="shared" si="21"/>
        <v>59300</v>
      </c>
      <c r="K204" s="103">
        <v>2.54</v>
      </c>
      <c r="L204" s="104" t="s">
        <v>67</v>
      </c>
      <c r="M204" s="107">
        <f t="shared" si="22"/>
        <v>2540</v>
      </c>
      <c r="N204" s="103">
        <v>1.39</v>
      </c>
      <c r="O204" s="104" t="s">
        <v>67</v>
      </c>
      <c r="P204" s="107">
        <f t="shared" si="23"/>
        <v>1390</v>
      </c>
    </row>
    <row r="205" spans="1:16">
      <c r="A205" s="23">
        <f t="shared" si="17"/>
        <v>205</v>
      </c>
      <c r="B205" s="10">
        <v>130</v>
      </c>
      <c r="C205" s="11" t="s">
        <v>66</v>
      </c>
      <c r="D205" s="108">
        <f t="shared" si="18"/>
        <v>130</v>
      </c>
      <c r="E205" s="12">
        <v>5.8279999999999998E-3</v>
      </c>
      <c r="F205" s="13">
        <v>2.323E-6</v>
      </c>
      <c r="G205" s="101">
        <f t="shared" si="14"/>
        <v>5.8303230000000001E-3</v>
      </c>
      <c r="H205" s="103">
        <v>68.3</v>
      </c>
      <c r="I205" s="104" t="s">
        <v>67</v>
      </c>
      <c r="J205" s="107">
        <f t="shared" si="21"/>
        <v>68300</v>
      </c>
      <c r="K205" s="103">
        <v>2.85</v>
      </c>
      <c r="L205" s="104" t="s">
        <v>67</v>
      </c>
      <c r="M205" s="107">
        <f t="shared" si="22"/>
        <v>2850</v>
      </c>
      <c r="N205" s="103">
        <v>1.59</v>
      </c>
      <c r="O205" s="104" t="s">
        <v>67</v>
      </c>
      <c r="P205" s="107">
        <f t="shared" si="23"/>
        <v>1590</v>
      </c>
    </row>
    <row r="206" spans="1:16">
      <c r="A206" s="23">
        <f t="shared" si="17"/>
        <v>206</v>
      </c>
      <c r="B206" s="10">
        <v>140</v>
      </c>
      <c r="C206" s="11" t="s">
        <v>66</v>
      </c>
      <c r="D206" s="108">
        <f t="shared" si="18"/>
        <v>140</v>
      </c>
      <c r="E206" s="12">
        <v>5.5300000000000002E-3</v>
      </c>
      <c r="F206" s="13">
        <v>2.17E-6</v>
      </c>
      <c r="G206" s="101">
        <f t="shared" si="14"/>
        <v>5.5321700000000003E-3</v>
      </c>
      <c r="H206" s="103">
        <v>77.81</v>
      </c>
      <c r="I206" s="104" t="s">
        <v>67</v>
      </c>
      <c r="J206" s="107">
        <f t="shared" si="21"/>
        <v>77810</v>
      </c>
      <c r="K206" s="103">
        <v>3.17</v>
      </c>
      <c r="L206" s="104" t="s">
        <v>67</v>
      </c>
      <c r="M206" s="107">
        <f t="shared" si="22"/>
        <v>3170</v>
      </c>
      <c r="N206" s="103">
        <v>1.8</v>
      </c>
      <c r="O206" s="104" t="s">
        <v>67</v>
      </c>
      <c r="P206" s="107">
        <f t="shared" si="23"/>
        <v>1800</v>
      </c>
    </row>
    <row r="207" spans="1:16">
      <c r="A207" s="23">
        <f t="shared" si="17"/>
        <v>207</v>
      </c>
      <c r="B207" s="10">
        <v>150</v>
      </c>
      <c r="C207" s="11" t="s">
        <v>66</v>
      </c>
      <c r="D207" s="108">
        <f t="shared" si="18"/>
        <v>150</v>
      </c>
      <c r="E207" s="12">
        <v>5.2690000000000002E-3</v>
      </c>
      <c r="F207" s="13">
        <v>2.0360000000000001E-6</v>
      </c>
      <c r="G207" s="101">
        <f t="shared" si="14"/>
        <v>5.2710360000000006E-3</v>
      </c>
      <c r="H207" s="103">
        <v>87.81</v>
      </c>
      <c r="I207" s="104" t="s">
        <v>67</v>
      </c>
      <c r="J207" s="107">
        <f t="shared" si="21"/>
        <v>87810</v>
      </c>
      <c r="K207" s="103">
        <v>3.48</v>
      </c>
      <c r="L207" s="104" t="s">
        <v>67</v>
      </c>
      <c r="M207" s="107">
        <f t="shared" si="22"/>
        <v>3480</v>
      </c>
      <c r="N207" s="103">
        <v>2.02</v>
      </c>
      <c r="O207" s="104" t="s">
        <v>67</v>
      </c>
      <c r="P207" s="107">
        <f t="shared" si="23"/>
        <v>2020</v>
      </c>
    </row>
    <row r="208" spans="1:16">
      <c r="A208" s="23">
        <f t="shared" si="17"/>
        <v>208</v>
      </c>
      <c r="B208" s="10">
        <v>160</v>
      </c>
      <c r="C208" s="11" t="s">
        <v>66</v>
      </c>
      <c r="D208" s="108">
        <f t="shared" si="18"/>
        <v>160</v>
      </c>
      <c r="E208" s="12">
        <v>5.0400000000000002E-3</v>
      </c>
      <c r="F208" s="13">
        <v>1.9180000000000001E-6</v>
      </c>
      <c r="G208" s="101">
        <f t="shared" si="14"/>
        <v>5.0419180000000003E-3</v>
      </c>
      <c r="H208" s="103">
        <v>98.29</v>
      </c>
      <c r="I208" s="104" t="s">
        <v>67</v>
      </c>
      <c r="J208" s="107">
        <f t="shared" si="21"/>
        <v>98290</v>
      </c>
      <c r="K208" s="103">
        <v>3.8</v>
      </c>
      <c r="L208" s="104" t="s">
        <v>67</v>
      </c>
      <c r="M208" s="107">
        <f t="shared" si="22"/>
        <v>3800</v>
      </c>
      <c r="N208" s="103">
        <v>2.25</v>
      </c>
      <c r="O208" s="104" t="s">
        <v>67</v>
      </c>
      <c r="P208" s="107">
        <f t="shared" si="23"/>
        <v>2250</v>
      </c>
    </row>
    <row r="209" spans="1:16">
      <c r="A209" s="23">
        <f t="shared" si="17"/>
        <v>209</v>
      </c>
      <c r="B209" s="10">
        <v>170</v>
      </c>
      <c r="C209" s="11" t="s">
        <v>66</v>
      </c>
      <c r="D209" s="108">
        <f t="shared" si="18"/>
        <v>170</v>
      </c>
      <c r="E209" s="12">
        <v>4.836E-3</v>
      </c>
      <c r="F209" s="13">
        <v>1.8139999999999999E-6</v>
      </c>
      <c r="G209" s="101">
        <f t="shared" si="14"/>
        <v>4.8378140000000002E-3</v>
      </c>
      <c r="H209" s="103">
        <v>109.23</v>
      </c>
      <c r="I209" s="104" t="s">
        <v>67</v>
      </c>
      <c r="J209" s="107">
        <f t="shared" si="21"/>
        <v>109230</v>
      </c>
      <c r="K209" s="103">
        <v>4.12</v>
      </c>
      <c r="L209" s="104" t="s">
        <v>67</v>
      </c>
      <c r="M209" s="107">
        <f t="shared" si="22"/>
        <v>4120</v>
      </c>
      <c r="N209" s="103">
        <v>2.4900000000000002</v>
      </c>
      <c r="O209" s="104" t="s">
        <v>67</v>
      </c>
      <c r="P209" s="107">
        <f t="shared" si="23"/>
        <v>2490</v>
      </c>
    </row>
    <row r="210" spans="1:16">
      <c r="A210" s="23">
        <f t="shared" si="17"/>
        <v>210</v>
      </c>
      <c r="B210" s="10">
        <v>180</v>
      </c>
      <c r="C210" s="11" t="s">
        <v>66</v>
      </c>
      <c r="D210" s="108">
        <f t="shared" si="18"/>
        <v>180</v>
      </c>
      <c r="E210" s="12">
        <v>4.6550000000000003E-3</v>
      </c>
      <c r="F210" s="13">
        <v>1.72E-6</v>
      </c>
      <c r="G210" s="101">
        <f t="shared" si="14"/>
        <v>4.6567200000000005E-3</v>
      </c>
      <c r="H210" s="103">
        <v>120.61</v>
      </c>
      <c r="I210" s="104" t="s">
        <v>67</v>
      </c>
      <c r="J210" s="107">
        <f t="shared" si="21"/>
        <v>120610</v>
      </c>
      <c r="K210" s="103">
        <v>4.4400000000000004</v>
      </c>
      <c r="L210" s="104" t="s">
        <v>67</v>
      </c>
      <c r="M210" s="107">
        <f t="shared" si="22"/>
        <v>4440</v>
      </c>
      <c r="N210" s="103">
        <v>2.74</v>
      </c>
      <c r="O210" s="104" t="s">
        <v>67</v>
      </c>
      <c r="P210" s="107">
        <f t="shared" si="23"/>
        <v>2740</v>
      </c>
    </row>
    <row r="211" spans="1:16">
      <c r="A211" s="23">
        <f t="shared" si="17"/>
        <v>211</v>
      </c>
      <c r="B211" s="10">
        <v>200</v>
      </c>
      <c r="C211" s="11" t="s">
        <v>66</v>
      </c>
      <c r="D211" s="108">
        <f t="shared" si="18"/>
        <v>200</v>
      </c>
      <c r="E211" s="12">
        <v>4.3439999999999998E-3</v>
      </c>
      <c r="F211" s="13">
        <v>1.561E-6</v>
      </c>
      <c r="G211" s="101">
        <f t="shared" si="14"/>
        <v>4.3455609999999995E-3</v>
      </c>
      <c r="H211" s="103">
        <v>144.63</v>
      </c>
      <c r="I211" s="104" t="s">
        <v>67</v>
      </c>
      <c r="J211" s="107">
        <f t="shared" si="21"/>
        <v>144630</v>
      </c>
      <c r="K211" s="103">
        <v>5.62</v>
      </c>
      <c r="L211" s="104" t="s">
        <v>67</v>
      </c>
      <c r="M211" s="107">
        <f t="shared" si="22"/>
        <v>5620</v>
      </c>
      <c r="N211" s="103">
        <v>3.26</v>
      </c>
      <c r="O211" s="104" t="s">
        <v>67</v>
      </c>
      <c r="P211" s="107">
        <f t="shared" si="23"/>
        <v>3260</v>
      </c>
    </row>
    <row r="212" spans="1:16">
      <c r="A212" s="23">
        <f t="shared" si="17"/>
        <v>212</v>
      </c>
      <c r="B212" s="10">
        <v>225</v>
      </c>
      <c r="C212" s="11" t="s">
        <v>66</v>
      </c>
      <c r="D212" s="108">
        <f t="shared" si="18"/>
        <v>225</v>
      </c>
      <c r="E212" s="12">
        <v>4.0309999999999999E-3</v>
      </c>
      <c r="F212" s="13">
        <v>1.3999999999999999E-6</v>
      </c>
      <c r="G212" s="101">
        <f t="shared" ref="G212:G228" si="24">E212+F212</f>
        <v>4.0324000000000002E-3</v>
      </c>
      <c r="H212" s="103">
        <v>176.89</v>
      </c>
      <c r="I212" s="104" t="s">
        <v>67</v>
      </c>
      <c r="J212" s="107">
        <f t="shared" si="21"/>
        <v>176890</v>
      </c>
      <c r="K212" s="103">
        <v>7.27</v>
      </c>
      <c r="L212" s="104" t="s">
        <v>67</v>
      </c>
      <c r="M212" s="107">
        <f t="shared" si="22"/>
        <v>7270</v>
      </c>
      <c r="N212" s="103">
        <v>3.95</v>
      </c>
      <c r="O212" s="104" t="s">
        <v>67</v>
      </c>
      <c r="P212" s="107">
        <f t="shared" si="23"/>
        <v>3950</v>
      </c>
    </row>
    <row r="213" spans="1:16">
      <c r="A213" s="23">
        <f t="shared" si="17"/>
        <v>213</v>
      </c>
      <c r="B213" s="10">
        <v>250</v>
      </c>
      <c r="C213" s="11" t="s">
        <v>66</v>
      </c>
      <c r="D213" s="108">
        <f t="shared" si="18"/>
        <v>250</v>
      </c>
      <c r="E213" s="12">
        <v>3.7789999999999998E-3</v>
      </c>
      <c r="F213" s="13">
        <v>1.2699999999999999E-6</v>
      </c>
      <c r="G213" s="101">
        <f t="shared" si="24"/>
        <v>3.7802699999999996E-3</v>
      </c>
      <c r="H213" s="103">
        <v>211.49</v>
      </c>
      <c r="I213" s="104" t="s">
        <v>67</v>
      </c>
      <c r="J213" s="107">
        <f t="shared" si="21"/>
        <v>211490</v>
      </c>
      <c r="K213" s="103">
        <v>8.8000000000000007</v>
      </c>
      <c r="L213" s="104" t="s">
        <v>67</v>
      </c>
      <c r="M213" s="107">
        <f t="shared" si="22"/>
        <v>8800</v>
      </c>
      <c r="N213" s="103">
        <v>4.68</v>
      </c>
      <c r="O213" s="104" t="s">
        <v>67</v>
      </c>
      <c r="P213" s="107">
        <f t="shared" si="23"/>
        <v>4680</v>
      </c>
    </row>
    <row r="214" spans="1:16">
      <c r="A214" s="23">
        <f t="shared" ref="A214:A277" si="25">A213+1</f>
        <v>214</v>
      </c>
      <c r="B214" s="10">
        <v>275</v>
      </c>
      <c r="C214" s="11" t="s">
        <v>66</v>
      </c>
      <c r="D214" s="108">
        <f t="shared" ref="D214:D227" si="26">B214/$C$5</f>
        <v>275</v>
      </c>
      <c r="E214" s="12">
        <v>3.5720000000000001E-3</v>
      </c>
      <c r="F214" s="13">
        <v>1.1620000000000001E-6</v>
      </c>
      <c r="G214" s="101">
        <f t="shared" si="24"/>
        <v>3.573162E-3</v>
      </c>
      <c r="H214" s="103">
        <v>248.24</v>
      </c>
      <c r="I214" s="104" t="s">
        <v>67</v>
      </c>
      <c r="J214" s="107">
        <f t="shared" si="21"/>
        <v>248240</v>
      </c>
      <c r="K214" s="103">
        <v>10.26</v>
      </c>
      <c r="L214" s="104" t="s">
        <v>67</v>
      </c>
      <c r="M214" s="107">
        <f t="shared" si="22"/>
        <v>10260</v>
      </c>
      <c r="N214" s="103">
        <v>5.44</v>
      </c>
      <c r="O214" s="104" t="s">
        <v>67</v>
      </c>
      <c r="P214" s="107">
        <f t="shared" si="23"/>
        <v>5440</v>
      </c>
    </row>
    <row r="215" spans="1:16">
      <c r="A215" s="23">
        <f t="shared" si="25"/>
        <v>215</v>
      </c>
      <c r="B215" s="10">
        <v>300</v>
      </c>
      <c r="C215" s="11" t="s">
        <v>66</v>
      </c>
      <c r="D215" s="108">
        <f t="shared" si="26"/>
        <v>300</v>
      </c>
      <c r="E215" s="12">
        <v>3.3990000000000001E-3</v>
      </c>
      <c r="F215" s="13">
        <v>1.0720000000000001E-6</v>
      </c>
      <c r="G215" s="101">
        <f t="shared" si="24"/>
        <v>3.4000720000000001E-3</v>
      </c>
      <c r="H215" s="103">
        <v>286.98</v>
      </c>
      <c r="I215" s="104" t="s">
        <v>67</v>
      </c>
      <c r="J215" s="107">
        <f t="shared" si="21"/>
        <v>286980</v>
      </c>
      <c r="K215" s="103">
        <v>11.67</v>
      </c>
      <c r="L215" s="104" t="s">
        <v>67</v>
      </c>
      <c r="M215" s="107">
        <f t="shared" si="22"/>
        <v>11670</v>
      </c>
      <c r="N215" s="103">
        <v>6.23</v>
      </c>
      <c r="O215" s="104" t="s">
        <v>67</v>
      </c>
      <c r="P215" s="107">
        <f t="shared" si="23"/>
        <v>6230</v>
      </c>
    </row>
    <row r="216" spans="1:16">
      <c r="A216" s="23">
        <f t="shared" si="25"/>
        <v>216</v>
      </c>
      <c r="B216" s="10">
        <v>325</v>
      </c>
      <c r="C216" s="11" t="s">
        <v>66</v>
      </c>
      <c r="D216" s="108">
        <f t="shared" si="26"/>
        <v>325</v>
      </c>
      <c r="E216" s="12">
        <v>3.2529999999999998E-3</v>
      </c>
      <c r="F216" s="13">
        <v>9.9560000000000005E-7</v>
      </c>
      <c r="G216" s="101">
        <f t="shared" si="24"/>
        <v>3.2539955999999997E-3</v>
      </c>
      <c r="H216" s="103">
        <v>327.58</v>
      </c>
      <c r="I216" s="104" t="s">
        <v>67</v>
      </c>
      <c r="J216" s="107">
        <f t="shared" si="21"/>
        <v>327580</v>
      </c>
      <c r="K216" s="103">
        <v>13.05</v>
      </c>
      <c r="L216" s="104" t="s">
        <v>67</v>
      </c>
      <c r="M216" s="107">
        <f t="shared" si="22"/>
        <v>13050</v>
      </c>
      <c r="N216" s="103">
        <v>7.05</v>
      </c>
      <c r="O216" s="104" t="s">
        <v>67</v>
      </c>
      <c r="P216" s="107">
        <f t="shared" si="23"/>
        <v>7050</v>
      </c>
    </row>
    <row r="217" spans="1:16">
      <c r="A217" s="23">
        <f t="shared" si="25"/>
        <v>217</v>
      </c>
      <c r="B217" s="10">
        <v>350</v>
      </c>
      <c r="C217" s="11" t="s">
        <v>66</v>
      </c>
      <c r="D217" s="108">
        <f t="shared" si="26"/>
        <v>350</v>
      </c>
      <c r="E217" s="12">
        <v>3.127E-3</v>
      </c>
      <c r="F217" s="13">
        <v>9.2949999999999995E-7</v>
      </c>
      <c r="G217" s="101">
        <f t="shared" si="24"/>
        <v>3.1279294999999999E-3</v>
      </c>
      <c r="H217" s="103">
        <v>369.91</v>
      </c>
      <c r="I217" s="104" t="s">
        <v>67</v>
      </c>
      <c r="J217" s="107">
        <f t="shared" si="21"/>
        <v>369910</v>
      </c>
      <c r="K217" s="103">
        <v>14.4</v>
      </c>
      <c r="L217" s="104" t="s">
        <v>67</v>
      </c>
      <c r="M217" s="107">
        <f t="shared" si="22"/>
        <v>14400</v>
      </c>
      <c r="N217" s="103">
        <v>7.9</v>
      </c>
      <c r="O217" s="104" t="s">
        <v>67</v>
      </c>
      <c r="P217" s="107">
        <f t="shared" si="23"/>
        <v>7900</v>
      </c>
    </row>
    <row r="218" spans="1:16">
      <c r="A218" s="23">
        <f t="shared" si="25"/>
        <v>218</v>
      </c>
      <c r="B218" s="10">
        <v>375</v>
      </c>
      <c r="C218" s="11" t="s">
        <v>66</v>
      </c>
      <c r="D218" s="108">
        <f t="shared" si="26"/>
        <v>375</v>
      </c>
      <c r="E218" s="12">
        <v>3.019E-3</v>
      </c>
      <c r="F218" s="13">
        <v>8.7179999999999996E-7</v>
      </c>
      <c r="G218" s="101">
        <f t="shared" si="24"/>
        <v>3.0198717999999998E-3</v>
      </c>
      <c r="H218" s="103">
        <v>413.85</v>
      </c>
      <c r="I218" s="104" t="s">
        <v>67</v>
      </c>
      <c r="J218" s="107">
        <f t="shared" si="21"/>
        <v>413850</v>
      </c>
      <c r="K218" s="103">
        <v>15.73</v>
      </c>
      <c r="L218" s="104" t="s">
        <v>67</v>
      </c>
      <c r="M218" s="107">
        <f t="shared" si="22"/>
        <v>15730</v>
      </c>
      <c r="N218" s="103">
        <v>8.77</v>
      </c>
      <c r="O218" s="104" t="s">
        <v>67</v>
      </c>
      <c r="P218" s="107">
        <f t="shared" si="23"/>
        <v>8770</v>
      </c>
    </row>
    <row r="219" spans="1:16">
      <c r="A219" s="23">
        <f t="shared" si="25"/>
        <v>219</v>
      </c>
      <c r="B219" s="10">
        <v>400</v>
      </c>
      <c r="C219" s="11" t="s">
        <v>66</v>
      </c>
      <c r="D219" s="108">
        <f t="shared" si="26"/>
        <v>400</v>
      </c>
      <c r="E219" s="12">
        <v>2.9239999999999999E-3</v>
      </c>
      <c r="F219" s="13">
        <v>8.2109999999999996E-7</v>
      </c>
      <c r="G219" s="101">
        <f t="shared" si="24"/>
        <v>2.9248210999999998E-3</v>
      </c>
      <c r="H219" s="103">
        <v>459.3</v>
      </c>
      <c r="I219" s="104" t="s">
        <v>67</v>
      </c>
      <c r="J219" s="107">
        <f t="shared" si="21"/>
        <v>459300</v>
      </c>
      <c r="K219" s="103">
        <v>17.04</v>
      </c>
      <c r="L219" s="104" t="s">
        <v>67</v>
      </c>
      <c r="M219" s="107">
        <f t="shared" si="22"/>
        <v>17040</v>
      </c>
      <c r="N219" s="103">
        <v>9.65</v>
      </c>
      <c r="O219" s="104" t="s">
        <v>67</v>
      </c>
      <c r="P219" s="107">
        <f t="shared" si="23"/>
        <v>9650</v>
      </c>
    </row>
    <row r="220" spans="1:16">
      <c r="A220" s="23">
        <f t="shared" si="25"/>
        <v>220</v>
      </c>
      <c r="B220" s="10">
        <v>450</v>
      </c>
      <c r="C220" s="11" t="s">
        <v>66</v>
      </c>
      <c r="D220" s="108">
        <f t="shared" si="26"/>
        <v>450</v>
      </c>
      <c r="E220" s="12">
        <v>2.7669999999999999E-3</v>
      </c>
      <c r="F220" s="13">
        <v>7.3610000000000003E-7</v>
      </c>
      <c r="G220" s="101">
        <f t="shared" si="24"/>
        <v>2.7677360999999998E-3</v>
      </c>
      <c r="H220" s="103">
        <v>554.26</v>
      </c>
      <c r="I220" s="104" t="s">
        <v>67</v>
      </c>
      <c r="J220" s="107">
        <f t="shared" si="21"/>
        <v>554260</v>
      </c>
      <c r="K220" s="103">
        <v>21.77</v>
      </c>
      <c r="L220" s="104" t="s">
        <v>67</v>
      </c>
      <c r="M220" s="107">
        <f t="shared" si="22"/>
        <v>21770</v>
      </c>
      <c r="N220" s="103">
        <v>11.47</v>
      </c>
      <c r="O220" s="104" t="s">
        <v>67</v>
      </c>
      <c r="P220" s="107">
        <f t="shared" si="23"/>
        <v>11470</v>
      </c>
    </row>
    <row r="221" spans="1:16">
      <c r="A221" s="23">
        <f t="shared" si="25"/>
        <v>221</v>
      </c>
      <c r="B221" s="10">
        <v>500</v>
      </c>
      <c r="C221" s="11" t="s">
        <v>66</v>
      </c>
      <c r="D221" s="108">
        <f t="shared" si="26"/>
        <v>500</v>
      </c>
      <c r="E221" s="12">
        <v>2.6419999999999998E-3</v>
      </c>
      <c r="F221" s="13">
        <v>6.6739999999999995E-7</v>
      </c>
      <c r="G221" s="101">
        <f t="shared" si="24"/>
        <v>2.6426673999999997E-3</v>
      </c>
      <c r="H221" s="103">
        <v>654.16</v>
      </c>
      <c r="I221" s="104" t="s">
        <v>67</v>
      </c>
      <c r="J221" s="107">
        <f t="shared" si="21"/>
        <v>654160</v>
      </c>
      <c r="K221" s="103">
        <v>26.04</v>
      </c>
      <c r="L221" s="104" t="s">
        <v>67</v>
      </c>
      <c r="M221" s="107">
        <f t="shared" si="22"/>
        <v>26040</v>
      </c>
      <c r="N221" s="103">
        <v>13.34</v>
      </c>
      <c r="O221" s="104" t="s">
        <v>67</v>
      </c>
      <c r="P221" s="107">
        <f t="shared" si="23"/>
        <v>13340</v>
      </c>
    </row>
    <row r="222" spans="1:16">
      <c r="A222" s="23">
        <f t="shared" si="25"/>
        <v>222</v>
      </c>
      <c r="B222" s="10">
        <v>550</v>
      </c>
      <c r="C222" s="11" t="s">
        <v>66</v>
      </c>
      <c r="D222" s="108">
        <f t="shared" si="26"/>
        <v>550</v>
      </c>
      <c r="E222" s="12">
        <v>2.5409999999999999E-3</v>
      </c>
      <c r="F222" s="13">
        <v>6.1080000000000004E-7</v>
      </c>
      <c r="G222" s="101">
        <f t="shared" si="24"/>
        <v>2.5416108E-3</v>
      </c>
      <c r="H222" s="103">
        <v>758.41</v>
      </c>
      <c r="I222" s="104" t="s">
        <v>67</v>
      </c>
      <c r="J222" s="107">
        <f t="shared" si="21"/>
        <v>758410</v>
      </c>
      <c r="K222" s="103">
        <v>30.01</v>
      </c>
      <c r="L222" s="104" t="s">
        <v>67</v>
      </c>
      <c r="M222" s="107">
        <f t="shared" si="22"/>
        <v>30010</v>
      </c>
      <c r="N222" s="103">
        <v>15.26</v>
      </c>
      <c r="O222" s="104" t="s">
        <v>67</v>
      </c>
      <c r="P222" s="107">
        <f t="shared" si="23"/>
        <v>15260</v>
      </c>
    </row>
    <row r="223" spans="1:16">
      <c r="A223" s="23">
        <f t="shared" si="25"/>
        <v>223</v>
      </c>
      <c r="B223" s="10">
        <v>600</v>
      </c>
      <c r="C223" s="11" t="s">
        <v>66</v>
      </c>
      <c r="D223" s="108">
        <f t="shared" si="26"/>
        <v>600</v>
      </c>
      <c r="E223" s="12">
        <v>2.4580000000000001E-3</v>
      </c>
      <c r="F223" s="13">
        <v>5.6329999999999997E-7</v>
      </c>
      <c r="G223" s="101">
        <f t="shared" si="24"/>
        <v>2.4585633000000001E-3</v>
      </c>
      <c r="H223" s="103">
        <v>866.49</v>
      </c>
      <c r="I223" s="104" t="s">
        <v>67</v>
      </c>
      <c r="J223" s="107">
        <f t="shared" si="21"/>
        <v>866490</v>
      </c>
      <c r="K223" s="103">
        <v>33.76</v>
      </c>
      <c r="L223" s="104" t="s">
        <v>67</v>
      </c>
      <c r="M223" s="107">
        <f t="shared" si="22"/>
        <v>33760</v>
      </c>
      <c r="N223" s="103">
        <v>17.2</v>
      </c>
      <c r="O223" s="104" t="s">
        <v>67</v>
      </c>
      <c r="P223" s="107">
        <f t="shared" si="23"/>
        <v>17200</v>
      </c>
    </row>
    <row r="224" spans="1:16">
      <c r="A224" s="23">
        <f t="shared" si="25"/>
        <v>224</v>
      </c>
      <c r="B224" s="10">
        <v>650</v>
      </c>
      <c r="C224" s="11" t="s">
        <v>66</v>
      </c>
      <c r="D224" s="108">
        <f t="shared" si="26"/>
        <v>650</v>
      </c>
      <c r="E224" s="12">
        <v>2.3879999999999999E-3</v>
      </c>
      <c r="F224" s="13">
        <v>5.229E-7</v>
      </c>
      <c r="G224" s="101">
        <f t="shared" si="24"/>
        <v>2.3885229E-3</v>
      </c>
      <c r="H224" s="103">
        <v>977.97</v>
      </c>
      <c r="I224" s="104" t="s">
        <v>67</v>
      </c>
      <c r="J224" s="107">
        <f t="shared" si="21"/>
        <v>977970</v>
      </c>
      <c r="K224" s="103">
        <v>37.35</v>
      </c>
      <c r="L224" s="104" t="s">
        <v>67</v>
      </c>
      <c r="M224" s="107">
        <f t="shared" si="22"/>
        <v>37350</v>
      </c>
      <c r="N224" s="103">
        <v>19.16</v>
      </c>
      <c r="O224" s="104" t="s">
        <v>67</v>
      </c>
      <c r="P224" s="107">
        <f t="shared" si="23"/>
        <v>19160</v>
      </c>
    </row>
    <row r="225" spans="1:16">
      <c r="A225" s="23">
        <f t="shared" si="25"/>
        <v>225</v>
      </c>
      <c r="B225" s="10">
        <v>700</v>
      </c>
      <c r="C225" s="11" t="s">
        <v>66</v>
      </c>
      <c r="D225" s="108">
        <f t="shared" si="26"/>
        <v>700</v>
      </c>
      <c r="E225" s="12">
        <v>2.33E-3</v>
      </c>
      <c r="F225" s="13">
        <v>4.8800000000000003E-7</v>
      </c>
      <c r="G225" s="101">
        <f t="shared" si="24"/>
        <v>2.3304879999999999E-3</v>
      </c>
      <c r="H225" s="103">
        <v>1.0900000000000001</v>
      </c>
      <c r="I225" s="106" t="s">
        <v>68</v>
      </c>
      <c r="J225" s="109">
        <f>H225*1000000</f>
        <v>1090000</v>
      </c>
      <c r="K225" s="103">
        <v>40.79</v>
      </c>
      <c r="L225" s="104" t="s">
        <v>67</v>
      </c>
      <c r="M225" s="107">
        <f t="shared" si="22"/>
        <v>40790</v>
      </c>
      <c r="N225" s="103">
        <v>21.14</v>
      </c>
      <c r="O225" s="104" t="s">
        <v>67</v>
      </c>
      <c r="P225" s="107">
        <f t="shared" si="23"/>
        <v>21140</v>
      </c>
    </row>
    <row r="226" spans="1:16">
      <c r="A226" s="23">
        <f t="shared" si="25"/>
        <v>226</v>
      </c>
      <c r="B226" s="10">
        <v>800</v>
      </c>
      <c r="C226" s="11" t="s">
        <v>66</v>
      </c>
      <c r="D226" s="108">
        <f t="shared" si="26"/>
        <v>800</v>
      </c>
      <c r="E226" s="12">
        <v>2.2369999999999998E-3</v>
      </c>
      <c r="F226" s="13">
        <v>4.3089999999999997E-7</v>
      </c>
      <c r="G226" s="101">
        <f t="shared" si="24"/>
        <v>2.2374308999999998E-3</v>
      </c>
      <c r="H226" s="103">
        <v>1.33</v>
      </c>
      <c r="I226" s="104" t="s">
        <v>68</v>
      </c>
      <c r="J226" s="109">
        <f>H226*1000000</f>
        <v>1330000</v>
      </c>
      <c r="K226" s="103">
        <v>52.91</v>
      </c>
      <c r="L226" s="104" t="s">
        <v>67</v>
      </c>
      <c r="M226" s="107">
        <f t="shared" si="22"/>
        <v>52910</v>
      </c>
      <c r="N226" s="103">
        <v>25.11</v>
      </c>
      <c r="O226" s="104" t="s">
        <v>67</v>
      </c>
      <c r="P226" s="107">
        <f t="shared" si="23"/>
        <v>25110</v>
      </c>
    </row>
    <row r="227" spans="1:16">
      <c r="A227" s="23">
        <f t="shared" si="25"/>
        <v>227</v>
      </c>
      <c r="B227" s="10">
        <v>900</v>
      </c>
      <c r="C227" s="11" t="s">
        <v>66</v>
      </c>
      <c r="D227" s="108">
        <f t="shared" si="26"/>
        <v>900</v>
      </c>
      <c r="E227" s="12">
        <v>2.1679999999999998E-3</v>
      </c>
      <c r="F227" s="13">
        <v>3.861E-7</v>
      </c>
      <c r="G227" s="101">
        <f t="shared" si="24"/>
        <v>2.1683860999999996E-3</v>
      </c>
      <c r="H227" s="103">
        <v>1.57</v>
      </c>
      <c r="I227" s="104" t="s">
        <v>68</v>
      </c>
      <c r="J227" s="109">
        <f>H227*1000000</f>
        <v>1570000</v>
      </c>
      <c r="K227" s="103">
        <v>63.41</v>
      </c>
      <c r="L227" s="104" t="s">
        <v>67</v>
      </c>
      <c r="M227" s="107">
        <f t="shared" si="22"/>
        <v>63410</v>
      </c>
      <c r="N227" s="103">
        <v>29.09</v>
      </c>
      <c r="O227" s="104" t="s">
        <v>67</v>
      </c>
      <c r="P227" s="107">
        <f t="shared" si="23"/>
        <v>29090</v>
      </c>
    </row>
    <row r="228" spans="1:16">
      <c r="A228" s="26">
        <f t="shared" si="25"/>
        <v>228</v>
      </c>
      <c r="B228" s="10">
        <v>1</v>
      </c>
      <c r="C228" s="22" t="s">
        <v>69</v>
      </c>
      <c r="D228" s="105">
        <f>B228*1000/$C$5</f>
        <v>1000</v>
      </c>
      <c r="E228" s="12">
        <v>2.1159999999999998E-3</v>
      </c>
      <c r="F228" s="13">
        <v>3.4999999999999998E-7</v>
      </c>
      <c r="G228" s="101">
        <f t="shared" si="24"/>
        <v>2.1163499999999999E-3</v>
      </c>
      <c r="H228" s="103">
        <v>1.83</v>
      </c>
      <c r="I228" s="104" t="s">
        <v>68</v>
      </c>
      <c r="J228" s="109">
        <f>H228*1000000</f>
        <v>1830000</v>
      </c>
      <c r="K228" s="103">
        <v>72.89</v>
      </c>
      <c r="L228" s="104" t="s">
        <v>67</v>
      </c>
      <c r="M228" s="107">
        <f t="shared" si="22"/>
        <v>72890</v>
      </c>
      <c r="N228" s="103">
        <v>33.04</v>
      </c>
      <c r="O228" s="104" t="s">
        <v>67</v>
      </c>
      <c r="P228" s="107">
        <f t="shared" si="23"/>
        <v>33040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3F388-597A-4CEC-881E-469F1143FDD7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18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40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srim40Ar_Epoxy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0.4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40000000</v>
      </c>
      <c r="E13" s="41" t="s">
        <v>41</v>
      </c>
      <c r="F13" s="65"/>
      <c r="G13" s="66"/>
      <c r="H13" s="66"/>
      <c r="I13" s="67"/>
      <c r="J13" s="26">
        <v>8</v>
      </c>
      <c r="K13" s="20">
        <v>7.3408000000000001E-2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399.99900000000002</v>
      </c>
      <c r="C20" s="21" t="s">
        <v>62</v>
      </c>
      <c r="D20" s="100">
        <f t="shared" ref="D20:D29" si="0">B20/1000000/$C$5</f>
        <v>9.9999750000000008E-6</v>
      </c>
      <c r="E20" s="8">
        <v>0.1706</v>
      </c>
      <c r="F20" s="9">
        <v>1.6679999999999999</v>
      </c>
      <c r="G20" s="101">
        <f t="shared" ref="G20:G83" si="1">E20+F20</f>
        <v>1.8386</v>
      </c>
      <c r="H20" s="7">
        <v>19</v>
      </c>
      <c r="I20" s="21" t="s">
        <v>63</v>
      </c>
      <c r="J20" s="102">
        <f t="shared" ref="J20:J83" si="2">H20/1000/10</f>
        <v>1.9E-3</v>
      </c>
      <c r="K20" s="7">
        <v>7</v>
      </c>
      <c r="L20" s="21" t="s">
        <v>63</v>
      </c>
      <c r="M20" s="102">
        <f t="shared" ref="M20:M83" si="3">K20/1000/10</f>
        <v>6.9999999999999999E-4</v>
      </c>
      <c r="N20" s="7">
        <v>5</v>
      </c>
      <c r="O20" s="21" t="s">
        <v>63</v>
      </c>
      <c r="P20" s="102">
        <f t="shared" ref="P20:P83" si="4">N20/1000/10</f>
        <v>5.0000000000000001E-4</v>
      </c>
    </row>
    <row r="21" spans="1:16">
      <c r="A21" s="23">
        <f>A20+1</f>
        <v>21</v>
      </c>
      <c r="B21" s="10">
        <v>449.99900000000002</v>
      </c>
      <c r="C21" s="11" t="s">
        <v>62</v>
      </c>
      <c r="D21" s="100">
        <f t="shared" si="0"/>
        <v>1.1249975000000001E-5</v>
      </c>
      <c r="E21" s="12">
        <v>0.18090000000000001</v>
      </c>
      <c r="F21" s="13">
        <v>1.75</v>
      </c>
      <c r="G21" s="101">
        <f t="shared" si="1"/>
        <v>1.9309000000000001</v>
      </c>
      <c r="H21" s="10">
        <v>20</v>
      </c>
      <c r="I21" s="11" t="s">
        <v>63</v>
      </c>
      <c r="J21" s="102">
        <f t="shared" si="2"/>
        <v>2E-3</v>
      </c>
      <c r="K21" s="10">
        <v>7</v>
      </c>
      <c r="L21" s="11" t="s">
        <v>63</v>
      </c>
      <c r="M21" s="102">
        <f t="shared" si="3"/>
        <v>6.9999999999999999E-4</v>
      </c>
      <c r="N21" s="10">
        <v>5</v>
      </c>
      <c r="O21" s="11" t="s">
        <v>63</v>
      </c>
      <c r="P21" s="102">
        <f t="shared" si="4"/>
        <v>5.0000000000000001E-4</v>
      </c>
    </row>
    <row r="22" spans="1:16">
      <c r="A22" s="23">
        <f t="shared" ref="A22:A85" si="5">A21+1</f>
        <v>22</v>
      </c>
      <c r="B22" s="10">
        <v>499.99900000000002</v>
      </c>
      <c r="C22" s="11" t="s">
        <v>62</v>
      </c>
      <c r="D22" s="100">
        <f t="shared" si="0"/>
        <v>1.2499975000000001E-5</v>
      </c>
      <c r="E22" s="12">
        <v>0.19070000000000001</v>
      </c>
      <c r="F22" s="13">
        <v>1.825</v>
      </c>
      <c r="G22" s="101">
        <f t="shared" si="1"/>
        <v>2.0156999999999998</v>
      </c>
      <c r="H22" s="10">
        <v>21</v>
      </c>
      <c r="I22" s="11" t="s">
        <v>63</v>
      </c>
      <c r="J22" s="102">
        <f t="shared" si="2"/>
        <v>2.1000000000000003E-3</v>
      </c>
      <c r="K22" s="10">
        <v>8</v>
      </c>
      <c r="L22" s="11" t="s">
        <v>63</v>
      </c>
      <c r="M22" s="102">
        <f t="shared" si="3"/>
        <v>8.0000000000000004E-4</v>
      </c>
      <c r="N22" s="10">
        <v>6</v>
      </c>
      <c r="O22" s="11" t="s">
        <v>63</v>
      </c>
      <c r="P22" s="102">
        <f t="shared" si="4"/>
        <v>6.0000000000000006E-4</v>
      </c>
    </row>
    <row r="23" spans="1:16">
      <c r="A23" s="23">
        <f t="shared" si="5"/>
        <v>23</v>
      </c>
      <c r="B23" s="10">
        <v>549.99900000000002</v>
      </c>
      <c r="C23" s="11" t="s">
        <v>62</v>
      </c>
      <c r="D23" s="100">
        <f t="shared" si="0"/>
        <v>1.3749975E-5</v>
      </c>
      <c r="E23" s="12">
        <v>0.2</v>
      </c>
      <c r="F23" s="13">
        <v>1.895</v>
      </c>
      <c r="G23" s="101">
        <f t="shared" si="1"/>
        <v>2.0950000000000002</v>
      </c>
      <c r="H23" s="10">
        <v>22</v>
      </c>
      <c r="I23" s="11" t="s">
        <v>63</v>
      </c>
      <c r="J23" s="102">
        <f t="shared" si="2"/>
        <v>2.1999999999999997E-3</v>
      </c>
      <c r="K23" s="10">
        <v>8</v>
      </c>
      <c r="L23" s="11" t="s">
        <v>63</v>
      </c>
      <c r="M23" s="102">
        <f t="shared" si="3"/>
        <v>8.0000000000000004E-4</v>
      </c>
      <c r="N23" s="10">
        <v>6</v>
      </c>
      <c r="O23" s="11" t="s">
        <v>63</v>
      </c>
      <c r="P23" s="102">
        <f t="shared" si="4"/>
        <v>6.0000000000000006E-4</v>
      </c>
    </row>
    <row r="24" spans="1:16">
      <c r="A24" s="23">
        <f t="shared" si="5"/>
        <v>24</v>
      </c>
      <c r="B24" s="10">
        <v>599.99900000000002</v>
      </c>
      <c r="C24" s="11" t="s">
        <v>62</v>
      </c>
      <c r="D24" s="100">
        <f t="shared" si="0"/>
        <v>1.4999975E-5</v>
      </c>
      <c r="E24" s="12">
        <v>0.2089</v>
      </c>
      <c r="F24" s="13">
        <v>1.9590000000000001</v>
      </c>
      <c r="G24" s="101">
        <f t="shared" si="1"/>
        <v>2.1678999999999999</v>
      </c>
      <c r="H24" s="10">
        <v>23</v>
      </c>
      <c r="I24" s="11" t="s">
        <v>63</v>
      </c>
      <c r="J24" s="102">
        <f t="shared" si="2"/>
        <v>2.3E-3</v>
      </c>
      <c r="K24" s="10">
        <v>8</v>
      </c>
      <c r="L24" s="11" t="s">
        <v>63</v>
      </c>
      <c r="M24" s="102">
        <f t="shared" si="3"/>
        <v>8.0000000000000004E-4</v>
      </c>
      <c r="N24" s="10">
        <v>6</v>
      </c>
      <c r="O24" s="11" t="s">
        <v>63</v>
      </c>
      <c r="P24" s="102">
        <f t="shared" si="4"/>
        <v>6.0000000000000006E-4</v>
      </c>
    </row>
    <row r="25" spans="1:16">
      <c r="A25" s="23">
        <f t="shared" si="5"/>
        <v>25</v>
      </c>
      <c r="B25" s="10">
        <v>649.99900000000002</v>
      </c>
      <c r="C25" s="11" t="s">
        <v>62</v>
      </c>
      <c r="D25" s="100">
        <f t="shared" si="0"/>
        <v>1.6249975E-5</v>
      </c>
      <c r="E25" s="12">
        <v>0.21740000000000001</v>
      </c>
      <c r="F25" s="13">
        <v>2.0190000000000001</v>
      </c>
      <c r="G25" s="101">
        <f t="shared" si="1"/>
        <v>2.2364000000000002</v>
      </c>
      <c r="H25" s="10">
        <v>24</v>
      </c>
      <c r="I25" s="11" t="s">
        <v>63</v>
      </c>
      <c r="J25" s="102">
        <f t="shared" si="2"/>
        <v>2.4000000000000002E-3</v>
      </c>
      <c r="K25" s="10">
        <v>8</v>
      </c>
      <c r="L25" s="11" t="s">
        <v>63</v>
      </c>
      <c r="M25" s="102">
        <f t="shared" si="3"/>
        <v>8.0000000000000004E-4</v>
      </c>
      <c r="N25" s="10">
        <v>6</v>
      </c>
      <c r="O25" s="11" t="s">
        <v>63</v>
      </c>
      <c r="P25" s="102">
        <f t="shared" si="4"/>
        <v>6.0000000000000006E-4</v>
      </c>
    </row>
    <row r="26" spans="1:16">
      <c r="A26" s="23">
        <f t="shared" si="5"/>
        <v>26</v>
      </c>
      <c r="B26" s="10">
        <v>699.99900000000002</v>
      </c>
      <c r="C26" s="11" t="s">
        <v>62</v>
      </c>
      <c r="D26" s="100">
        <f t="shared" si="0"/>
        <v>1.7499975E-5</v>
      </c>
      <c r="E26" s="12">
        <v>0.22559999999999999</v>
      </c>
      <c r="F26" s="13">
        <v>2.0760000000000001</v>
      </c>
      <c r="G26" s="101">
        <f t="shared" si="1"/>
        <v>2.3016000000000001</v>
      </c>
      <c r="H26" s="10">
        <v>25</v>
      </c>
      <c r="I26" s="11" t="s">
        <v>63</v>
      </c>
      <c r="J26" s="102">
        <f t="shared" si="2"/>
        <v>2.5000000000000001E-3</v>
      </c>
      <c r="K26" s="10">
        <v>9</v>
      </c>
      <c r="L26" s="11" t="s">
        <v>63</v>
      </c>
      <c r="M26" s="102">
        <f t="shared" si="3"/>
        <v>8.9999999999999998E-4</v>
      </c>
      <c r="N26" s="10">
        <v>6</v>
      </c>
      <c r="O26" s="11" t="s">
        <v>63</v>
      </c>
      <c r="P26" s="102">
        <f t="shared" si="4"/>
        <v>6.0000000000000006E-4</v>
      </c>
    </row>
    <row r="27" spans="1:16">
      <c r="A27" s="23">
        <f t="shared" si="5"/>
        <v>27</v>
      </c>
      <c r="B27" s="10">
        <v>799.99900000000002</v>
      </c>
      <c r="C27" s="11" t="s">
        <v>62</v>
      </c>
      <c r="D27" s="100">
        <f t="shared" si="0"/>
        <v>1.9999975E-5</v>
      </c>
      <c r="E27" s="12">
        <v>0.2412</v>
      </c>
      <c r="F27" s="13">
        <v>2.1789999999999998</v>
      </c>
      <c r="G27" s="101">
        <f t="shared" si="1"/>
        <v>2.4201999999999999</v>
      </c>
      <c r="H27" s="10">
        <v>27</v>
      </c>
      <c r="I27" s="11" t="s">
        <v>63</v>
      </c>
      <c r="J27" s="102">
        <f t="shared" si="2"/>
        <v>2.7000000000000001E-3</v>
      </c>
      <c r="K27" s="10">
        <v>9</v>
      </c>
      <c r="L27" s="11" t="s">
        <v>63</v>
      </c>
      <c r="M27" s="102">
        <f t="shared" si="3"/>
        <v>8.9999999999999998E-4</v>
      </c>
      <c r="N27" s="10">
        <v>7</v>
      </c>
      <c r="O27" s="11" t="s">
        <v>63</v>
      </c>
      <c r="P27" s="102">
        <f t="shared" si="4"/>
        <v>6.9999999999999999E-4</v>
      </c>
    </row>
    <row r="28" spans="1:16">
      <c r="A28" s="23">
        <f t="shared" si="5"/>
        <v>28</v>
      </c>
      <c r="B28" s="10">
        <v>899.99900000000002</v>
      </c>
      <c r="C28" s="11" t="s">
        <v>62</v>
      </c>
      <c r="D28" s="100">
        <f t="shared" si="0"/>
        <v>2.2499975000000003E-5</v>
      </c>
      <c r="E28" s="12">
        <v>0.25580000000000003</v>
      </c>
      <c r="F28" s="13">
        <v>2.2709999999999999</v>
      </c>
      <c r="G28" s="101">
        <f t="shared" si="1"/>
        <v>2.5267999999999997</v>
      </c>
      <c r="H28" s="10">
        <v>29</v>
      </c>
      <c r="I28" s="11" t="s">
        <v>63</v>
      </c>
      <c r="J28" s="102">
        <f t="shared" si="2"/>
        <v>2.9000000000000002E-3</v>
      </c>
      <c r="K28" s="10">
        <v>10</v>
      </c>
      <c r="L28" s="11" t="s">
        <v>63</v>
      </c>
      <c r="M28" s="102">
        <f t="shared" si="3"/>
        <v>1E-3</v>
      </c>
      <c r="N28" s="10">
        <v>7</v>
      </c>
      <c r="O28" s="11" t="s">
        <v>63</v>
      </c>
      <c r="P28" s="102">
        <f t="shared" si="4"/>
        <v>6.9999999999999999E-4</v>
      </c>
    </row>
    <row r="29" spans="1:16">
      <c r="A29" s="23">
        <f t="shared" si="5"/>
        <v>29</v>
      </c>
      <c r="B29" s="10">
        <v>999.99900000000002</v>
      </c>
      <c r="C29" s="11" t="s">
        <v>62</v>
      </c>
      <c r="D29" s="100">
        <f t="shared" si="0"/>
        <v>2.4999975000000003E-5</v>
      </c>
      <c r="E29" s="12">
        <v>0.2697</v>
      </c>
      <c r="F29" s="13">
        <v>2.3540000000000001</v>
      </c>
      <c r="G29" s="101">
        <f t="shared" si="1"/>
        <v>2.6236999999999999</v>
      </c>
      <c r="H29" s="10">
        <v>31</v>
      </c>
      <c r="I29" s="11" t="s">
        <v>63</v>
      </c>
      <c r="J29" s="102">
        <f t="shared" si="2"/>
        <v>3.0999999999999999E-3</v>
      </c>
      <c r="K29" s="10">
        <v>10</v>
      </c>
      <c r="L29" s="11" t="s">
        <v>63</v>
      </c>
      <c r="M29" s="102">
        <f t="shared" si="3"/>
        <v>1E-3</v>
      </c>
      <c r="N29" s="10">
        <v>8</v>
      </c>
      <c r="O29" s="11" t="s">
        <v>63</v>
      </c>
      <c r="P29" s="102">
        <f t="shared" si="4"/>
        <v>8.0000000000000004E-4</v>
      </c>
    </row>
    <row r="30" spans="1:16">
      <c r="A30" s="23">
        <f t="shared" si="5"/>
        <v>30</v>
      </c>
      <c r="B30" s="10">
        <v>1.1000000000000001</v>
      </c>
      <c r="C30" s="22" t="s">
        <v>64</v>
      </c>
      <c r="D30" s="100">
        <f t="shared" ref="D30:D93" si="6">B30/1000/$C$5</f>
        <v>2.7500000000000001E-5</v>
      </c>
      <c r="E30" s="12">
        <v>0.2828</v>
      </c>
      <c r="F30" s="13">
        <v>2.4300000000000002</v>
      </c>
      <c r="G30" s="101">
        <f t="shared" si="1"/>
        <v>2.7128000000000001</v>
      </c>
      <c r="H30" s="10">
        <v>32</v>
      </c>
      <c r="I30" s="11" t="s">
        <v>63</v>
      </c>
      <c r="J30" s="102">
        <f t="shared" si="2"/>
        <v>3.2000000000000002E-3</v>
      </c>
      <c r="K30" s="10">
        <v>11</v>
      </c>
      <c r="L30" s="11" t="s">
        <v>63</v>
      </c>
      <c r="M30" s="102">
        <f t="shared" si="3"/>
        <v>1.0999999999999998E-3</v>
      </c>
      <c r="N30" s="10">
        <v>8</v>
      </c>
      <c r="O30" s="11" t="s">
        <v>63</v>
      </c>
      <c r="P30" s="102">
        <f t="shared" si="4"/>
        <v>8.0000000000000004E-4</v>
      </c>
    </row>
    <row r="31" spans="1:16">
      <c r="A31" s="23">
        <f t="shared" si="5"/>
        <v>31</v>
      </c>
      <c r="B31" s="10">
        <v>1.2</v>
      </c>
      <c r="C31" s="11" t="s">
        <v>64</v>
      </c>
      <c r="D31" s="100">
        <f t="shared" si="6"/>
        <v>2.9999999999999997E-5</v>
      </c>
      <c r="E31" s="12">
        <v>0.2954</v>
      </c>
      <c r="F31" s="13">
        <v>2.5</v>
      </c>
      <c r="G31" s="101">
        <f t="shared" si="1"/>
        <v>2.7953999999999999</v>
      </c>
      <c r="H31" s="10">
        <v>34</v>
      </c>
      <c r="I31" s="11" t="s">
        <v>63</v>
      </c>
      <c r="J31" s="102">
        <f t="shared" si="2"/>
        <v>3.4000000000000002E-3</v>
      </c>
      <c r="K31" s="10">
        <v>11</v>
      </c>
      <c r="L31" s="11" t="s">
        <v>63</v>
      </c>
      <c r="M31" s="102">
        <f t="shared" si="3"/>
        <v>1.0999999999999998E-3</v>
      </c>
      <c r="N31" s="10">
        <v>8</v>
      </c>
      <c r="O31" s="11" t="s">
        <v>63</v>
      </c>
      <c r="P31" s="102">
        <f t="shared" si="4"/>
        <v>8.0000000000000004E-4</v>
      </c>
    </row>
    <row r="32" spans="1:16">
      <c r="A32" s="23">
        <f t="shared" si="5"/>
        <v>32</v>
      </c>
      <c r="B32" s="10">
        <v>1.3</v>
      </c>
      <c r="C32" s="11" t="s">
        <v>64</v>
      </c>
      <c r="D32" s="100">
        <f t="shared" si="6"/>
        <v>3.2499999999999997E-5</v>
      </c>
      <c r="E32" s="12">
        <v>0.3075</v>
      </c>
      <c r="F32" s="13">
        <v>2.5640000000000001</v>
      </c>
      <c r="G32" s="101">
        <f t="shared" si="1"/>
        <v>2.8715000000000002</v>
      </c>
      <c r="H32" s="10">
        <v>35</v>
      </c>
      <c r="I32" s="11" t="s">
        <v>63</v>
      </c>
      <c r="J32" s="102">
        <f t="shared" si="2"/>
        <v>3.5000000000000005E-3</v>
      </c>
      <c r="K32" s="10">
        <v>12</v>
      </c>
      <c r="L32" s="11" t="s">
        <v>63</v>
      </c>
      <c r="M32" s="102">
        <f t="shared" si="3"/>
        <v>1.2000000000000001E-3</v>
      </c>
      <c r="N32" s="10">
        <v>9</v>
      </c>
      <c r="O32" s="11" t="s">
        <v>63</v>
      </c>
      <c r="P32" s="102">
        <f t="shared" si="4"/>
        <v>8.9999999999999998E-4</v>
      </c>
    </row>
    <row r="33" spans="1:16">
      <c r="A33" s="23">
        <f t="shared" si="5"/>
        <v>33</v>
      </c>
      <c r="B33" s="10">
        <v>1.4</v>
      </c>
      <c r="C33" s="11" t="s">
        <v>64</v>
      </c>
      <c r="D33" s="100">
        <f t="shared" si="6"/>
        <v>3.4999999999999997E-5</v>
      </c>
      <c r="E33" s="12">
        <v>0.31909999999999999</v>
      </c>
      <c r="F33" s="13">
        <v>2.6240000000000001</v>
      </c>
      <c r="G33" s="101">
        <f t="shared" si="1"/>
        <v>2.9431000000000003</v>
      </c>
      <c r="H33" s="10">
        <v>37</v>
      </c>
      <c r="I33" s="11" t="s">
        <v>63</v>
      </c>
      <c r="J33" s="102">
        <f t="shared" si="2"/>
        <v>3.6999999999999997E-3</v>
      </c>
      <c r="K33" s="10">
        <v>12</v>
      </c>
      <c r="L33" s="11" t="s">
        <v>63</v>
      </c>
      <c r="M33" s="102">
        <f t="shared" si="3"/>
        <v>1.2000000000000001E-3</v>
      </c>
      <c r="N33" s="10">
        <v>9</v>
      </c>
      <c r="O33" s="11" t="s">
        <v>63</v>
      </c>
      <c r="P33" s="102">
        <f t="shared" si="4"/>
        <v>8.9999999999999998E-4</v>
      </c>
    </row>
    <row r="34" spans="1:16">
      <c r="A34" s="23">
        <f t="shared" si="5"/>
        <v>34</v>
      </c>
      <c r="B34" s="10">
        <v>1.5</v>
      </c>
      <c r="C34" s="11" t="s">
        <v>64</v>
      </c>
      <c r="D34" s="100">
        <f t="shared" si="6"/>
        <v>3.7500000000000003E-5</v>
      </c>
      <c r="E34" s="12">
        <v>0.33029999999999998</v>
      </c>
      <c r="F34" s="13">
        <v>2.68</v>
      </c>
      <c r="G34" s="101">
        <f t="shared" si="1"/>
        <v>3.0103</v>
      </c>
      <c r="H34" s="10">
        <v>39</v>
      </c>
      <c r="I34" s="11" t="s">
        <v>63</v>
      </c>
      <c r="J34" s="102">
        <f t="shared" si="2"/>
        <v>3.8999999999999998E-3</v>
      </c>
      <c r="K34" s="10">
        <v>13</v>
      </c>
      <c r="L34" s="11" t="s">
        <v>63</v>
      </c>
      <c r="M34" s="102">
        <f t="shared" si="3"/>
        <v>1.2999999999999999E-3</v>
      </c>
      <c r="N34" s="10">
        <v>10</v>
      </c>
      <c r="O34" s="11" t="s">
        <v>63</v>
      </c>
      <c r="P34" s="102">
        <f t="shared" si="4"/>
        <v>1E-3</v>
      </c>
    </row>
    <row r="35" spans="1:16">
      <c r="A35" s="23">
        <f t="shared" si="5"/>
        <v>35</v>
      </c>
      <c r="B35" s="10">
        <v>1.6</v>
      </c>
      <c r="C35" s="11" t="s">
        <v>64</v>
      </c>
      <c r="D35" s="100">
        <f t="shared" si="6"/>
        <v>4.0000000000000003E-5</v>
      </c>
      <c r="E35" s="12">
        <v>0.34110000000000001</v>
      </c>
      <c r="F35" s="13">
        <v>2.7320000000000002</v>
      </c>
      <c r="G35" s="101">
        <f t="shared" si="1"/>
        <v>3.0731000000000002</v>
      </c>
      <c r="H35" s="10">
        <v>40</v>
      </c>
      <c r="I35" s="11" t="s">
        <v>63</v>
      </c>
      <c r="J35" s="102">
        <f t="shared" si="2"/>
        <v>4.0000000000000001E-3</v>
      </c>
      <c r="K35" s="10">
        <v>13</v>
      </c>
      <c r="L35" s="11" t="s">
        <v>63</v>
      </c>
      <c r="M35" s="102">
        <f t="shared" si="3"/>
        <v>1.2999999999999999E-3</v>
      </c>
      <c r="N35" s="10">
        <v>10</v>
      </c>
      <c r="O35" s="11" t="s">
        <v>63</v>
      </c>
      <c r="P35" s="102">
        <f t="shared" si="4"/>
        <v>1E-3</v>
      </c>
    </row>
    <row r="36" spans="1:16">
      <c r="A36" s="23">
        <f t="shared" si="5"/>
        <v>36</v>
      </c>
      <c r="B36" s="10">
        <v>1.7</v>
      </c>
      <c r="C36" s="11" t="s">
        <v>64</v>
      </c>
      <c r="D36" s="100">
        <f t="shared" si="6"/>
        <v>4.2499999999999996E-5</v>
      </c>
      <c r="E36" s="12">
        <v>0.35160000000000002</v>
      </c>
      <c r="F36" s="13">
        <v>2.78</v>
      </c>
      <c r="G36" s="101">
        <f t="shared" si="1"/>
        <v>3.1315999999999997</v>
      </c>
      <c r="H36" s="10">
        <v>41</v>
      </c>
      <c r="I36" s="11" t="s">
        <v>63</v>
      </c>
      <c r="J36" s="102">
        <f t="shared" si="2"/>
        <v>4.1000000000000003E-3</v>
      </c>
      <c r="K36" s="10">
        <v>13</v>
      </c>
      <c r="L36" s="11" t="s">
        <v>63</v>
      </c>
      <c r="M36" s="102">
        <f t="shared" si="3"/>
        <v>1.2999999999999999E-3</v>
      </c>
      <c r="N36" s="10">
        <v>10</v>
      </c>
      <c r="O36" s="11" t="s">
        <v>63</v>
      </c>
      <c r="P36" s="102">
        <f t="shared" si="4"/>
        <v>1E-3</v>
      </c>
    </row>
    <row r="37" spans="1:16">
      <c r="A37" s="23">
        <f t="shared" si="5"/>
        <v>37</v>
      </c>
      <c r="B37" s="10">
        <v>1.8</v>
      </c>
      <c r="C37" s="11" t="s">
        <v>64</v>
      </c>
      <c r="D37" s="100">
        <f t="shared" si="6"/>
        <v>4.4999999999999996E-5</v>
      </c>
      <c r="E37" s="12">
        <v>0.36180000000000001</v>
      </c>
      <c r="F37" s="13">
        <v>2.8260000000000001</v>
      </c>
      <c r="G37" s="101">
        <f t="shared" si="1"/>
        <v>3.1878000000000002</v>
      </c>
      <c r="H37" s="10">
        <v>43</v>
      </c>
      <c r="I37" s="11" t="s">
        <v>63</v>
      </c>
      <c r="J37" s="102">
        <f t="shared" si="2"/>
        <v>4.3E-3</v>
      </c>
      <c r="K37" s="10">
        <v>14</v>
      </c>
      <c r="L37" s="11" t="s">
        <v>63</v>
      </c>
      <c r="M37" s="102">
        <f t="shared" si="3"/>
        <v>1.4E-3</v>
      </c>
      <c r="N37" s="10">
        <v>11</v>
      </c>
      <c r="O37" s="11" t="s">
        <v>63</v>
      </c>
      <c r="P37" s="102">
        <f t="shared" si="4"/>
        <v>1.0999999999999998E-3</v>
      </c>
    </row>
    <row r="38" spans="1:16">
      <c r="A38" s="23">
        <f t="shared" si="5"/>
        <v>38</v>
      </c>
      <c r="B38" s="10">
        <v>2</v>
      </c>
      <c r="C38" s="11" t="s">
        <v>64</v>
      </c>
      <c r="D38" s="100">
        <f t="shared" si="6"/>
        <v>5.0000000000000002E-5</v>
      </c>
      <c r="E38" s="12">
        <v>0.38140000000000002</v>
      </c>
      <c r="F38" s="13">
        <v>2.91</v>
      </c>
      <c r="G38" s="101">
        <f t="shared" si="1"/>
        <v>3.2914000000000003</v>
      </c>
      <c r="H38" s="10">
        <v>46</v>
      </c>
      <c r="I38" s="11" t="s">
        <v>63</v>
      </c>
      <c r="J38" s="102">
        <f t="shared" si="2"/>
        <v>4.5999999999999999E-3</v>
      </c>
      <c r="K38" s="10">
        <v>14</v>
      </c>
      <c r="L38" s="11" t="s">
        <v>63</v>
      </c>
      <c r="M38" s="102">
        <f t="shared" si="3"/>
        <v>1.4E-3</v>
      </c>
      <c r="N38" s="10">
        <v>11</v>
      </c>
      <c r="O38" s="11" t="s">
        <v>63</v>
      </c>
      <c r="P38" s="102">
        <f t="shared" si="4"/>
        <v>1.0999999999999998E-3</v>
      </c>
    </row>
    <row r="39" spans="1:16">
      <c r="A39" s="23">
        <f t="shared" si="5"/>
        <v>39</v>
      </c>
      <c r="B39" s="10">
        <v>2.25</v>
      </c>
      <c r="C39" s="11" t="s">
        <v>64</v>
      </c>
      <c r="D39" s="100">
        <f t="shared" si="6"/>
        <v>5.6249999999999998E-5</v>
      </c>
      <c r="E39" s="12">
        <v>0.40450000000000003</v>
      </c>
      <c r="F39" s="13">
        <v>3.0030000000000001</v>
      </c>
      <c r="G39" s="101">
        <f t="shared" si="1"/>
        <v>3.4075000000000002</v>
      </c>
      <c r="H39" s="10">
        <v>49</v>
      </c>
      <c r="I39" s="11" t="s">
        <v>63</v>
      </c>
      <c r="J39" s="102">
        <f t="shared" si="2"/>
        <v>4.8999999999999998E-3</v>
      </c>
      <c r="K39" s="10">
        <v>15</v>
      </c>
      <c r="L39" s="11" t="s">
        <v>63</v>
      </c>
      <c r="M39" s="102">
        <f t="shared" si="3"/>
        <v>1.5E-3</v>
      </c>
      <c r="N39" s="10">
        <v>12</v>
      </c>
      <c r="O39" s="11" t="s">
        <v>63</v>
      </c>
      <c r="P39" s="102">
        <f t="shared" si="4"/>
        <v>1.2000000000000001E-3</v>
      </c>
    </row>
    <row r="40" spans="1:16">
      <c r="A40" s="23">
        <f t="shared" si="5"/>
        <v>40</v>
      </c>
      <c r="B40" s="10">
        <v>2.5</v>
      </c>
      <c r="C40" s="11" t="s">
        <v>64</v>
      </c>
      <c r="D40" s="100">
        <f t="shared" si="6"/>
        <v>6.2500000000000001E-5</v>
      </c>
      <c r="E40" s="12">
        <v>0.4264</v>
      </c>
      <c r="F40" s="13">
        <v>3.085</v>
      </c>
      <c r="G40" s="101">
        <f t="shared" si="1"/>
        <v>3.5114000000000001</v>
      </c>
      <c r="H40" s="10">
        <v>52</v>
      </c>
      <c r="I40" s="11" t="s">
        <v>63</v>
      </c>
      <c r="J40" s="102">
        <f t="shared" si="2"/>
        <v>5.1999999999999998E-3</v>
      </c>
      <c r="K40" s="10">
        <v>16</v>
      </c>
      <c r="L40" s="11" t="s">
        <v>63</v>
      </c>
      <c r="M40" s="102">
        <f t="shared" si="3"/>
        <v>1.6000000000000001E-3</v>
      </c>
      <c r="N40" s="10">
        <v>13</v>
      </c>
      <c r="O40" s="11" t="s">
        <v>63</v>
      </c>
      <c r="P40" s="102">
        <f t="shared" si="4"/>
        <v>1.2999999999999999E-3</v>
      </c>
    </row>
    <row r="41" spans="1:16">
      <c r="A41" s="23">
        <f t="shared" si="5"/>
        <v>41</v>
      </c>
      <c r="B41" s="10">
        <v>2.75</v>
      </c>
      <c r="C41" s="11" t="s">
        <v>64</v>
      </c>
      <c r="D41" s="100">
        <f t="shared" si="6"/>
        <v>6.8749999999999991E-5</v>
      </c>
      <c r="E41" s="12">
        <v>0.44719999999999999</v>
      </c>
      <c r="F41" s="13">
        <v>3.1579999999999999</v>
      </c>
      <c r="G41" s="101">
        <f t="shared" si="1"/>
        <v>3.6052</v>
      </c>
      <c r="H41" s="10">
        <v>56</v>
      </c>
      <c r="I41" s="11" t="s">
        <v>63</v>
      </c>
      <c r="J41" s="102">
        <f t="shared" si="2"/>
        <v>5.5999999999999999E-3</v>
      </c>
      <c r="K41" s="10">
        <v>17</v>
      </c>
      <c r="L41" s="11" t="s">
        <v>63</v>
      </c>
      <c r="M41" s="102">
        <f t="shared" si="3"/>
        <v>1.7000000000000001E-3</v>
      </c>
      <c r="N41" s="10">
        <v>13</v>
      </c>
      <c r="O41" s="11" t="s">
        <v>63</v>
      </c>
      <c r="P41" s="102">
        <f t="shared" si="4"/>
        <v>1.2999999999999999E-3</v>
      </c>
    </row>
    <row r="42" spans="1:16">
      <c r="A42" s="23">
        <f t="shared" si="5"/>
        <v>42</v>
      </c>
      <c r="B42" s="10">
        <v>3</v>
      </c>
      <c r="C42" s="11" t="s">
        <v>64</v>
      </c>
      <c r="D42" s="100">
        <f t="shared" si="6"/>
        <v>7.5000000000000007E-5</v>
      </c>
      <c r="E42" s="12">
        <v>0.46710000000000002</v>
      </c>
      <c r="F42" s="13">
        <v>3.2240000000000002</v>
      </c>
      <c r="G42" s="101">
        <f t="shared" si="1"/>
        <v>3.6911</v>
      </c>
      <c r="H42" s="10">
        <v>59</v>
      </c>
      <c r="I42" s="11" t="s">
        <v>63</v>
      </c>
      <c r="J42" s="102">
        <f t="shared" si="2"/>
        <v>5.8999999999999999E-3</v>
      </c>
      <c r="K42" s="10">
        <v>18</v>
      </c>
      <c r="L42" s="11" t="s">
        <v>63</v>
      </c>
      <c r="M42" s="102">
        <f t="shared" si="3"/>
        <v>1.8E-3</v>
      </c>
      <c r="N42" s="10">
        <v>14</v>
      </c>
      <c r="O42" s="11" t="s">
        <v>63</v>
      </c>
      <c r="P42" s="102">
        <f t="shared" si="4"/>
        <v>1.4E-3</v>
      </c>
    </row>
    <row r="43" spans="1:16">
      <c r="A43" s="23">
        <f t="shared" si="5"/>
        <v>43</v>
      </c>
      <c r="B43" s="10">
        <v>3.25</v>
      </c>
      <c r="C43" s="11" t="s">
        <v>64</v>
      </c>
      <c r="D43" s="100">
        <f t="shared" si="6"/>
        <v>8.1249999999999996E-5</v>
      </c>
      <c r="E43" s="12">
        <v>0.48620000000000002</v>
      </c>
      <c r="F43" s="13">
        <v>3.2829999999999999</v>
      </c>
      <c r="G43" s="101">
        <f t="shared" si="1"/>
        <v>3.7692000000000001</v>
      </c>
      <c r="H43" s="10">
        <v>62</v>
      </c>
      <c r="I43" s="11" t="s">
        <v>63</v>
      </c>
      <c r="J43" s="102">
        <f t="shared" si="2"/>
        <v>6.1999999999999998E-3</v>
      </c>
      <c r="K43" s="10">
        <v>19</v>
      </c>
      <c r="L43" s="11" t="s">
        <v>63</v>
      </c>
      <c r="M43" s="102">
        <f t="shared" si="3"/>
        <v>1.9E-3</v>
      </c>
      <c r="N43" s="10">
        <v>15</v>
      </c>
      <c r="O43" s="11" t="s">
        <v>63</v>
      </c>
      <c r="P43" s="102">
        <f t="shared" si="4"/>
        <v>1.5E-3</v>
      </c>
    </row>
    <row r="44" spans="1:16">
      <c r="A44" s="23">
        <f t="shared" si="5"/>
        <v>44</v>
      </c>
      <c r="B44" s="10">
        <v>3.5</v>
      </c>
      <c r="C44" s="11" t="s">
        <v>64</v>
      </c>
      <c r="D44" s="100">
        <f t="shared" si="6"/>
        <v>8.7499999999999999E-5</v>
      </c>
      <c r="E44" s="12">
        <v>0.50449999999999995</v>
      </c>
      <c r="F44" s="13">
        <v>3.3370000000000002</v>
      </c>
      <c r="G44" s="101">
        <f t="shared" si="1"/>
        <v>3.8414999999999999</v>
      </c>
      <c r="H44" s="10">
        <v>65</v>
      </c>
      <c r="I44" s="11" t="s">
        <v>63</v>
      </c>
      <c r="J44" s="102">
        <f t="shared" si="2"/>
        <v>6.5000000000000006E-3</v>
      </c>
      <c r="K44" s="10">
        <v>19</v>
      </c>
      <c r="L44" s="11" t="s">
        <v>63</v>
      </c>
      <c r="M44" s="102">
        <f t="shared" si="3"/>
        <v>1.9E-3</v>
      </c>
      <c r="N44" s="10">
        <v>15</v>
      </c>
      <c r="O44" s="11" t="s">
        <v>63</v>
      </c>
      <c r="P44" s="102">
        <f t="shared" si="4"/>
        <v>1.5E-3</v>
      </c>
    </row>
    <row r="45" spans="1:16">
      <c r="A45" s="23">
        <f t="shared" si="5"/>
        <v>45</v>
      </c>
      <c r="B45" s="10">
        <v>3.75</v>
      </c>
      <c r="C45" s="11" t="s">
        <v>64</v>
      </c>
      <c r="D45" s="100">
        <f t="shared" si="6"/>
        <v>9.3750000000000002E-5</v>
      </c>
      <c r="E45" s="12">
        <v>0.5222</v>
      </c>
      <c r="F45" s="13">
        <v>3.3860000000000001</v>
      </c>
      <c r="G45" s="101">
        <f t="shared" si="1"/>
        <v>3.9081999999999999</v>
      </c>
      <c r="H45" s="10">
        <v>68</v>
      </c>
      <c r="I45" s="11" t="s">
        <v>63</v>
      </c>
      <c r="J45" s="102">
        <f t="shared" si="2"/>
        <v>6.8000000000000005E-3</v>
      </c>
      <c r="K45" s="10">
        <v>20</v>
      </c>
      <c r="L45" s="11" t="s">
        <v>63</v>
      </c>
      <c r="M45" s="102">
        <f t="shared" si="3"/>
        <v>2E-3</v>
      </c>
      <c r="N45" s="10">
        <v>16</v>
      </c>
      <c r="O45" s="11" t="s">
        <v>63</v>
      </c>
      <c r="P45" s="102">
        <f t="shared" si="4"/>
        <v>1.6000000000000001E-3</v>
      </c>
    </row>
    <row r="46" spans="1:16">
      <c r="A46" s="23">
        <f t="shared" si="5"/>
        <v>46</v>
      </c>
      <c r="B46" s="10">
        <v>4</v>
      </c>
      <c r="C46" s="11" t="s">
        <v>64</v>
      </c>
      <c r="D46" s="100">
        <f t="shared" si="6"/>
        <v>1E-4</v>
      </c>
      <c r="E46" s="12">
        <v>0.53939999999999999</v>
      </c>
      <c r="F46" s="13">
        <v>3.43</v>
      </c>
      <c r="G46" s="101">
        <f t="shared" si="1"/>
        <v>3.9694000000000003</v>
      </c>
      <c r="H46" s="10">
        <v>71</v>
      </c>
      <c r="I46" s="11" t="s">
        <v>63</v>
      </c>
      <c r="J46" s="102">
        <f t="shared" si="2"/>
        <v>7.0999999999999995E-3</v>
      </c>
      <c r="K46" s="10">
        <v>21</v>
      </c>
      <c r="L46" s="11" t="s">
        <v>63</v>
      </c>
      <c r="M46" s="102">
        <f t="shared" si="3"/>
        <v>2.1000000000000003E-3</v>
      </c>
      <c r="N46" s="10">
        <v>16</v>
      </c>
      <c r="O46" s="11" t="s">
        <v>63</v>
      </c>
      <c r="P46" s="102">
        <f t="shared" si="4"/>
        <v>1.6000000000000001E-3</v>
      </c>
    </row>
    <row r="47" spans="1:16">
      <c r="A47" s="23">
        <f t="shared" si="5"/>
        <v>47</v>
      </c>
      <c r="B47" s="10">
        <v>4.5</v>
      </c>
      <c r="C47" s="11" t="s">
        <v>64</v>
      </c>
      <c r="D47" s="100">
        <f t="shared" si="6"/>
        <v>1.125E-4</v>
      </c>
      <c r="E47" s="12">
        <v>0.57210000000000005</v>
      </c>
      <c r="F47" s="13">
        <v>3.5089999999999999</v>
      </c>
      <c r="G47" s="101">
        <f t="shared" si="1"/>
        <v>4.0811000000000002</v>
      </c>
      <c r="H47" s="10">
        <v>77</v>
      </c>
      <c r="I47" s="11" t="s">
        <v>63</v>
      </c>
      <c r="J47" s="102">
        <f t="shared" si="2"/>
        <v>7.7000000000000002E-3</v>
      </c>
      <c r="K47" s="10">
        <v>22</v>
      </c>
      <c r="L47" s="11" t="s">
        <v>63</v>
      </c>
      <c r="M47" s="102">
        <f t="shared" si="3"/>
        <v>2.1999999999999997E-3</v>
      </c>
      <c r="N47" s="10">
        <v>18</v>
      </c>
      <c r="O47" s="11" t="s">
        <v>63</v>
      </c>
      <c r="P47" s="102">
        <f t="shared" si="4"/>
        <v>1.8E-3</v>
      </c>
    </row>
    <row r="48" spans="1:16">
      <c r="A48" s="23">
        <f t="shared" si="5"/>
        <v>48</v>
      </c>
      <c r="B48" s="10">
        <v>5</v>
      </c>
      <c r="C48" s="11" t="s">
        <v>64</v>
      </c>
      <c r="D48" s="100">
        <f t="shared" si="6"/>
        <v>1.25E-4</v>
      </c>
      <c r="E48" s="12">
        <v>0.60299999999999998</v>
      </c>
      <c r="F48" s="13">
        <v>3.577</v>
      </c>
      <c r="G48" s="101">
        <f t="shared" si="1"/>
        <v>4.18</v>
      </c>
      <c r="H48" s="10">
        <v>82</v>
      </c>
      <c r="I48" s="11" t="s">
        <v>63</v>
      </c>
      <c r="J48" s="102">
        <f t="shared" si="2"/>
        <v>8.2000000000000007E-3</v>
      </c>
      <c r="K48" s="10">
        <v>24</v>
      </c>
      <c r="L48" s="11" t="s">
        <v>63</v>
      </c>
      <c r="M48" s="102">
        <f t="shared" si="3"/>
        <v>2.4000000000000002E-3</v>
      </c>
      <c r="N48" s="10">
        <v>19</v>
      </c>
      <c r="O48" s="11" t="s">
        <v>63</v>
      </c>
      <c r="P48" s="102">
        <f t="shared" si="4"/>
        <v>1.9E-3</v>
      </c>
    </row>
    <row r="49" spans="1:16">
      <c r="A49" s="23">
        <f t="shared" si="5"/>
        <v>49</v>
      </c>
      <c r="B49" s="10">
        <v>5.5</v>
      </c>
      <c r="C49" s="11" t="s">
        <v>64</v>
      </c>
      <c r="D49" s="100">
        <f t="shared" si="6"/>
        <v>1.3749999999999998E-4</v>
      </c>
      <c r="E49" s="12">
        <v>0.63249999999999995</v>
      </c>
      <c r="F49" s="13">
        <v>3.6349999999999998</v>
      </c>
      <c r="G49" s="101">
        <f t="shared" si="1"/>
        <v>4.2675000000000001</v>
      </c>
      <c r="H49" s="10">
        <v>88</v>
      </c>
      <c r="I49" s="11" t="s">
        <v>63</v>
      </c>
      <c r="J49" s="102">
        <f t="shared" si="2"/>
        <v>8.7999999999999988E-3</v>
      </c>
      <c r="K49" s="10">
        <v>25</v>
      </c>
      <c r="L49" s="11" t="s">
        <v>63</v>
      </c>
      <c r="M49" s="102">
        <f t="shared" si="3"/>
        <v>2.5000000000000001E-3</v>
      </c>
      <c r="N49" s="10">
        <v>20</v>
      </c>
      <c r="O49" s="11" t="s">
        <v>63</v>
      </c>
      <c r="P49" s="102">
        <f t="shared" si="4"/>
        <v>2E-3</v>
      </c>
    </row>
    <row r="50" spans="1:16">
      <c r="A50" s="23">
        <f t="shared" si="5"/>
        <v>50</v>
      </c>
      <c r="B50" s="10">
        <v>6</v>
      </c>
      <c r="C50" s="11" t="s">
        <v>64</v>
      </c>
      <c r="D50" s="100">
        <f t="shared" si="6"/>
        <v>1.5000000000000001E-4</v>
      </c>
      <c r="E50" s="12">
        <v>0.66059999999999997</v>
      </c>
      <c r="F50" s="13">
        <v>3.6850000000000001</v>
      </c>
      <c r="G50" s="101">
        <f t="shared" si="1"/>
        <v>4.3456000000000001</v>
      </c>
      <c r="H50" s="10">
        <v>93</v>
      </c>
      <c r="I50" s="11" t="s">
        <v>63</v>
      </c>
      <c r="J50" s="102">
        <f t="shared" si="2"/>
        <v>9.2999999999999992E-3</v>
      </c>
      <c r="K50" s="10">
        <v>26</v>
      </c>
      <c r="L50" s="11" t="s">
        <v>63</v>
      </c>
      <c r="M50" s="102">
        <f t="shared" si="3"/>
        <v>2.5999999999999999E-3</v>
      </c>
      <c r="N50" s="10">
        <v>21</v>
      </c>
      <c r="O50" s="11" t="s">
        <v>63</v>
      </c>
      <c r="P50" s="102">
        <f t="shared" si="4"/>
        <v>2.1000000000000003E-3</v>
      </c>
    </row>
    <row r="51" spans="1:16">
      <c r="A51" s="23">
        <f t="shared" si="5"/>
        <v>51</v>
      </c>
      <c r="B51" s="10">
        <v>6.5</v>
      </c>
      <c r="C51" s="11" t="s">
        <v>64</v>
      </c>
      <c r="D51" s="100">
        <f t="shared" si="6"/>
        <v>1.6249999999999999E-4</v>
      </c>
      <c r="E51" s="12">
        <v>0.68759999999999999</v>
      </c>
      <c r="F51" s="13">
        <v>3.7290000000000001</v>
      </c>
      <c r="G51" s="101">
        <f t="shared" si="1"/>
        <v>4.4165999999999999</v>
      </c>
      <c r="H51" s="10">
        <v>98</v>
      </c>
      <c r="I51" s="11" t="s">
        <v>63</v>
      </c>
      <c r="J51" s="102">
        <f t="shared" si="2"/>
        <v>9.7999999999999997E-3</v>
      </c>
      <c r="K51" s="10">
        <v>28</v>
      </c>
      <c r="L51" s="11" t="s">
        <v>63</v>
      </c>
      <c r="M51" s="102">
        <f t="shared" si="3"/>
        <v>2.8E-3</v>
      </c>
      <c r="N51" s="10">
        <v>22</v>
      </c>
      <c r="O51" s="11" t="s">
        <v>63</v>
      </c>
      <c r="P51" s="102">
        <f t="shared" si="4"/>
        <v>2.1999999999999997E-3</v>
      </c>
    </row>
    <row r="52" spans="1:16">
      <c r="A52" s="23">
        <f t="shared" si="5"/>
        <v>52</v>
      </c>
      <c r="B52" s="10">
        <v>7</v>
      </c>
      <c r="C52" s="11" t="s">
        <v>64</v>
      </c>
      <c r="D52" s="100">
        <f t="shared" si="6"/>
        <v>1.75E-4</v>
      </c>
      <c r="E52" s="12">
        <v>0.71350000000000002</v>
      </c>
      <c r="F52" s="13">
        <v>3.7669999999999999</v>
      </c>
      <c r="G52" s="101">
        <f t="shared" si="1"/>
        <v>4.4805000000000001</v>
      </c>
      <c r="H52" s="10">
        <v>104</v>
      </c>
      <c r="I52" s="11" t="s">
        <v>63</v>
      </c>
      <c r="J52" s="102">
        <f t="shared" si="2"/>
        <v>1.04E-2</v>
      </c>
      <c r="K52" s="10">
        <v>29</v>
      </c>
      <c r="L52" s="11" t="s">
        <v>63</v>
      </c>
      <c r="M52" s="102">
        <f t="shared" si="3"/>
        <v>2.9000000000000002E-3</v>
      </c>
      <c r="N52" s="10">
        <v>23</v>
      </c>
      <c r="O52" s="11" t="s">
        <v>63</v>
      </c>
      <c r="P52" s="102">
        <f t="shared" si="4"/>
        <v>2.3E-3</v>
      </c>
    </row>
    <row r="53" spans="1:16">
      <c r="A53" s="23">
        <f t="shared" si="5"/>
        <v>53</v>
      </c>
      <c r="B53" s="10">
        <v>8</v>
      </c>
      <c r="C53" s="11" t="s">
        <v>64</v>
      </c>
      <c r="D53" s="100">
        <f t="shared" si="6"/>
        <v>2.0000000000000001E-4</v>
      </c>
      <c r="E53" s="12">
        <v>0.76280000000000003</v>
      </c>
      <c r="F53" s="13">
        <v>3.83</v>
      </c>
      <c r="G53" s="101">
        <f t="shared" si="1"/>
        <v>4.5928000000000004</v>
      </c>
      <c r="H53" s="10">
        <v>114</v>
      </c>
      <c r="I53" s="11" t="s">
        <v>63</v>
      </c>
      <c r="J53" s="102">
        <f t="shared" si="2"/>
        <v>1.14E-2</v>
      </c>
      <c r="K53" s="10">
        <v>31</v>
      </c>
      <c r="L53" s="11" t="s">
        <v>63</v>
      </c>
      <c r="M53" s="102">
        <f t="shared" si="3"/>
        <v>3.0999999999999999E-3</v>
      </c>
      <c r="N53" s="10">
        <v>25</v>
      </c>
      <c r="O53" s="11" t="s">
        <v>63</v>
      </c>
      <c r="P53" s="102">
        <f t="shared" si="4"/>
        <v>2.5000000000000001E-3</v>
      </c>
    </row>
    <row r="54" spans="1:16">
      <c r="A54" s="23">
        <f t="shared" si="5"/>
        <v>54</v>
      </c>
      <c r="B54" s="10">
        <v>9</v>
      </c>
      <c r="C54" s="11" t="s">
        <v>64</v>
      </c>
      <c r="D54" s="100">
        <f t="shared" si="6"/>
        <v>2.2499999999999999E-4</v>
      </c>
      <c r="E54" s="12">
        <v>0.80910000000000004</v>
      </c>
      <c r="F54" s="13">
        <v>3.8780000000000001</v>
      </c>
      <c r="G54" s="101">
        <f t="shared" si="1"/>
        <v>4.6871</v>
      </c>
      <c r="H54" s="10">
        <v>124</v>
      </c>
      <c r="I54" s="11" t="s">
        <v>63</v>
      </c>
      <c r="J54" s="102">
        <f t="shared" si="2"/>
        <v>1.24E-2</v>
      </c>
      <c r="K54" s="10">
        <v>34</v>
      </c>
      <c r="L54" s="11" t="s">
        <v>63</v>
      </c>
      <c r="M54" s="102">
        <f t="shared" si="3"/>
        <v>3.4000000000000002E-3</v>
      </c>
      <c r="N54" s="10">
        <v>27</v>
      </c>
      <c r="O54" s="11" t="s">
        <v>63</v>
      </c>
      <c r="P54" s="102">
        <f t="shared" si="4"/>
        <v>2.7000000000000001E-3</v>
      </c>
    </row>
    <row r="55" spans="1:16">
      <c r="A55" s="23">
        <f t="shared" si="5"/>
        <v>55</v>
      </c>
      <c r="B55" s="10">
        <v>10</v>
      </c>
      <c r="C55" s="11" t="s">
        <v>64</v>
      </c>
      <c r="D55" s="100">
        <f t="shared" si="6"/>
        <v>2.5000000000000001E-4</v>
      </c>
      <c r="E55" s="12">
        <v>0.8528</v>
      </c>
      <c r="F55" s="13">
        <v>3.9159999999999999</v>
      </c>
      <c r="G55" s="101">
        <f t="shared" si="1"/>
        <v>4.7687999999999997</v>
      </c>
      <c r="H55" s="10">
        <v>134</v>
      </c>
      <c r="I55" s="11" t="s">
        <v>63</v>
      </c>
      <c r="J55" s="102">
        <f t="shared" si="2"/>
        <v>1.34E-2</v>
      </c>
      <c r="K55" s="10">
        <v>36</v>
      </c>
      <c r="L55" s="11" t="s">
        <v>63</v>
      </c>
      <c r="M55" s="102">
        <f t="shared" si="3"/>
        <v>3.5999999999999999E-3</v>
      </c>
      <c r="N55" s="10">
        <v>29</v>
      </c>
      <c r="O55" s="11" t="s">
        <v>63</v>
      </c>
      <c r="P55" s="102">
        <f t="shared" si="4"/>
        <v>2.9000000000000002E-3</v>
      </c>
    </row>
    <row r="56" spans="1:16">
      <c r="A56" s="23">
        <f t="shared" si="5"/>
        <v>56</v>
      </c>
      <c r="B56" s="10">
        <v>11</v>
      </c>
      <c r="C56" s="11" t="s">
        <v>64</v>
      </c>
      <c r="D56" s="100">
        <f t="shared" si="6"/>
        <v>2.7499999999999996E-4</v>
      </c>
      <c r="E56" s="12">
        <v>0.89449999999999996</v>
      </c>
      <c r="F56" s="13">
        <v>3.9449999999999998</v>
      </c>
      <c r="G56" s="101">
        <f t="shared" si="1"/>
        <v>4.8395000000000001</v>
      </c>
      <c r="H56" s="10">
        <v>144</v>
      </c>
      <c r="I56" s="11" t="s">
        <v>63</v>
      </c>
      <c r="J56" s="102">
        <f t="shared" si="2"/>
        <v>1.44E-2</v>
      </c>
      <c r="K56" s="10">
        <v>38</v>
      </c>
      <c r="L56" s="11" t="s">
        <v>63</v>
      </c>
      <c r="M56" s="102">
        <f t="shared" si="3"/>
        <v>3.8E-3</v>
      </c>
      <c r="N56" s="10">
        <v>31</v>
      </c>
      <c r="O56" s="11" t="s">
        <v>63</v>
      </c>
      <c r="P56" s="102">
        <f t="shared" si="4"/>
        <v>3.0999999999999999E-3</v>
      </c>
    </row>
    <row r="57" spans="1:16">
      <c r="A57" s="23">
        <f t="shared" si="5"/>
        <v>57</v>
      </c>
      <c r="B57" s="10">
        <v>12</v>
      </c>
      <c r="C57" s="11" t="s">
        <v>64</v>
      </c>
      <c r="D57" s="100">
        <f t="shared" si="6"/>
        <v>3.0000000000000003E-4</v>
      </c>
      <c r="E57" s="12">
        <v>0.93420000000000003</v>
      </c>
      <c r="F57" s="13">
        <v>3.968</v>
      </c>
      <c r="G57" s="101">
        <f t="shared" si="1"/>
        <v>4.9021999999999997</v>
      </c>
      <c r="H57" s="10">
        <v>154</v>
      </c>
      <c r="I57" s="11" t="s">
        <v>63</v>
      </c>
      <c r="J57" s="102">
        <f t="shared" si="2"/>
        <v>1.54E-2</v>
      </c>
      <c r="K57" s="10">
        <v>40</v>
      </c>
      <c r="L57" s="11" t="s">
        <v>63</v>
      </c>
      <c r="M57" s="102">
        <f t="shared" si="3"/>
        <v>4.0000000000000001E-3</v>
      </c>
      <c r="N57" s="10">
        <v>32</v>
      </c>
      <c r="O57" s="11" t="s">
        <v>63</v>
      </c>
      <c r="P57" s="102">
        <f t="shared" si="4"/>
        <v>3.2000000000000002E-3</v>
      </c>
    </row>
    <row r="58" spans="1:16">
      <c r="A58" s="23">
        <f t="shared" si="5"/>
        <v>58</v>
      </c>
      <c r="B58" s="10">
        <v>13</v>
      </c>
      <c r="C58" s="11" t="s">
        <v>64</v>
      </c>
      <c r="D58" s="100">
        <f t="shared" si="6"/>
        <v>3.2499999999999999E-4</v>
      </c>
      <c r="E58" s="12">
        <v>0.97240000000000004</v>
      </c>
      <c r="F58" s="13">
        <v>3.984</v>
      </c>
      <c r="G58" s="101">
        <f t="shared" si="1"/>
        <v>4.9564000000000004</v>
      </c>
      <c r="H58" s="10">
        <v>164</v>
      </c>
      <c r="I58" s="11" t="s">
        <v>63</v>
      </c>
      <c r="J58" s="102">
        <f t="shared" si="2"/>
        <v>1.6400000000000001E-2</v>
      </c>
      <c r="K58" s="10">
        <v>42</v>
      </c>
      <c r="L58" s="11" t="s">
        <v>63</v>
      </c>
      <c r="M58" s="102">
        <f t="shared" si="3"/>
        <v>4.2000000000000006E-3</v>
      </c>
      <c r="N58" s="10">
        <v>34</v>
      </c>
      <c r="O58" s="11" t="s">
        <v>63</v>
      </c>
      <c r="P58" s="102">
        <f t="shared" si="4"/>
        <v>3.4000000000000002E-3</v>
      </c>
    </row>
    <row r="59" spans="1:16">
      <c r="A59" s="23">
        <f t="shared" si="5"/>
        <v>59</v>
      </c>
      <c r="B59" s="10">
        <v>14</v>
      </c>
      <c r="C59" s="11" t="s">
        <v>64</v>
      </c>
      <c r="D59" s="100">
        <f t="shared" si="6"/>
        <v>3.5E-4</v>
      </c>
      <c r="E59" s="12">
        <v>1.0089999999999999</v>
      </c>
      <c r="F59" s="13">
        <v>3.996</v>
      </c>
      <c r="G59" s="101">
        <f t="shared" si="1"/>
        <v>5.0049999999999999</v>
      </c>
      <c r="H59" s="10">
        <v>173</v>
      </c>
      <c r="I59" s="11" t="s">
        <v>63</v>
      </c>
      <c r="J59" s="102">
        <f t="shared" si="2"/>
        <v>1.7299999999999999E-2</v>
      </c>
      <c r="K59" s="10">
        <v>44</v>
      </c>
      <c r="L59" s="11" t="s">
        <v>63</v>
      </c>
      <c r="M59" s="102">
        <f t="shared" si="3"/>
        <v>4.3999999999999994E-3</v>
      </c>
      <c r="N59" s="10">
        <v>36</v>
      </c>
      <c r="O59" s="11" t="s">
        <v>63</v>
      </c>
      <c r="P59" s="102">
        <f t="shared" si="4"/>
        <v>3.5999999999999999E-3</v>
      </c>
    </row>
    <row r="60" spans="1:16">
      <c r="A60" s="23">
        <f t="shared" si="5"/>
        <v>60</v>
      </c>
      <c r="B60" s="10">
        <v>15</v>
      </c>
      <c r="C60" s="11" t="s">
        <v>64</v>
      </c>
      <c r="D60" s="100">
        <f t="shared" si="6"/>
        <v>3.7500000000000001E-4</v>
      </c>
      <c r="E60" s="12">
        <v>1.0449999999999999</v>
      </c>
      <c r="F60" s="13">
        <v>4.0039999999999996</v>
      </c>
      <c r="G60" s="101">
        <f t="shared" si="1"/>
        <v>5.0489999999999995</v>
      </c>
      <c r="H60" s="10">
        <v>183</v>
      </c>
      <c r="I60" s="11" t="s">
        <v>63</v>
      </c>
      <c r="J60" s="102">
        <f t="shared" si="2"/>
        <v>1.83E-2</v>
      </c>
      <c r="K60" s="10">
        <v>46</v>
      </c>
      <c r="L60" s="11" t="s">
        <v>63</v>
      </c>
      <c r="M60" s="102">
        <f t="shared" si="3"/>
        <v>4.5999999999999999E-3</v>
      </c>
      <c r="N60" s="10">
        <v>37</v>
      </c>
      <c r="O60" s="11" t="s">
        <v>63</v>
      </c>
      <c r="P60" s="102">
        <f t="shared" si="4"/>
        <v>3.6999999999999997E-3</v>
      </c>
    </row>
    <row r="61" spans="1:16">
      <c r="A61" s="23">
        <f t="shared" si="5"/>
        <v>61</v>
      </c>
      <c r="B61" s="10">
        <v>16</v>
      </c>
      <c r="C61" s="11" t="s">
        <v>64</v>
      </c>
      <c r="D61" s="100">
        <f t="shared" si="6"/>
        <v>4.0000000000000002E-4</v>
      </c>
      <c r="E61" s="12">
        <v>1.079</v>
      </c>
      <c r="F61" s="13">
        <v>4.0090000000000003</v>
      </c>
      <c r="G61" s="101">
        <f t="shared" si="1"/>
        <v>5.0880000000000001</v>
      </c>
      <c r="H61" s="10">
        <v>192</v>
      </c>
      <c r="I61" s="11" t="s">
        <v>63</v>
      </c>
      <c r="J61" s="102">
        <f t="shared" si="2"/>
        <v>1.9200000000000002E-2</v>
      </c>
      <c r="K61" s="10">
        <v>49</v>
      </c>
      <c r="L61" s="11" t="s">
        <v>63</v>
      </c>
      <c r="M61" s="102">
        <f t="shared" si="3"/>
        <v>4.8999999999999998E-3</v>
      </c>
      <c r="N61" s="10">
        <v>39</v>
      </c>
      <c r="O61" s="11" t="s">
        <v>63</v>
      </c>
      <c r="P61" s="102">
        <f t="shared" si="4"/>
        <v>3.8999999999999998E-3</v>
      </c>
    </row>
    <row r="62" spans="1:16">
      <c r="A62" s="23">
        <f t="shared" si="5"/>
        <v>62</v>
      </c>
      <c r="B62" s="10">
        <v>17</v>
      </c>
      <c r="C62" s="11" t="s">
        <v>64</v>
      </c>
      <c r="D62" s="100">
        <f t="shared" si="6"/>
        <v>4.2500000000000003E-4</v>
      </c>
      <c r="E62" s="12">
        <v>1.1120000000000001</v>
      </c>
      <c r="F62" s="13">
        <v>4.0110000000000001</v>
      </c>
      <c r="G62" s="101">
        <f t="shared" si="1"/>
        <v>5.1230000000000002</v>
      </c>
      <c r="H62" s="10">
        <v>202</v>
      </c>
      <c r="I62" s="11" t="s">
        <v>63</v>
      </c>
      <c r="J62" s="102">
        <f t="shared" si="2"/>
        <v>2.0200000000000003E-2</v>
      </c>
      <c r="K62" s="10">
        <v>51</v>
      </c>
      <c r="L62" s="11" t="s">
        <v>63</v>
      </c>
      <c r="M62" s="102">
        <f t="shared" si="3"/>
        <v>5.0999999999999995E-3</v>
      </c>
      <c r="N62" s="10">
        <v>41</v>
      </c>
      <c r="O62" s="11" t="s">
        <v>63</v>
      </c>
      <c r="P62" s="102">
        <f t="shared" si="4"/>
        <v>4.1000000000000003E-3</v>
      </c>
    </row>
    <row r="63" spans="1:16">
      <c r="A63" s="23">
        <f t="shared" si="5"/>
        <v>63</v>
      </c>
      <c r="B63" s="10">
        <v>18</v>
      </c>
      <c r="C63" s="11" t="s">
        <v>64</v>
      </c>
      <c r="D63" s="100">
        <f t="shared" si="6"/>
        <v>4.4999999999999999E-4</v>
      </c>
      <c r="E63" s="12">
        <v>1.1439999999999999</v>
      </c>
      <c r="F63" s="13">
        <v>4.01</v>
      </c>
      <c r="G63" s="101">
        <f t="shared" si="1"/>
        <v>5.1539999999999999</v>
      </c>
      <c r="H63" s="10">
        <v>211</v>
      </c>
      <c r="I63" s="11" t="s">
        <v>63</v>
      </c>
      <c r="J63" s="102">
        <f t="shared" si="2"/>
        <v>2.1100000000000001E-2</v>
      </c>
      <c r="K63" s="10">
        <v>52</v>
      </c>
      <c r="L63" s="11" t="s">
        <v>63</v>
      </c>
      <c r="M63" s="102">
        <f t="shared" si="3"/>
        <v>5.1999999999999998E-3</v>
      </c>
      <c r="N63" s="10">
        <v>42</v>
      </c>
      <c r="O63" s="11" t="s">
        <v>63</v>
      </c>
      <c r="P63" s="102">
        <f t="shared" si="4"/>
        <v>4.2000000000000006E-3</v>
      </c>
    </row>
    <row r="64" spans="1:16">
      <c r="A64" s="23">
        <f t="shared" si="5"/>
        <v>64</v>
      </c>
      <c r="B64" s="10">
        <v>20</v>
      </c>
      <c r="C64" s="11" t="s">
        <v>64</v>
      </c>
      <c r="D64" s="100">
        <f t="shared" si="6"/>
        <v>5.0000000000000001E-4</v>
      </c>
      <c r="E64" s="12">
        <v>1.206</v>
      </c>
      <c r="F64" s="13">
        <v>4.0039999999999996</v>
      </c>
      <c r="G64" s="101">
        <f t="shared" si="1"/>
        <v>5.2099999999999991</v>
      </c>
      <c r="H64" s="10">
        <v>230</v>
      </c>
      <c r="I64" s="11" t="s">
        <v>63</v>
      </c>
      <c r="J64" s="102">
        <f t="shared" si="2"/>
        <v>2.3E-2</v>
      </c>
      <c r="K64" s="10">
        <v>56</v>
      </c>
      <c r="L64" s="11" t="s">
        <v>63</v>
      </c>
      <c r="M64" s="102">
        <f t="shared" si="3"/>
        <v>5.5999999999999999E-3</v>
      </c>
      <c r="N64" s="10">
        <v>45</v>
      </c>
      <c r="O64" s="11" t="s">
        <v>63</v>
      </c>
      <c r="P64" s="102">
        <f t="shared" si="4"/>
        <v>4.4999999999999997E-3</v>
      </c>
    </row>
    <row r="65" spans="1:16">
      <c r="A65" s="23">
        <f t="shared" si="5"/>
        <v>65</v>
      </c>
      <c r="B65" s="10">
        <v>22.5</v>
      </c>
      <c r="C65" s="11" t="s">
        <v>64</v>
      </c>
      <c r="D65" s="100">
        <f t="shared" si="6"/>
        <v>5.6249999999999996E-4</v>
      </c>
      <c r="E65" s="12">
        <v>1.2789999999999999</v>
      </c>
      <c r="F65" s="13">
        <v>3.988</v>
      </c>
      <c r="G65" s="101">
        <f t="shared" si="1"/>
        <v>5.2669999999999995</v>
      </c>
      <c r="H65" s="10">
        <v>253</v>
      </c>
      <c r="I65" s="11" t="s">
        <v>63</v>
      </c>
      <c r="J65" s="102">
        <f t="shared" si="2"/>
        <v>2.53E-2</v>
      </c>
      <c r="K65" s="10">
        <v>61</v>
      </c>
      <c r="L65" s="11" t="s">
        <v>63</v>
      </c>
      <c r="M65" s="102">
        <f t="shared" si="3"/>
        <v>6.0999999999999995E-3</v>
      </c>
      <c r="N65" s="10">
        <v>49</v>
      </c>
      <c r="O65" s="11" t="s">
        <v>63</v>
      </c>
      <c r="P65" s="102">
        <f t="shared" si="4"/>
        <v>4.8999999999999998E-3</v>
      </c>
    </row>
    <row r="66" spans="1:16">
      <c r="A66" s="23">
        <f t="shared" si="5"/>
        <v>66</v>
      </c>
      <c r="B66" s="10">
        <v>25</v>
      </c>
      <c r="C66" s="11" t="s">
        <v>64</v>
      </c>
      <c r="D66" s="100">
        <f t="shared" si="6"/>
        <v>6.2500000000000001E-4</v>
      </c>
      <c r="E66" s="12">
        <v>1.3480000000000001</v>
      </c>
      <c r="F66" s="13">
        <v>3.9649999999999999</v>
      </c>
      <c r="G66" s="101">
        <f t="shared" si="1"/>
        <v>5.3129999999999997</v>
      </c>
      <c r="H66" s="10">
        <v>276</v>
      </c>
      <c r="I66" s="11" t="s">
        <v>63</v>
      </c>
      <c r="J66" s="102">
        <f t="shared" si="2"/>
        <v>2.7600000000000003E-2</v>
      </c>
      <c r="K66" s="10">
        <v>66</v>
      </c>
      <c r="L66" s="11" t="s">
        <v>63</v>
      </c>
      <c r="M66" s="102">
        <f t="shared" si="3"/>
        <v>6.6E-3</v>
      </c>
      <c r="N66" s="10">
        <v>53</v>
      </c>
      <c r="O66" s="11" t="s">
        <v>63</v>
      </c>
      <c r="P66" s="102">
        <f t="shared" si="4"/>
        <v>5.3E-3</v>
      </c>
    </row>
    <row r="67" spans="1:16">
      <c r="A67" s="23">
        <f t="shared" si="5"/>
        <v>67</v>
      </c>
      <c r="B67" s="10">
        <v>27.5</v>
      </c>
      <c r="C67" s="11" t="s">
        <v>64</v>
      </c>
      <c r="D67" s="100">
        <f t="shared" si="6"/>
        <v>6.8749999999999996E-4</v>
      </c>
      <c r="E67" s="12">
        <v>1.4139999999999999</v>
      </c>
      <c r="F67" s="13">
        <v>3.9369999999999998</v>
      </c>
      <c r="G67" s="101">
        <f t="shared" si="1"/>
        <v>5.351</v>
      </c>
      <c r="H67" s="10">
        <v>299</v>
      </c>
      <c r="I67" s="11" t="s">
        <v>63</v>
      </c>
      <c r="J67" s="102">
        <f t="shared" si="2"/>
        <v>2.9899999999999999E-2</v>
      </c>
      <c r="K67" s="10">
        <v>70</v>
      </c>
      <c r="L67" s="11" t="s">
        <v>63</v>
      </c>
      <c r="M67" s="102">
        <f t="shared" si="3"/>
        <v>7.000000000000001E-3</v>
      </c>
      <c r="N67" s="10">
        <v>57</v>
      </c>
      <c r="O67" s="11" t="s">
        <v>63</v>
      </c>
      <c r="P67" s="102">
        <f t="shared" si="4"/>
        <v>5.7000000000000002E-3</v>
      </c>
    </row>
    <row r="68" spans="1:16">
      <c r="A68" s="23">
        <f t="shared" si="5"/>
        <v>68</v>
      </c>
      <c r="B68" s="10">
        <v>30</v>
      </c>
      <c r="C68" s="11" t="s">
        <v>64</v>
      </c>
      <c r="D68" s="100">
        <f t="shared" si="6"/>
        <v>7.5000000000000002E-4</v>
      </c>
      <c r="E68" s="12">
        <v>1.4770000000000001</v>
      </c>
      <c r="F68" s="13">
        <v>3.907</v>
      </c>
      <c r="G68" s="101">
        <f t="shared" si="1"/>
        <v>5.3840000000000003</v>
      </c>
      <c r="H68" s="10">
        <v>322</v>
      </c>
      <c r="I68" s="11" t="s">
        <v>63</v>
      </c>
      <c r="J68" s="102">
        <f t="shared" si="2"/>
        <v>3.2199999999999999E-2</v>
      </c>
      <c r="K68" s="10">
        <v>75</v>
      </c>
      <c r="L68" s="11" t="s">
        <v>63</v>
      </c>
      <c r="M68" s="102">
        <f t="shared" si="3"/>
        <v>7.4999999999999997E-3</v>
      </c>
      <c r="N68" s="10">
        <v>60</v>
      </c>
      <c r="O68" s="11" t="s">
        <v>63</v>
      </c>
      <c r="P68" s="102">
        <f t="shared" si="4"/>
        <v>6.0000000000000001E-3</v>
      </c>
    </row>
    <row r="69" spans="1:16">
      <c r="A69" s="23">
        <f t="shared" si="5"/>
        <v>69</v>
      </c>
      <c r="B69" s="10">
        <v>32.5</v>
      </c>
      <c r="C69" s="11" t="s">
        <v>64</v>
      </c>
      <c r="D69" s="100">
        <f t="shared" si="6"/>
        <v>8.1250000000000007E-4</v>
      </c>
      <c r="E69" s="12">
        <v>1.538</v>
      </c>
      <c r="F69" s="13">
        <v>3.8740000000000001</v>
      </c>
      <c r="G69" s="101">
        <f t="shared" si="1"/>
        <v>5.4119999999999999</v>
      </c>
      <c r="H69" s="10">
        <v>344</v>
      </c>
      <c r="I69" s="11" t="s">
        <v>63</v>
      </c>
      <c r="J69" s="102">
        <f t="shared" si="2"/>
        <v>3.44E-2</v>
      </c>
      <c r="K69" s="10">
        <v>79</v>
      </c>
      <c r="L69" s="11" t="s">
        <v>63</v>
      </c>
      <c r="M69" s="102">
        <f t="shared" si="3"/>
        <v>7.9000000000000008E-3</v>
      </c>
      <c r="N69" s="10">
        <v>64</v>
      </c>
      <c r="O69" s="11" t="s">
        <v>63</v>
      </c>
      <c r="P69" s="102">
        <f t="shared" si="4"/>
        <v>6.4000000000000003E-3</v>
      </c>
    </row>
    <row r="70" spans="1:16">
      <c r="A70" s="23">
        <f t="shared" si="5"/>
        <v>70</v>
      </c>
      <c r="B70" s="10">
        <v>35</v>
      </c>
      <c r="C70" s="11" t="s">
        <v>64</v>
      </c>
      <c r="D70" s="100">
        <f t="shared" si="6"/>
        <v>8.7500000000000013E-4</v>
      </c>
      <c r="E70" s="12">
        <v>1.5960000000000001</v>
      </c>
      <c r="F70" s="13">
        <v>3.84</v>
      </c>
      <c r="G70" s="101">
        <f t="shared" si="1"/>
        <v>5.4359999999999999</v>
      </c>
      <c r="H70" s="10">
        <v>367</v>
      </c>
      <c r="I70" s="11" t="s">
        <v>63</v>
      </c>
      <c r="J70" s="102">
        <f t="shared" si="2"/>
        <v>3.6699999999999997E-2</v>
      </c>
      <c r="K70" s="10">
        <v>83</v>
      </c>
      <c r="L70" s="11" t="s">
        <v>63</v>
      </c>
      <c r="M70" s="102">
        <f t="shared" si="3"/>
        <v>8.3000000000000001E-3</v>
      </c>
      <c r="N70" s="10">
        <v>68</v>
      </c>
      <c r="O70" s="11" t="s">
        <v>63</v>
      </c>
      <c r="P70" s="102">
        <f t="shared" si="4"/>
        <v>6.8000000000000005E-3</v>
      </c>
    </row>
    <row r="71" spans="1:16">
      <c r="A71" s="23">
        <f t="shared" si="5"/>
        <v>71</v>
      </c>
      <c r="B71" s="10">
        <v>37.5</v>
      </c>
      <c r="C71" s="11" t="s">
        <v>64</v>
      </c>
      <c r="D71" s="100">
        <f t="shared" si="6"/>
        <v>9.3749999999999997E-4</v>
      </c>
      <c r="E71" s="12">
        <v>1.6519999999999999</v>
      </c>
      <c r="F71" s="13">
        <v>3.8050000000000002</v>
      </c>
      <c r="G71" s="101">
        <f t="shared" si="1"/>
        <v>5.4569999999999999</v>
      </c>
      <c r="H71" s="10">
        <v>390</v>
      </c>
      <c r="I71" s="11" t="s">
        <v>63</v>
      </c>
      <c r="J71" s="102">
        <f t="shared" si="2"/>
        <v>3.9E-2</v>
      </c>
      <c r="K71" s="10">
        <v>88</v>
      </c>
      <c r="L71" s="11" t="s">
        <v>63</v>
      </c>
      <c r="M71" s="102">
        <f t="shared" si="3"/>
        <v>8.7999999999999988E-3</v>
      </c>
      <c r="N71" s="10">
        <v>71</v>
      </c>
      <c r="O71" s="11" t="s">
        <v>63</v>
      </c>
      <c r="P71" s="102">
        <f t="shared" si="4"/>
        <v>7.0999999999999995E-3</v>
      </c>
    </row>
    <row r="72" spans="1:16">
      <c r="A72" s="23">
        <f t="shared" si="5"/>
        <v>72</v>
      </c>
      <c r="B72" s="10">
        <v>40</v>
      </c>
      <c r="C72" s="11" t="s">
        <v>64</v>
      </c>
      <c r="D72" s="100">
        <f t="shared" si="6"/>
        <v>1E-3</v>
      </c>
      <c r="E72" s="12">
        <v>1.706</v>
      </c>
      <c r="F72" s="13">
        <v>3.7690000000000001</v>
      </c>
      <c r="G72" s="101">
        <f t="shared" si="1"/>
        <v>5.4749999999999996</v>
      </c>
      <c r="H72" s="10">
        <v>412</v>
      </c>
      <c r="I72" s="11" t="s">
        <v>63</v>
      </c>
      <c r="J72" s="102">
        <f t="shared" si="2"/>
        <v>4.1200000000000001E-2</v>
      </c>
      <c r="K72" s="10">
        <v>92</v>
      </c>
      <c r="L72" s="11" t="s">
        <v>63</v>
      </c>
      <c r="M72" s="102">
        <f t="shared" si="3"/>
        <v>9.1999999999999998E-3</v>
      </c>
      <c r="N72" s="10">
        <v>74</v>
      </c>
      <c r="O72" s="11" t="s">
        <v>63</v>
      </c>
      <c r="P72" s="102">
        <f t="shared" si="4"/>
        <v>7.3999999999999995E-3</v>
      </c>
    </row>
    <row r="73" spans="1:16">
      <c r="A73" s="23">
        <f t="shared" si="5"/>
        <v>73</v>
      </c>
      <c r="B73" s="10">
        <v>45</v>
      </c>
      <c r="C73" s="11" t="s">
        <v>64</v>
      </c>
      <c r="D73" s="100">
        <f t="shared" si="6"/>
        <v>1.1249999999999999E-3</v>
      </c>
      <c r="E73" s="12">
        <v>1.8089999999999999</v>
      </c>
      <c r="F73" s="13">
        <v>3.6960000000000002</v>
      </c>
      <c r="G73" s="101">
        <f t="shared" si="1"/>
        <v>5.5049999999999999</v>
      </c>
      <c r="H73" s="10">
        <v>457</v>
      </c>
      <c r="I73" s="11" t="s">
        <v>63</v>
      </c>
      <c r="J73" s="102">
        <f t="shared" si="2"/>
        <v>4.5700000000000005E-2</v>
      </c>
      <c r="K73" s="10">
        <v>100</v>
      </c>
      <c r="L73" s="11" t="s">
        <v>63</v>
      </c>
      <c r="M73" s="102">
        <f t="shared" si="3"/>
        <v>0.01</v>
      </c>
      <c r="N73" s="10">
        <v>81</v>
      </c>
      <c r="O73" s="11" t="s">
        <v>63</v>
      </c>
      <c r="P73" s="102">
        <f t="shared" si="4"/>
        <v>8.0999999999999996E-3</v>
      </c>
    </row>
    <row r="74" spans="1:16">
      <c r="A74" s="23">
        <f t="shared" si="5"/>
        <v>74</v>
      </c>
      <c r="B74" s="10">
        <v>50</v>
      </c>
      <c r="C74" s="11" t="s">
        <v>64</v>
      </c>
      <c r="D74" s="100">
        <f t="shared" si="6"/>
        <v>1.25E-3</v>
      </c>
      <c r="E74" s="12">
        <v>1.907</v>
      </c>
      <c r="F74" s="13">
        <v>3.6240000000000001</v>
      </c>
      <c r="G74" s="101">
        <f t="shared" si="1"/>
        <v>5.5310000000000006</v>
      </c>
      <c r="H74" s="10">
        <v>502</v>
      </c>
      <c r="I74" s="11" t="s">
        <v>63</v>
      </c>
      <c r="J74" s="102">
        <f t="shared" si="2"/>
        <v>5.0200000000000002E-2</v>
      </c>
      <c r="K74" s="10">
        <v>108</v>
      </c>
      <c r="L74" s="11" t="s">
        <v>63</v>
      </c>
      <c r="M74" s="102">
        <f t="shared" si="3"/>
        <v>1.0800000000000001E-2</v>
      </c>
      <c r="N74" s="10">
        <v>88</v>
      </c>
      <c r="O74" s="11" t="s">
        <v>63</v>
      </c>
      <c r="P74" s="102">
        <f t="shared" si="4"/>
        <v>8.7999999999999988E-3</v>
      </c>
    </row>
    <row r="75" spans="1:16">
      <c r="A75" s="23">
        <f t="shared" si="5"/>
        <v>75</v>
      </c>
      <c r="B75" s="10">
        <v>55</v>
      </c>
      <c r="C75" s="11" t="s">
        <v>64</v>
      </c>
      <c r="D75" s="100">
        <f t="shared" si="6"/>
        <v>1.3749999999999999E-3</v>
      </c>
      <c r="E75" s="12">
        <v>2</v>
      </c>
      <c r="F75" s="13">
        <v>3.5529999999999999</v>
      </c>
      <c r="G75" s="101">
        <f t="shared" si="1"/>
        <v>5.5529999999999999</v>
      </c>
      <c r="H75" s="10">
        <v>547</v>
      </c>
      <c r="I75" s="11" t="s">
        <v>63</v>
      </c>
      <c r="J75" s="102">
        <f t="shared" si="2"/>
        <v>5.4700000000000006E-2</v>
      </c>
      <c r="K75" s="10">
        <v>116</v>
      </c>
      <c r="L75" s="11" t="s">
        <v>63</v>
      </c>
      <c r="M75" s="102">
        <f t="shared" si="3"/>
        <v>1.1600000000000001E-2</v>
      </c>
      <c r="N75" s="10">
        <v>94</v>
      </c>
      <c r="O75" s="11" t="s">
        <v>63</v>
      </c>
      <c r="P75" s="102">
        <f t="shared" si="4"/>
        <v>9.4000000000000004E-3</v>
      </c>
    </row>
    <row r="76" spans="1:16">
      <c r="A76" s="23">
        <f t="shared" si="5"/>
        <v>76</v>
      </c>
      <c r="B76" s="10">
        <v>60</v>
      </c>
      <c r="C76" s="11" t="s">
        <v>64</v>
      </c>
      <c r="D76" s="100">
        <f t="shared" si="6"/>
        <v>1.5E-3</v>
      </c>
      <c r="E76" s="12">
        <v>2.089</v>
      </c>
      <c r="F76" s="13">
        <v>3.484</v>
      </c>
      <c r="G76" s="101">
        <f t="shared" si="1"/>
        <v>5.5730000000000004</v>
      </c>
      <c r="H76" s="10">
        <v>592</v>
      </c>
      <c r="I76" s="11" t="s">
        <v>63</v>
      </c>
      <c r="J76" s="102">
        <f t="shared" si="2"/>
        <v>5.9199999999999996E-2</v>
      </c>
      <c r="K76" s="10">
        <v>123</v>
      </c>
      <c r="L76" s="11" t="s">
        <v>63</v>
      </c>
      <c r="M76" s="102">
        <f t="shared" si="3"/>
        <v>1.23E-2</v>
      </c>
      <c r="N76" s="10">
        <v>101</v>
      </c>
      <c r="O76" s="11" t="s">
        <v>63</v>
      </c>
      <c r="P76" s="102">
        <f t="shared" si="4"/>
        <v>1.0100000000000001E-2</v>
      </c>
    </row>
    <row r="77" spans="1:16">
      <c r="A77" s="23">
        <f t="shared" si="5"/>
        <v>77</v>
      </c>
      <c r="B77" s="10">
        <v>65</v>
      </c>
      <c r="C77" s="11" t="s">
        <v>64</v>
      </c>
      <c r="D77" s="100">
        <f t="shared" si="6"/>
        <v>1.6250000000000001E-3</v>
      </c>
      <c r="E77" s="12">
        <v>2.1739999999999999</v>
      </c>
      <c r="F77" s="13">
        <v>3.4169999999999998</v>
      </c>
      <c r="G77" s="101">
        <f t="shared" si="1"/>
        <v>5.5909999999999993</v>
      </c>
      <c r="H77" s="10">
        <v>637</v>
      </c>
      <c r="I77" s="11" t="s">
        <v>63</v>
      </c>
      <c r="J77" s="102">
        <f t="shared" si="2"/>
        <v>6.3700000000000007E-2</v>
      </c>
      <c r="K77" s="10">
        <v>131</v>
      </c>
      <c r="L77" s="11" t="s">
        <v>63</v>
      </c>
      <c r="M77" s="102">
        <f t="shared" si="3"/>
        <v>1.3100000000000001E-2</v>
      </c>
      <c r="N77" s="10">
        <v>107</v>
      </c>
      <c r="O77" s="11" t="s">
        <v>63</v>
      </c>
      <c r="P77" s="102">
        <f t="shared" si="4"/>
        <v>1.0699999999999999E-2</v>
      </c>
    </row>
    <row r="78" spans="1:16">
      <c r="A78" s="23">
        <f t="shared" si="5"/>
        <v>78</v>
      </c>
      <c r="B78" s="10">
        <v>70</v>
      </c>
      <c r="C78" s="11" t="s">
        <v>64</v>
      </c>
      <c r="D78" s="100">
        <f t="shared" si="6"/>
        <v>1.7500000000000003E-3</v>
      </c>
      <c r="E78" s="12">
        <v>2.2570000000000001</v>
      </c>
      <c r="F78" s="13">
        <v>3.3519999999999999</v>
      </c>
      <c r="G78" s="101">
        <f t="shared" si="1"/>
        <v>5.609</v>
      </c>
      <c r="H78" s="10">
        <v>681</v>
      </c>
      <c r="I78" s="11" t="s">
        <v>63</v>
      </c>
      <c r="J78" s="102">
        <f t="shared" si="2"/>
        <v>6.8100000000000008E-2</v>
      </c>
      <c r="K78" s="10">
        <v>138</v>
      </c>
      <c r="L78" s="11" t="s">
        <v>63</v>
      </c>
      <c r="M78" s="102">
        <f t="shared" si="3"/>
        <v>1.3800000000000002E-2</v>
      </c>
      <c r="N78" s="10">
        <v>113</v>
      </c>
      <c r="O78" s="11" t="s">
        <v>63</v>
      </c>
      <c r="P78" s="102">
        <f t="shared" si="4"/>
        <v>1.1300000000000001E-2</v>
      </c>
    </row>
    <row r="79" spans="1:16">
      <c r="A79" s="23">
        <f t="shared" si="5"/>
        <v>79</v>
      </c>
      <c r="B79" s="10">
        <v>80</v>
      </c>
      <c r="C79" s="11" t="s">
        <v>64</v>
      </c>
      <c r="D79" s="100">
        <f t="shared" si="6"/>
        <v>2E-3</v>
      </c>
      <c r="E79" s="12">
        <v>2.4119999999999999</v>
      </c>
      <c r="F79" s="13">
        <v>3.23</v>
      </c>
      <c r="G79" s="101">
        <f t="shared" si="1"/>
        <v>5.6419999999999995</v>
      </c>
      <c r="H79" s="10">
        <v>771</v>
      </c>
      <c r="I79" s="11" t="s">
        <v>63</v>
      </c>
      <c r="J79" s="102">
        <f t="shared" si="2"/>
        <v>7.7100000000000002E-2</v>
      </c>
      <c r="K79" s="10">
        <v>152</v>
      </c>
      <c r="L79" s="11" t="s">
        <v>63</v>
      </c>
      <c r="M79" s="102">
        <f t="shared" si="3"/>
        <v>1.52E-2</v>
      </c>
      <c r="N79" s="10">
        <v>126</v>
      </c>
      <c r="O79" s="11" t="s">
        <v>63</v>
      </c>
      <c r="P79" s="102">
        <f t="shared" si="4"/>
        <v>1.26E-2</v>
      </c>
    </row>
    <row r="80" spans="1:16">
      <c r="A80" s="23">
        <f t="shared" si="5"/>
        <v>80</v>
      </c>
      <c r="B80" s="10">
        <v>90</v>
      </c>
      <c r="C80" s="11" t="s">
        <v>64</v>
      </c>
      <c r="D80" s="100">
        <f t="shared" si="6"/>
        <v>2.2499999999999998E-3</v>
      </c>
      <c r="E80" s="12">
        <v>2.5139999999999998</v>
      </c>
      <c r="F80" s="13">
        <v>3.1160000000000001</v>
      </c>
      <c r="G80" s="101">
        <f t="shared" si="1"/>
        <v>5.63</v>
      </c>
      <c r="H80" s="10">
        <v>860</v>
      </c>
      <c r="I80" s="11" t="s">
        <v>63</v>
      </c>
      <c r="J80" s="102">
        <f t="shared" si="2"/>
        <v>8.5999999999999993E-2</v>
      </c>
      <c r="K80" s="10">
        <v>166</v>
      </c>
      <c r="L80" s="11" t="s">
        <v>63</v>
      </c>
      <c r="M80" s="102">
        <f t="shared" si="3"/>
        <v>1.66E-2</v>
      </c>
      <c r="N80" s="10">
        <v>138</v>
      </c>
      <c r="O80" s="11" t="s">
        <v>63</v>
      </c>
      <c r="P80" s="102">
        <f t="shared" si="4"/>
        <v>1.3800000000000002E-2</v>
      </c>
    </row>
    <row r="81" spans="1:16">
      <c r="A81" s="23">
        <f t="shared" si="5"/>
        <v>81</v>
      </c>
      <c r="B81" s="10">
        <v>100</v>
      </c>
      <c r="C81" s="11" t="s">
        <v>64</v>
      </c>
      <c r="D81" s="100">
        <f t="shared" si="6"/>
        <v>2.5000000000000001E-3</v>
      </c>
      <c r="E81" s="12">
        <v>2.6160000000000001</v>
      </c>
      <c r="F81" s="13">
        <v>3.0110000000000001</v>
      </c>
      <c r="G81" s="101">
        <f t="shared" si="1"/>
        <v>5.6270000000000007</v>
      </c>
      <c r="H81" s="10">
        <v>950</v>
      </c>
      <c r="I81" s="11" t="s">
        <v>63</v>
      </c>
      <c r="J81" s="102">
        <f t="shared" si="2"/>
        <v>9.5000000000000001E-2</v>
      </c>
      <c r="K81" s="10">
        <v>179</v>
      </c>
      <c r="L81" s="11" t="s">
        <v>63</v>
      </c>
      <c r="M81" s="102">
        <f t="shared" si="3"/>
        <v>1.7899999999999999E-2</v>
      </c>
      <c r="N81" s="10">
        <v>149</v>
      </c>
      <c r="O81" s="11" t="s">
        <v>63</v>
      </c>
      <c r="P81" s="102">
        <f t="shared" si="4"/>
        <v>1.49E-2</v>
      </c>
    </row>
    <row r="82" spans="1:16">
      <c r="A82" s="23">
        <f t="shared" si="5"/>
        <v>82</v>
      </c>
      <c r="B82" s="10">
        <v>110</v>
      </c>
      <c r="C82" s="11" t="s">
        <v>64</v>
      </c>
      <c r="D82" s="100">
        <f t="shared" si="6"/>
        <v>2.7499999999999998E-3</v>
      </c>
      <c r="E82" s="12">
        <v>2.7130000000000001</v>
      </c>
      <c r="F82" s="13">
        <v>2.9129999999999998</v>
      </c>
      <c r="G82" s="101">
        <f t="shared" si="1"/>
        <v>5.6259999999999994</v>
      </c>
      <c r="H82" s="10">
        <v>1040</v>
      </c>
      <c r="I82" s="11" t="s">
        <v>63</v>
      </c>
      <c r="J82" s="102">
        <f t="shared" si="2"/>
        <v>0.10400000000000001</v>
      </c>
      <c r="K82" s="10">
        <v>192</v>
      </c>
      <c r="L82" s="11" t="s">
        <v>63</v>
      </c>
      <c r="M82" s="102">
        <f t="shared" si="3"/>
        <v>1.9200000000000002E-2</v>
      </c>
      <c r="N82" s="10">
        <v>161</v>
      </c>
      <c r="O82" s="11" t="s">
        <v>63</v>
      </c>
      <c r="P82" s="102">
        <f t="shared" si="4"/>
        <v>1.61E-2</v>
      </c>
    </row>
    <row r="83" spans="1:16">
      <c r="A83" s="23">
        <f t="shared" si="5"/>
        <v>83</v>
      </c>
      <c r="B83" s="10">
        <v>120</v>
      </c>
      <c r="C83" s="11" t="s">
        <v>64</v>
      </c>
      <c r="D83" s="100">
        <f t="shared" si="6"/>
        <v>3.0000000000000001E-3</v>
      </c>
      <c r="E83" s="12">
        <v>2.8050000000000002</v>
      </c>
      <c r="F83" s="13">
        <v>2.823</v>
      </c>
      <c r="G83" s="101">
        <f t="shared" si="1"/>
        <v>5.6280000000000001</v>
      </c>
      <c r="H83" s="10">
        <v>1130</v>
      </c>
      <c r="I83" s="11" t="s">
        <v>63</v>
      </c>
      <c r="J83" s="102">
        <f t="shared" si="2"/>
        <v>0.11299999999999999</v>
      </c>
      <c r="K83" s="10">
        <v>204</v>
      </c>
      <c r="L83" s="11" t="s">
        <v>63</v>
      </c>
      <c r="M83" s="102">
        <f t="shared" si="3"/>
        <v>2.0399999999999998E-2</v>
      </c>
      <c r="N83" s="10">
        <v>173</v>
      </c>
      <c r="O83" s="11" t="s">
        <v>63</v>
      </c>
      <c r="P83" s="102">
        <f t="shared" si="4"/>
        <v>1.7299999999999999E-2</v>
      </c>
    </row>
    <row r="84" spans="1:16">
      <c r="A84" s="23">
        <f t="shared" si="5"/>
        <v>84</v>
      </c>
      <c r="B84" s="10">
        <v>130</v>
      </c>
      <c r="C84" s="11" t="s">
        <v>64</v>
      </c>
      <c r="D84" s="100">
        <f t="shared" si="6"/>
        <v>3.2500000000000003E-3</v>
      </c>
      <c r="E84" s="12">
        <v>2.89</v>
      </c>
      <c r="F84" s="13">
        <v>2.738</v>
      </c>
      <c r="G84" s="101">
        <f t="shared" ref="G84:G147" si="7">E84+F84</f>
        <v>5.6280000000000001</v>
      </c>
      <c r="H84" s="10">
        <v>1221</v>
      </c>
      <c r="I84" s="11" t="s">
        <v>63</v>
      </c>
      <c r="J84" s="102">
        <f t="shared" ref="J84:J108" si="8">H84/1000/10</f>
        <v>0.12210000000000001</v>
      </c>
      <c r="K84" s="10">
        <v>216</v>
      </c>
      <c r="L84" s="11" t="s">
        <v>63</v>
      </c>
      <c r="M84" s="102">
        <f t="shared" ref="M84:M147" si="9">K84/1000/10</f>
        <v>2.1600000000000001E-2</v>
      </c>
      <c r="N84" s="10">
        <v>184</v>
      </c>
      <c r="O84" s="11" t="s">
        <v>63</v>
      </c>
      <c r="P84" s="102">
        <f t="shared" ref="P84:P147" si="10">N84/1000/10</f>
        <v>1.84E-2</v>
      </c>
    </row>
    <row r="85" spans="1:16">
      <c r="A85" s="23">
        <f t="shared" si="5"/>
        <v>85</v>
      </c>
      <c r="B85" s="10">
        <v>140</v>
      </c>
      <c r="C85" s="11" t="s">
        <v>64</v>
      </c>
      <c r="D85" s="100">
        <f t="shared" si="6"/>
        <v>3.5000000000000005E-3</v>
      </c>
      <c r="E85" s="12">
        <v>2.97</v>
      </c>
      <c r="F85" s="13">
        <v>2.66</v>
      </c>
      <c r="G85" s="101">
        <f t="shared" si="7"/>
        <v>5.6300000000000008</v>
      </c>
      <c r="H85" s="10">
        <v>1312</v>
      </c>
      <c r="I85" s="11" t="s">
        <v>63</v>
      </c>
      <c r="J85" s="102">
        <f t="shared" si="8"/>
        <v>0.13120000000000001</v>
      </c>
      <c r="K85" s="10">
        <v>228</v>
      </c>
      <c r="L85" s="11" t="s">
        <v>63</v>
      </c>
      <c r="M85" s="102">
        <f t="shared" si="9"/>
        <v>2.2800000000000001E-2</v>
      </c>
      <c r="N85" s="10">
        <v>195</v>
      </c>
      <c r="O85" s="11" t="s">
        <v>63</v>
      </c>
      <c r="P85" s="102">
        <f t="shared" si="10"/>
        <v>1.95E-2</v>
      </c>
    </row>
    <row r="86" spans="1:16">
      <c r="A86" s="23">
        <f t="shared" ref="A86:A149" si="11">A85+1</f>
        <v>86</v>
      </c>
      <c r="B86" s="10">
        <v>150</v>
      </c>
      <c r="C86" s="11" t="s">
        <v>64</v>
      </c>
      <c r="D86" s="100">
        <f t="shared" si="6"/>
        <v>3.7499999999999999E-3</v>
      </c>
      <c r="E86" s="12">
        <v>3.0449999999999999</v>
      </c>
      <c r="F86" s="13">
        <v>2.5859999999999999</v>
      </c>
      <c r="G86" s="101">
        <f t="shared" si="7"/>
        <v>5.6310000000000002</v>
      </c>
      <c r="H86" s="10">
        <v>1402</v>
      </c>
      <c r="I86" s="11" t="s">
        <v>63</v>
      </c>
      <c r="J86" s="102">
        <f t="shared" si="8"/>
        <v>0.14019999999999999</v>
      </c>
      <c r="K86" s="10">
        <v>240</v>
      </c>
      <c r="L86" s="11" t="s">
        <v>63</v>
      </c>
      <c r="M86" s="102">
        <f t="shared" si="9"/>
        <v>2.4E-2</v>
      </c>
      <c r="N86" s="10">
        <v>206</v>
      </c>
      <c r="O86" s="11" t="s">
        <v>63</v>
      </c>
      <c r="P86" s="102">
        <f t="shared" si="10"/>
        <v>2.06E-2</v>
      </c>
    </row>
    <row r="87" spans="1:16">
      <c r="A87" s="23">
        <f t="shared" si="11"/>
        <v>87</v>
      </c>
      <c r="B87" s="10">
        <v>160</v>
      </c>
      <c r="C87" s="11" t="s">
        <v>64</v>
      </c>
      <c r="D87" s="100">
        <f t="shared" si="6"/>
        <v>4.0000000000000001E-3</v>
      </c>
      <c r="E87" s="12">
        <v>3.1150000000000002</v>
      </c>
      <c r="F87" s="13">
        <v>2.5169999999999999</v>
      </c>
      <c r="G87" s="101">
        <f t="shared" si="7"/>
        <v>5.6319999999999997</v>
      </c>
      <c r="H87" s="10">
        <v>1493</v>
      </c>
      <c r="I87" s="11" t="s">
        <v>63</v>
      </c>
      <c r="J87" s="102">
        <f t="shared" si="8"/>
        <v>0.14930000000000002</v>
      </c>
      <c r="K87" s="10">
        <v>251</v>
      </c>
      <c r="L87" s="11" t="s">
        <v>63</v>
      </c>
      <c r="M87" s="102">
        <f t="shared" si="9"/>
        <v>2.5100000000000001E-2</v>
      </c>
      <c r="N87" s="10">
        <v>217</v>
      </c>
      <c r="O87" s="11" t="s">
        <v>63</v>
      </c>
      <c r="P87" s="102">
        <f t="shared" si="10"/>
        <v>2.1700000000000001E-2</v>
      </c>
    </row>
    <row r="88" spans="1:16">
      <c r="A88" s="23">
        <f t="shared" si="11"/>
        <v>88</v>
      </c>
      <c r="B88" s="10">
        <v>170</v>
      </c>
      <c r="C88" s="11" t="s">
        <v>64</v>
      </c>
      <c r="D88" s="100">
        <f t="shared" si="6"/>
        <v>4.2500000000000003E-3</v>
      </c>
      <c r="E88" s="12">
        <v>3.181</v>
      </c>
      <c r="F88" s="13">
        <v>2.452</v>
      </c>
      <c r="G88" s="101">
        <f t="shared" si="7"/>
        <v>5.633</v>
      </c>
      <c r="H88" s="10">
        <v>1584</v>
      </c>
      <c r="I88" s="11" t="s">
        <v>63</v>
      </c>
      <c r="J88" s="102">
        <f t="shared" si="8"/>
        <v>0.15840000000000001</v>
      </c>
      <c r="K88" s="10">
        <v>262</v>
      </c>
      <c r="L88" s="11" t="s">
        <v>63</v>
      </c>
      <c r="M88" s="102">
        <f t="shared" si="9"/>
        <v>2.6200000000000001E-2</v>
      </c>
      <c r="N88" s="10">
        <v>228</v>
      </c>
      <c r="O88" s="11" t="s">
        <v>63</v>
      </c>
      <c r="P88" s="102">
        <f t="shared" si="10"/>
        <v>2.2800000000000001E-2</v>
      </c>
    </row>
    <row r="89" spans="1:16">
      <c r="A89" s="23">
        <f t="shared" si="11"/>
        <v>89</v>
      </c>
      <c r="B89" s="10">
        <v>180</v>
      </c>
      <c r="C89" s="11" t="s">
        <v>64</v>
      </c>
      <c r="D89" s="100">
        <f t="shared" si="6"/>
        <v>4.4999999999999997E-3</v>
      </c>
      <c r="E89" s="12">
        <v>3.2440000000000002</v>
      </c>
      <c r="F89" s="13">
        <v>2.3919999999999999</v>
      </c>
      <c r="G89" s="101">
        <f t="shared" si="7"/>
        <v>5.6360000000000001</v>
      </c>
      <c r="H89" s="10">
        <v>1676</v>
      </c>
      <c r="I89" s="11" t="s">
        <v>63</v>
      </c>
      <c r="J89" s="102">
        <f t="shared" si="8"/>
        <v>0.1676</v>
      </c>
      <c r="K89" s="10">
        <v>273</v>
      </c>
      <c r="L89" s="11" t="s">
        <v>63</v>
      </c>
      <c r="M89" s="102">
        <f t="shared" si="9"/>
        <v>2.7300000000000001E-2</v>
      </c>
      <c r="N89" s="10">
        <v>239</v>
      </c>
      <c r="O89" s="11" t="s">
        <v>63</v>
      </c>
      <c r="P89" s="102">
        <f t="shared" si="10"/>
        <v>2.3899999999999998E-2</v>
      </c>
    </row>
    <row r="90" spans="1:16">
      <c r="A90" s="23">
        <f t="shared" si="11"/>
        <v>90</v>
      </c>
      <c r="B90" s="10">
        <v>200</v>
      </c>
      <c r="C90" s="11" t="s">
        <v>64</v>
      </c>
      <c r="D90" s="100">
        <f t="shared" si="6"/>
        <v>5.0000000000000001E-3</v>
      </c>
      <c r="E90" s="12">
        <v>3.3620000000000001</v>
      </c>
      <c r="F90" s="13">
        <v>2.2799999999999998</v>
      </c>
      <c r="G90" s="101">
        <f t="shared" si="7"/>
        <v>5.6419999999999995</v>
      </c>
      <c r="H90" s="10">
        <v>1858</v>
      </c>
      <c r="I90" s="11" t="s">
        <v>63</v>
      </c>
      <c r="J90" s="102">
        <f t="shared" si="8"/>
        <v>0.18580000000000002</v>
      </c>
      <c r="K90" s="10">
        <v>294</v>
      </c>
      <c r="L90" s="11" t="s">
        <v>63</v>
      </c>
      <c r="M90" s="102">
        <f t="shared" si="9"/>
        <v>2.9399999999999999E-2</v>
      </c>
      <c r="N90" s="10">
        <v>260</v>
      </c>
      <c r="O90" s="11" t="s">
        <v>63</v>
      </c>
      <c r="P90" s="102">
        <f t="shared" si="10"/>
        <v>2.6000000000000002E-2</v>
      </c>
    </row>
    <row r="91" spans="1:16">
      <c r="A91" s="23">
        <f t="shared" si="11"/>
        <v>91</v>
      </c>
      <c r="B91" s="10">
        <v>225</v>
      </c>
      <c r="C91" s="11" t="s">
        <v>64</v>
      </c>
      <c r="D91" s="100">
        <f t="shared" si="6"/>
        <v>5.6249999999999998E-3</v>
      </c>
      <c r="E91" s="12">
        <v>3.4980000000000002</v>
      </c>
      <c r="F91" s="13">
        <v>2.1560000000000001</v>
      </c>
      <c r="G91" s="101">
        <f t="shared" si="7"/>
        <v>5.6539999999999999</v>
      </c>
      <c r="H91" s="10">
        <v>2087</v>
      </c>
      <c r="I91" s="11" t="s">
        <v>63</v>
      </c>
      <c r="J91" s="102">
        <f t="shared" si="8"/>
        <v>0.20870000000000002</v>
      </c>
      <c r="K91" s="10">
        <v>319</v>
      </c>
      <c r="L91" s="11" t="s">
        <v>63</v>
      </c>
      <c r="M91" s="102">
        <f t="shared" si="9"/>
        <v>3.1899999999999998E-2</v>
      </c>
      <c r="N91" s="10">
        <v>286</v>
      </c>
      <c r="O91" s="11" t="s">
        <v>63</v>
      </c>
      <c r="P91" s="102">
        <f t="shared" si="10"/>
        <v>2.8599999999999997E-2</v>
      </c>
    </row>
    <row r="92" spans="1:16">
      <c r="A92" s="23">
        <f t="shared" si="11"/>
        <v>92</v>
      </c>
      <c r="B92" s="10">
        <v>250</v>
      </c>
      <c r="C92" s="11" t="s">
        <v>64</v>
      </c>
      <c r="D92" s="100">
        <f t="shared" si="6"/>
        <v>6.2500000000000003E-3</v>
      </c>
      <c r="E92" s="12">
        <v>3.6240000000000001</v>
      </c>
      <c r="F92" s="13">
        <v>2.048</v>
      </c>
      <c r="G92" s="101">
        <f t="shared" si="7"/>
        <v>5.6720000000000006</v>
      </c>
      <c r="H92" s="10">
        <v>2315</v>
      </c>
      <c r="I92" s="11" t="s">
        <v>63</v>
      </c>
      <c r="J92" s="102">
        <f t="shared" si="8"/>
        <v>0.23149999999999998</v>
      </c>
      <c r="K92" s="10">
        <v>344</v>
      </c>
      <c r="L92" s="11" t="s">
        <v>63</v>
      </c>
      <c r="M92" s="102">
        <f t="shared" si="9"/>
        <v>3.44E-2</v>
      </c>
      <c r="N92" s="10">
        <v>311</v>
      </c>
      <c r="O92" s="11" t="s">
        <v>63</v>
      </c>
      <c r="P92" s="102">
        <f t="shared" si="10"/>
        <v>3.1099999999999999E-2</v>
      </c>
    </row>
    <row r="93" spans="1:16">
      <c r="A93" s="23">
        <f t="shared" si="11"/>
        <v>93</v>
      </c>
      <c r="B93" s="10">
        <v>275</v>
      </c>
      <c r="C93" s="11" t="s">
        <v>64</v>
      </c>
      <c r="D93" s="100">
        <f t="shared" si="6"/>
        <v>6.8750000000000009E-3</v>
      </c>
      <c r="E93" s="12">
        <v>3.7429999999999999</v>
      </c>
      <c r="F93" s="13">
        <v>1.9510000000000001</v>
      </c>
      <c r="G93" s="101">
        <f t="shared" si="7"/>
        <v>5.694</v>
      </c>
      <c r="H93" s="10">
        <v>2543</v>
      </c>
      <c r="I93" s="11" t="s">
        <v>63</v>
      </c>
      <c r="J93" s="102">
        <f t="shared" si="8"/>
        <v>0.25430000000000003</v>
      </c>
      <c r="K93" s="10">
        <v>367</v>
      </c>
      <c r="L93" s="11" t="s">
        <v>63</v>
      </c>
      <c r="M93" s="102">
        <f t="shared" si="9"/>
        <v>3.6699999999999997E-2</v>
      </c>
      <c r="N93" s="10">
        <v>335</v>
      </c>
      <c r="O93" s="11" t="s">
        <v>63</v>
      </c>
      <c r="P93" s="102">
        <f t="shared" si="10"/>
        <v>3.3500000000000002E-2</v>
      </c>
    </row>
    <row r="94" spans="1:16">
      <c r="A94" s="23">
        <f t="shared" si="11"/>
        <v>94</v>
      </c>
      <c r="B94" s="10">
        <v>300</v>
      </c>
      <c r="C94" s="11" t="s">
        <v>64</v>
      </c>
      <c r="D94" s="100">
        <f t="shared" ref="D94:D106" si="12">B94/1000/$C$5</f>
        <v>7.4999999999999997E-3</v>
      </c>
      <c r="E94" s="12">
        <v>3.8570000000000002</v>
      </c>
      <c r="F94" s="13">
        <v>1.865</v>
      </c>
      <c r="G94" s="101">
        <f t="shared" si="7"/>
        <v>5.7220000000000004</v>
      </c>
      <c r="H94" s="10">
        <v>2771</v>
      </c>
      <c r="I94" s="11" t="s">
        <v>63</v>
      </c>
      <c r="J94" s="102">
        <f t="shared" si="8"/>
        <v>0.27710000000000001</v>
      </c>
      <c r="K94" s="10">
        <v>389</v>
      </c>
      <c r="L94" s="11" t="s">
        <v>63</v>
      </c>
      <c r="M94" s="102">
        <f t="shared" si="9"/>
        <v>3.8900000000000004E-2</v>
      </c>
      <c r="N94" s="10">
        <v>360</v>
      </c>
      <c r="O94" s="11" t="s">
        <v>63</v>
      </c>
      <c r="P94" s="102">
        <f t="shared" si="10"/>
        <v>3.5999999999999997E-2</v>
      </c>
    </row>
    <row r="95" spans="1:16">
      <c r="A95" s="23">
        <f t="shared" si="11"/>
        <v>95</v>
      </c>
      <c r="B95" s="10">
        <v>325</v>
      </c>
      <c r="C95" s="11" t="s">
        <v>64</v>
      </c>
      <c r="D95" s="100">
        <f t="shared" si="12"/>
        <v>8.1250000000000003E-3</v>
      </c>
      <c r="E95" s="12">
        <v>3.9670000000000001</v>
      </c>
      <c r="F95" s="13">
        <v>1.7869999999999999</v>
      </c>
      <c r="G95" s="101">
        <f t="shared" si="7"/>
        <v>5.7539999999999996</v>
      </c>
      <c r="H95" s="10">
        <v>2997</v>
      </c>
      <c r="I95" s="11" t="s">
        <v>63</v>
      </c>
      <c r="J95" s="102">
        <f t="shared" si="8"/>
        <v>0.29969999999999997</v>
      </c>
      <c r="K95" s="10">
        <v>410</v>
      </c>
      <c r="L95" s="11" t="s">
        <v>63</v>
      </c>
      <c r="M95" s="102">
        <f t="shared" si="9"/>
        <v>4.0999999999999995E-2</v>
      </c>
      <c r="N95" s="10">
        <v>383</v>
      </c>
      <c r="O95" s="11" t="s">
        <v>63</v>
      </c>
      <c r="P95" s="102">
        <f t="shared" si="10"/>
        <v>3.8300000000000001E-2</v>
      </c>
    </row>
    <row r="96" spans="1:16">
      <c r="A96" s="23">
        <f t="shared" si="11"/>
        <v>96</v>
      </c>
      <c r="B96" s="10">
        <v>350</v>
      </c>
      <c r="C96" s="11" t="s">
        <v>64</v>
      </c>
      <c r="D96" s="100">
        <f t="shared" si="12"/>
        <v>8.7499999999999991E-3</v>
      </c>
      <c r="E96" s="12">
        <v>4.0720000000000001</v>
      </c>
      <c r="F96" s="13">
        <v>1.716</v>
      </c>
      <c r="G96" s="101">
        <f t="shared" si="7"/>
        <v>5.7880000000000003</v>
      </c>
      <c r="H96" s="10">
        <v>3223</v>
      </c>
      <c r="I96" s="11" t="s">
        <v>63</v>
      </c>
      <c r="J96" s="102">
        <f t="shared" si="8"/>
        <v>0.32229999999999998</v>
      </c>
      <c r="K96" s="10">
        <v>430</v>
      </c>
      <c r="L96" s="11" t="s">
        <v>63</v>
      </c>
      <c r="M96" s="102">
        <f t="shared" si="9"/>
        <v>4.2999999999999997E-2</v>
      </c>
      <c r="N96" s="10">
        <v>406</v>
      </c>
      <c r="O96" s="11" t="s">
        <v>63</v>
      </c>
      <c r="P96" s="102">
        <f t="shared" si="10"/>
        <v>4.0600000000000004E-2</v>
      </c>
    </row>
    <row r="97" spans="1:16">
      <c r="A97" s="23">
        <f t="shared" si="11"/>
        <v>97</v>
      </c>
      <c r="B97" s="10">
        <v>375</v>
      </c>
      <c r="C97" s="11" t="s">
        <v>64</v>
      </c>
      <c r="D97" s="100">
        <f t="shared" si="12"/>
        <v>9.3749999999999997E-3</v>
      </c>
      <c r="E97" s="12">
        <v>4.1740000000000004</v>
      </c>
      <c r="F97" s="13">
        <v>1.6519999999999999</v>
      </c>
      <c r="G97" s="101">
        <f t="shared" si="7"/>
        <v>5.8260000000000005</v>
      </c>
      <c r="H97" s="10">
        <v>3448</v>
      </c>
      <c r="I97" s="11" t="s">
        <v>63</v>
      </c>
      <c r="J97" s="102">
        <f t="shared" si="8"/>
        <v>0.3448</v>
      </c>
      <c r="K97" s="10">
        <v>449</v>
      </c>
      <c r="L97" s="11" t="s">
        <v>63</v>
      </c>
      <c r="M97" s="102">
        <f t="shared" si="9"/>
        <v>4.4900000000000002E-2</v>
      </c>
      <c r="N97" s="10">
        <v>429</v>
      </c>
      <c r="O97" s="11" t="s">
        <v>63</v>
      </c>
      <c r="P97" s="102">
        <f t="shared" si="10"/>
        <v>4.2900000000000001E-2</v>
      </c>
    </row>
    <row r="98" spans="1:16">
      <c r="A98" s="23">
        <f t="shared" si="11"/>
        <v>98</v>
      </c>
      <c r="B98" s="10">
        <v>400</v>
      </c>
      <c r="C98" s="11" t="s">
        <v>64</v>
      </c>
      <c r="D98" s="100">
        <f t="shared" si="12"/>
        <v>0.01</v>
      </c>
      <c r="E98" s="12">
        <v>4.2729999999999997</v>
      </c>
      <c r="F98" s="13">
        <v>1.593</v>
      </c>
      <c r="G98" s="101">
        <f t="shared" si="7"/>
        <v>5.8659999999999997</v>
      </c>
      <c r="H98" s="10">
        <v>3671</v>
      </c>
      <c r="I98" s="11" t="s">
        <v>63</v>
      </c>
      <c r="J98" s="102">
        <f t="shared" si="8"/>
        <v>0.36709999999999998</v>
      </c>
      <c r="K98" s="10">
        <v>468</v>
      </c>
      <c r="L98" s="11" t="s">
        <v>63</v>
      </c>
      <c r="M98" s="102">
        <f t="shared" si="9"/>
        <v>4.6800000000000001E-2</v>
      </c>
      <c r="N98" s="10">
        <v>451</v>
      </c>
      <c r="O98" s="11" t="s">
        <v>63</v>
      </c>
      <c r="P98" s="102">
        <f t="shared" si="10"/>
        <v>4.5100000000000001E-2</v>
      </c>
    </row>
    <row r="99" spans="1:16">
      <c r="A99" s="23">
        <f t="shared" si="11"/>
        <v>99</v>
      </c>
      <c r="B99" s="10">
        <v>450</v>
      </c>
      <c r="C99" s="11" t="s">
        <v>64</v>
      </c>
      <c r="D99" s="100">
        <f t="shared" si="12"/>
        <v>1.125E-2</v>
      </c>
      <c r="E99" s="12">
        <v>4.4610000000000003</v>
      </c>
      <c r="F99" s="13">
        <v>1.4890000000000001</v>
      </c>
      <c r="G99" s="101">
        <f t="shared" si="7"/>
        <v>5.95</v>
      </c>
      <c r="H99" s="10">
        <v>4114</v>
      </c>
      <c r="I99" s="11" t="s">
        <v>63</v>
      </c>
      <c r="J99" s="102">
        <f t="shared" si="8"/>
        <v>0.41139999999999999</v>
      </c>
      <c r="K99" s="10">
        <v>505</v>
      </c>
      <c r="L99" s="11" t="s">
        <v>63</v>
      </c>
      <c r="M99" s="102">
        <f t="shared" si="9"/>
        <v>5.0500000000000003E-2</v>
      </c>
      <c r="N99" s="10">
        <v>493</v>
      </c>
      <c r="O99" s="11" t="s">
        <v>63</v>
      </c>
      <c r="P99" s="102">
        <f t="shared" si="10"/>
        <v>4.9299999999999997E-2</v>
      </c>
    </row>
    <row r="100" spans="1:16">
      <c r="A100" s="23">
        <f t="shared" si="11"/>
        <v>100</v>
      </c>
      <c r="B100" s="10">
        <v>500</v>
      </c>
      <c r="C100" s="11" t="s">
        <v>64</v>
      </c>
      <c r="D100" s="100">
        <f t="shared" si="12"/>
        <v>1.2500000000000001E-2</v>
      </c>
      <c r="E100" s="12">
        <v>4.6379999999999999</v>
      </c>
      <c r="F100" s="13">
        <v>1.399</v>
      </c>
      <c r="G100" s="101">
        <f t="shared" si="7"/>
        <v>6.0369999999999999</v>
      </c>
      <c r="H100" s="10">
        <v>4552</v>
      </c>
      <c r="I100" s="11" t="s">
        <v>63</v>
      </c>
      <c r="J100" s="102">
        <f t="shared" si="8"/>
        <v>0.45519999999999994</v>
      </c>
      <c r="K100" s="10">
        <v>538</v>
      </c>
      <c r="L100" s="11" t="s">
        <v>63</v>
      </c>
      <c r="M100" s="102">
        <f t="shared" si="9"/>
        <v>5.3800000000000001E-2</v>
      </c>
      <c r="N100" s="10">
        <v>534</v>
      </c>
      <c r="O100" s="11" t="s">
        <v>63</v>
      </c>
      <c r="P100" s="102">
        <f t="shared" si="10"/>
        <v>5.3400000000000003E-2</v>
      </c>
    </row>
    <row r="101" spans="1:16">
      <c r="A101" s="23">
        <f t="shared" si="11"/>
        <v>101</v>
      </c>
      <c r="B101" s="10">
        <v>550</v>
      </c>
      <c r="C101" s="11" t="s">
        <v>64</v>
      </c>
      <c r="D101" s="100">
        <f t="shared" si="12"/>
        <v>1.3750000000000002E-2</v>
      </c>
      <c r="E101" s="12">
        <v>4.8070000000000004</v>
      </c>
      <c r="F101" s="13">
        <v>1.321</v>
      </c>
      <c r="G101" s="101">
        <f t="shared" si="7"/>
        <v>6.1280000000000001</v>
      </c>
      <c r="H101" s="10">
        <v>4984</v>
      </c>
      <c r="I101" s="11" t="s">
        <v>63</v>
      </c>
      <c r="J101" s="102">
        <f t="shared" si="8"/>
        <v>0.49840000000000001</v>
      </c>
      <c r="K101" s="10">
        <v>570</v>
      </c>
      <c r="L101" s="11" t="s">
        <v>63</v>
      </c>
      <c r="M101" s="102">
        <f t="shared" si="9"/>
        <v>5.6999999999999995E-2</v>
      </c>
      <c r="N101" s="10">
        <v>573</v>
      </c>
      <c r="O101" s="11" t="s">
        <v>63</v>
      </c>
      <c r="P101" s="102">
        <f t="shared" si="10"/>
        <v>5.7299999999999997E-2</v>
      </c>
    </row>
    <row r="102" spans="1:16">
      <c r="A102" s="23">
        <f t="shared" si="11"/>
        <v>102</v>
      </c>
      <c r="B102" s="10">
        <v>600</v>
      </c>
      <c r="C102" s="11" t="s">
        <v>64</v>
      </c>
      <c r="D102" s="100">
        <f t="shared" si="12"/>
        <v>1.4999999999999999E-2</v>
      </c>
      <c r="E102" s="12">
        <v>4.97</v>
      </c>
      <c r="F102" s="13">
        <v>1.2529999999999999</v>
      </c>
      <c r="G102" s="101">
        <f t="shared" si="7"/>
        <v>6.2229999999999999</v>
      </c>
      <c r="H102" s="10">
        <v>5410</v>
      </c>
      <c r="I102" s="11" t="s">
        <v>63</v>
      </c>
      <c r="J102" s="102">
        <f t="shared" si="8"/>
        <v>0.54100000000000004</v>
      </c>
      <c r="K102" s="10">
        <v>599</v>
      </c>
      <c r="L102" s="11" t="s">
        <v>63</v>
      </c>
      <c r="M102" s="102">
        <f t="shared" si="9"/>
        <v>5.9899999999999995E-2</v>
      </c>
      <c r="N102" s="10">
        <v>610</v>
      </c>
      <c r="O102" s="11" t="s">
        <v>63</v>
      </c>
      <c r="P102" s="102">
        <f t="shared" si="10"/>
        <v>6.0999999999999999E-2</v>
      </c>
    </row>
    <row r="103" spans="1:16">
      <c r="A103" s="23">
        <f t="shared" si="11"/>
        <v>103</v>
      </c>
      <c r="B103" s="10">
        <v>650</v>
      </c>
      <c r="C103" s="11" t="s">
        <v>64</v>
      </c>
      <c r="D103" s="100">
        <f t="shared" si="12"/>
        <v>1.6250000000000001E-2</v>
      </c>
      <c r="E103" s="12">
        <v>5.1289999999999996</v>
      </c>
      <c r="F103" s="13">
        <v>1.1919999999999999</v>
      </c>
      <c r="G103" s="101">
        <f t="shared" si="7"/>
        <v>6.3209999999999997</v>
      </c>
      <c r="H103" s="10">
        <v>5831</v>
      </c>
      <c r="I103" s="11" t="s">
        <v>63</v>
      </c>
      <c r="J103" s="102">
        <f t="shared" si="8"/>
        <v>0.58310000000000006</v>
      </c>
      <c r="K103" s="10">
        <v>627</v>
      </c>
      <c r="L103" s="11" t="s">
        <v>63</v>
      </c>
      <c r="M103" s="102">
        <f t="shared" si="9"/>
        <v>6.2700000000000006E-2</v>
      </c>
      <c r="N103" s="10">
        <v>646</v>
      </c>
      <c r="O103" s="11" t="s">
        <v>63</v>
      </c>
      <c r="P103" s="102">
        <f t="shared" si="10"/>
        <v>6.4600000000000005E-2</v>
      </c>
    </row>
    <row r="104" spans="1:16">
      <c r="A104" s="23">
        <f t="shared" si="11"/>
        <v>104</v>
      </c>
      <c r="B104" s="10">
        <v>700</v>
      </c>
      <c r="C104" s="11" t="s">
        <v>64</v>
      </c>
      <c r="D104" s="100">
        <f t="shared" si="12"/>
        <v>1.7499999999999998E-2</v>
      </c>
      <c r="E104" s="12">
        <v>5.2850000000000001</v>
      </c>
      <c r="F104" s="13">
        <v>1.137</v>
      </c>
      <c r="G104" s="101">
        <f t="shared" si="7"/>
        <v>6.4220000000000006</v>
      </c>
      <c r="H104" s="10">
        <v>6245</v>
      </c>
      <c r="I104" s="11" t="s">
        <v>63</v>
      </c>
      <c r="J104" s="102">
        <f t="shared" si="8"/>
        <v>0.62450000000000006</v>
      </c>
      <c r="K104" s="10">
        <v>652</v>
      </c>
      <c r="L104" s="11" t="s">
        <v>63</v>
      </c>
      <c r="M104" s="102">
        <f t="shared" si="9"/>
        <v>6.5200000000000008E-2</v>
      </c>
      <c r="N104" s="10">
        <v>680</v>
      </c>
      <c r="O104" s="11" t="s">
        <v>63</v>
      </c>
      <c r="P104" s="102">
        <f t="shared" si="10"/>
        <v>6.8000000000000005E-2</v>
      </c>
    </row>
    <row r="105" spans="1:16">
      <c r="A105" s="23">
        <f t="shared" si="11"/>
        <v>105</v>
      </c>
      <c r="B105" s="10">
        <v>800</v>
      </c>
      <c r="C105" s="11" t="s">
        <v>64</v>
      </c>
      <c r="D105" s="100">
        <f t="shared" si="12"/>
        <v>0.02</v>
      </c>
      <c r="E105" s="12">
        <v>5.5880000000000001</v>
      </c>
      <c r="F105" s="13">
        <v>1.044</v>
      </c>
      <c r="G105" s="101">
        <f t="shared" si="7"/>
        <v>6.6319999999999997</v>
      </c>
      <c r="H105" s="10">
        <v>7055</v>
      </c>
      <c r="I105" s="11" t="s">
        <v>63</v>
      </c>
      <c r="J105" s="102">
        <f t="shared" si="8"/>
        <v>0.70550000000000002</v>
      </c>
      <c r="K105" s="10">
        <v>704</v>
      </c>
      <c r="L105" s="11" t="s">
        <v>63</v>
      </c>
      <c r="M105" s="102">
        <f t="shared" si="9"/>
        <v>7.039999999999999E-2</v>
      </c>
      <c r="N105" s="10">
        <v>745</v>
      </c>
      <c r="O105" s="11" t="s">
        <v>63</v>
      </c>
      <c r="P105" s="102">
        <f t="shared" si="10"/>
        <v>7.4499999999999997E-2</v>
      </c>
    </row>
    <row r="106" spans="1:16">
      <c r="A106" s="23">
        <f t="shared" si="11"/>
        <v>106</v>
      </c>
      <c r="B106" s="10">
        <v>900</v>
      </c>
      <c r="C106" s="11" t="s">
        <v>64</v>
      </c>
      <c r="D106" s="100">
        <f t="shared" si="12"/>
        <v>2.2499999999999999E-2</v>
      </c>
      <c r="E106" s="12">
        <v>5.8810000000000002</v>
      </c>
      <c r="F106" s="13">
        <v>0.9667</v>
      </c>
      <c r="G106" s="101">
        <f t="shared" si="7"/>
        <v>6.8477000000000006</v>
      </c>
      <c r="H106" s="10">
        <v>7841</v>
      </c>
      <c r="I106" s="11" t="s">
        <v>63</v>
      </c>
      <c r="J106" s="102">
        <f t="shared" si="8"/>
        <v>0.78410000000000002</v>
      </c>
      <c r="K106" s="10">
        <v>749</v>
      </c>
      <c r="L106" s="11" t="s">
        <v>63</v>
      </c>
      <c r="M106" s="102">
        <f t="shared" si="9"/>
        <v>7.4899999999999994E-2</v>
      </c>
      <c r="N106" s="10">
        <v>804</v>
      </c>
      <c r="O106" s="11" t="s">
        <v>63</v>
      </c>
      <c r="P106" s="102">
        <f t="shared" si="10"/>
        <v>8.0399999999999999E-2</v>
      </c>
    </row>
    <row r="107" spans="1:16">
      <c r="A107" s="23">
        <f t="shared" si="11"/>
        <v>107</v>
      </c>
      <c r="B107" s="10">
        <v>1</v>
      </c>
      <c r="C107" s="22" t="s">
        <v>66</v>
      </c>
      <c r="D107" s="100">
        <f t="shared" ref="D107:D170" si="13">B107/$C$5</f>
        <v>2.5000000000000001E-2</v>
      </c>
      <c r="E107" s="12">
        <v>6.165</v>
      </c>
      <c r="F107" s="13">
        <v>0.90139999999999998</v>
      </c>
      <c r="G107" s="101">
        <f t="shared" si="7"/>
        <v>7.0663999999999998</v>
      </c>
      <c r="H107" s="10">
        <v>8604</v>
      </c>
      <c r="I107" s="11" t="s">
        <v>63</v>
      </c>
      <c r="J107" s="102">
        <f t="shared" si="8"/>
        <v>0.86039999999999994</v>
      </c>
      <c r="K107" s="10">
        <v>790</v>
      </c>
      <c r="L107" s="11" t="s">
        <v>63</v>
      </c>
      <c r="M107" s="102">
        <f t="shared" si="9"/>
        <v>7.9000000000000001E-2</v>
      </c>
      <c r="N107" s="10">
        <v>859</v>
      </c>
      <c r="O107" s="11" t="s">
        <v>63</v>
      </c>
      <c r="P107" s="102">
        <f t="shared" si="10"/>
        <v>8.5900000000000004E-2</v>
      </c>
    </row>
    <row r="108" spans="1:16">
      <c r="A108" s="23">
        <f t="shared" si="11"/>
        <v>108</v>
      </c>
      <c r="B108" s="10">
        <v>1.1000000000000001</v>
      </c>
      <c r="C108" s="11" t="s">
        <v>66</v>
      </c>
      <c r="D108" s="100">
        <f t="shared" si="13"/>
        <v>2.7500000000000004E-2</v>
      </c>
      <c r="E108" s="12">
        <v>6.4379999999999997</v>
      </c>
      <c r="F108" s="13">
        <v>0.84530000000000005</v>
      </c>
      <c r="G108" s="101">
        <f t="shared" si="7"/>
        <v>7.2832999999999997</v>
      </c>
      <c r="H108" s="10">
        <v>9344</v>
      </c>
      <c r="I108" s="11" t="s">
        <v>63</v>
      </c>
      <c r="J108" s="102">
        <f t="shared" si="8"/>
        <v>0.9343999999999999</v>
      </c>
      <c r="K108" s="10">
        <v>826</v>
      </c>
      <c r="L108" s="11" t="s">
        <v>63</v>
      </c>
      <c r="M108" s="102">
        <f t="shared" si="9"/>
        <v>8.2599999999999993E-2</v>
      </c>
      <c r="N108" s="10">
        <v>911</v>
      </c>
      <c r="O108" s="11" t="s">
        <v>63</v>
      </c>
      <c r="P108" s="102">
        <f t="shared" si="10"/>
        <v>9.11E-2</v>
      </c>
    </row>
    <row r="109" spans="1:16">
      <c r="A109" s="23">
        <f t="shared" si="11"/>
        <v>109</v>
      </c>
      <c r="B109" s="10">
        <v>1.2</v>
      </c>
      <c r="C109" s="11" t="s">
        <v>66</v>
      </c>
      <c r="D109" s="100">
        <f t="shared" si="13"/>
        <v>0.03</v>
      </c>
      <c r="E109" s="12">
        <v>6.7</v>
      </c>
      <c r="F109" s="13">
        <v>0.79659999999999997</v>
      </c>
      <c r="G109" s="101">
        <f t="shared" si="7"/>
        <v>7.4965999999999999</v>
      </c>
      <c r="H109" s="10">
        <v>1.01</v>
      </c>
      <c r="I109" s="22" t="s">
        <v>65</v>
      </c>
      <c r="J109" s="105">
        <f t="shared" ref="J109:J172" si="14">H109</f>
        <v>1.01</v>
      </c>
      <c r="K109" s="10">
        <v>859</v>
      </c>
      <c r="L109" s="11" t="s">
        <v>63</v>
      </c>
      <c r="M109" s="102">
        <f t="shared" si="9"/>
        <v>8.5900000000000004E-2</v>
      </c>
      <c r="N109" s="10">
        <v>959</v>
      </c>
      <c r="O109" s="11" t="s">
        <v>63</v>
      </c>
      <c r="P109" s="102">
        <f t="shared" si="10"/>
        <v>9.5899999999999999E-2</v>
      </c>
    </row>
    <row r="110" spans="1:16">
      <c r="A110" s="23">
        <f t="shared" si="11"/>
        <v>110</v>
      </c>
      <c r="B110" s="10">
        <v>1.3</v>
      </c>
      <c r="C110" s="11" t="s">
        <v>66</v>
      </c>
      <c r="D110" s="100">
        <f t="shared" si="13"/>
        <v>3.2500000000000001E-2</v>
      </c>
      <c r="E110" s="12">
        <v>6.9530000000000003</v>
      </c>
      <c r="F110" s="13">
        <v>0.75390000000000001</v>
      </c>
      <c r="G110" s="101">
        <f t="shared" si="7"/>
        <v>7.7069000000000001</v>
      </c>
      <c r="H110" s="10">
        <v>1.08</v>
      </c>
      <c r="I110" s="11" t="s">
        <v>65</v>
      </c>
      <c r="J110" s="105">
        <f t="shared" si="14"/>
        <v>1.08</v>
      </c>
      <c r="K110" s="10">
        <v>889</v>
      </c>
      <c r="L110" s="11" t="s">
        <v>63</v>
      </c>
      <c r="M110" s="102">
        <f t="shared" si="9"/>
        <v>8.8900000000000007E-2</v>
      </c>
      <c r="N110" s="10">
        <v>1004</v>
      </c>
      <c r="O110" s="11" t="s">
        <v>63</v>
      </c>
      <c r="P110" s="102">
        <f t="shared" si="10"/>
        <v>0.1004</v>
      </c>
    </row>
    <row r="111" spans="1:16">
      <c r="A111" s="23">
        <f t="shared" si="11"/>
        <v>111</v>
      </c>
      <c r="B111" s="10">
        <v>1.4</v>
      </c>
      <c r="C111" s="11" t="s">
        <v>66</v>
      </c>
      <c r="D111" s="100">
        <f t="shared" si="13"/>
        <v>3.4999999999999996E-2</v>
      </c>
      <c r="E111" s="12">
        <v>7.1970000000000001</v>
      </c>
      <c r="F111" s="13">
        <v>0.71599999999999997</v>
      </c>
      <c r="G111" s="101">
        <f t="shared" si="7"/>
        <v>7.9130000000000003</v>
      </c>
      <c r="H111" s="10">
        <v>1.1399999999999999</v>
      </c>
      <c r="I111" s="11" t="s">
        <v>65</v>
      </c>
      <c r="J111" s="105">
        <f t="shared" si="14"/>
        <v>1.1399999999999999</v>
      </c>
      <c r="K111" s="10">
        <v>917</v>
      </c>
      <c r="L111" s="11" t="s">
        <v>63</v>
      </c>
      <c r="M111" s="102">
        <f t="shared" si="9"/>
        <v>9.1700000000000004E-2</v>
      </c>
      <c r="N111" s="10">
        <v>1046</v>
      </c>
      <c r="O111" s="11" t="s">
        <v>63</v>
      </c>
      <c r="P111" s="102">
        <f t="shared" si="10"/>
        <v>0.1046</v>
      </c>
    </row>
    <row r="112" spans="1:16">
      <c r="A112" s="23">
        <f t="shared" si="11"/>
        <v>112</v>
      </c>
      <c r="B112" s="10">
        <v>1.5</v>
      </c>
      <c r="C112" s="11" t="s">
        <v>66</v>
      </c>
      <c r="D112" s="100">
        <f t="shared" si="13"/>
        <v>3.7499999999999999E-2</v>
      </c>
      <c r="E112" s="12">
        <v>7.4329999999999998</v>
      </c>
      <c r="F112" s="13">
        <v>0.68220000000000003</v>
      </c>
      <c r="G112" s="101">
        <f t="shared" si="7"/>
        <v>8.1151999999999997</v>
      </c>
      <c r="H112" s="10">
        <v>1.21</v>
      </c>
      <c r="I112" s="11" t="s">
        <v>65</v>
      </c>
      <c r="J112" s="105">
        <f t="shared" si="14"/>
        <v>1.21</v>
      </c>
      <c r="K112" s="10">
        <v>943</v>
      </c>
      <c r="L112" s="11" t="s">
        <v>63</v>
      </c>
      <c r="M112" s="102">
        <f t="shared" si="9"/>
        <v>9.4299999999999995E-2</v>
      </c>
      <c r="N112" s="10">
        <v>1085</v>
      </c>
      <c r="O112" s="11" t="s">
        <v>63</v>
      </c>
      <c r="P112" s="102">
        <f t="shared" si="10"/>
        <v>0.1085</v>
      </c>
    </row>
    <row r="113" spans="1:16">
      <c r="A113" s="23">
        <f t="shared" si="11"/>
        <v>113</v>
      </c>
      <c r="B113" s="10">
        <v>1.6</v>
      </c>
      <c r="C113" s="11" t="s">
        <v>66</v>
      </c>
      <c r="D113" s="100">
        <f t="shared" si="13"/>
        <v>0.04</v>
      </c>
      <c r="E113" s="12">
        <v>7.6619999999999999</v>
      </c>
      <c r="F113" s="13">
        <v>0.65180000000000005</v>
      </c>
      <c r="G113" s="101">
        <f t="shared" si="7"/>
        <v>8.3138000000000005</v>
      </c>
      <c r="H113" s="10">
        <v>1.28</v>
      </c>
      <c r="I113" s="11" t="s">
        <v>65</v>
      </c>
      <c r="J113" s="105">
        <f t="shared" si="14"/>
        <v>1.28</v>
      </c>
      <c r="K113" s="10">
        <v>966</v>
      </c>
      <c r="L113" s="11" t="s">
        <v>63</v>
      </c>
      <c r="M113" s="102">
        <f t="shared" si="9"/>
        <v>9.6599999999999991E-2</v>
      </c>
      <c r="N113" s="10">
        <v>1122</v>
      </c>
      <c r="O113" s="11" t="s">
        <v>63</v>
      </c>
      <c r="P113" s="102">
        <f t="shared" si="10"/>
        <v>0.11220000000000001</v>
      </c>
    </row>
    <row r="114" spans="1:16">
      <c r="A114" s="23">
        <f t="shared" si="11"/>
        <v>114</v>
      </c>
      <c r="B114" s="10">
        <v>1.7</v>
      </c>
      <c r="C114" s="11" t="s">
        <v>66</v>
      </c>
      <c r="D114" s="100">
        <f t="shared" si="13"/>
        <v>4.2499999999999996E-2</v>
      </c>
      <c r="E114" s="12">
        <v>7.8849999999999998</v>
      </c>
      <c r="F114" s="13">
        <v>0.62429999999999997</v>
      </c>
      <c r="G114" s="101">
        <f t="shared" si="7"/>
        <v>8.5092999999999996</v>
      </c>
      <c r="H114" s="10">
        <v>1.34</v>
      </c>
      <c r="I114" s="11" t="s">
        <v>65</v>
      </c>
      <c r="J114" s="105">
        <f t="shared" si="14"/>
        <v>1.34</v>
      </c>
      <c r="K114" s="10">
        <v>988</v>
      </c>
      <c r="L114" s="11" t="s">
        <v>63</v>
      </c>
      <c r="M114" s="102">
        <f t="shared" si="9"/>
        <v>9.8799999999999999E-2</v>
      </c>
      <c r="N114" s="10">
        <v>1158</v>
      </c>
      <c r="O114" s="11" t="s">
        <v>63</v>
      </c>
      <c r="P114" s="102">
        <f t="shared" si="10"/>
        <v>0.11579999999999999</v>
      </c>
    </row>
    <row r="115" spans="1:16">
      <c r="A115" s="23">
        <f t="shared" si="11"/>
        <v>115</v>
      </c>
      <c r="B115" s="10">
        <v>1.8</v>
      </c>
      <c r="C115" s="11" t="s">
        <v>66</v>
      </c>
      <c r="D115" s="100">
        <f t="shared" si="13"/>
        <v>4.4999999999999998E-2</v>
      </c>
      <c r="E115" s="12">
        <v>8.1039999999999992</v>
      </c>
      <c r="F115" s="13">
        <v>0.59930000000000005</v>
      </c>
      <c r="G115" s="101">
        <f t="shared" si="7"/>
        <v>8.7032999999999987</v>
      </c>
      <c r="H115" s="10">
        <v>1.4</v>
      </c>
      <c r="I115" s="11" t="s">
        <v>65</v>
      </c>
      <c r="J115" s="105">
        <f t="shared" si="14"/>
        <v>1.4</v>
      </c>
      <c r="K115" s="10">
        <v>1009</v>
      </c>
      <c r="L115" s="11" t="s">
        <v>63</v>
      </c>
      <c r="M115" s="102">
        <f t="shared" si="9"/>
        <v>0.10089999999999999</v>
      </c>
      <c r="N115" s="10">
        <v>1191</v>
      </c>
      <c r="O115" s="11" t="s">
        <v>63</v>
      </c>
      <c r="P115" s="102">
        <f t="shared" si="10"/>
        <v>0.11910000000000001</v>
      </c>
    </row>
    <row r="116" spans="1:16">
      <c r="A116" s="23">
        <f t="shared" si="11"/>
        <v>116</v>
      </c>
      <c r="B116" s="10">
        <v>2</v>
      </c>
      <c r="C116" s="11" t="s">
        <v>66</v>
      </c>
      <c r="D116" s="100">
        <f t="shared" si="13"/>
        <v>0.05</v>
      </c>
      <c r="E116" s="12">
        <v>8.5280000000000005</v>
      </c>
      <c r="F116" s="13">
        <v>0.55549999999999999</v>
      </c>
      <c r="G116" s="101">
        <f t="shared" si="7"/>
        <v>9.0835000000000008</v>
      </c>
      <c r="H116" s="10">
        <v>1.52</v>
      </c>
      <c r="I116" s="11" t="s">
        <v>65</v>
      </c>
      <c r="J116" s="105">
        <f t="shared" si="14"/>
        <v>1.52</v>
      </c>
      <c r="K116" s="10">
        <v>1053</v>
      </c>
      <c r="L116" s="11" t="s">
        <v>63</v>
      </c>
      <c r="M116" s="102">
        <f t="shared" si="9"/>
        <v>0.10529999999999999</v>
      </c>
      <c r="N116" s="10">
        <v>1253</v>
      </c>
      <c r="O116" s="11" t="s">
        <v>63</v>
      </c>
      <c r="P116" s="102">
        <f t="shared" si="10"/>
        <v>0.12529999999999999</v>
      </c>
    </row>
    <row r="117" spans="1:16">
      <c r="A117" s="23">
        <f t="shared" si="11"/>
        <v>117</v>
      </c>
      <c r="B117" s="10">
        <v>2.25</v>
      </c>
      <c r="C117" s="11" t="s">
        <v>66</v>
      </c>
      <c r="D117" s="100">
        <f t="shared" si="13"/>
        <v>5.6250000000000001E-2</v>
      </c>
      <c r="E117" s="12">
        <v>9.0429999999999993</v>
      </c>
      <c r="F117" s="13">
        <v>0.50980000000000003</v>
      </c>
      <c r="G117" s="101">
        <f t="shared" si="7"/>
        <v>9.5527999999999995</v>
      </c>
      <c r="H117" s="10">
        <v>1.67</v>
      </c>
      <c r="I117" s="11" t="s">
        <v>65</v>
      </c>
      <c r="J117" s="105">
        <f t="shared" si="14"/>
        <v>1.67</v>
      </c>
      <c r="K117" s="10">
        <v>1104</v>
      </c>
      <c r="L117" s="11" t="s">
        <v>63</v>
      </c>
      <c r="M117" s="102">
        <f t="shared" si="9"/>
        <v>0.11040000000000001</v>
      </c>
      <c r="N117" s="10">
        <v>1322</v>
      </c>
      <c r="O117" s="11" t="s">
        <v>63</v>
      </c>
      <c r="P117" s="102">
        <f t="shared" si="10"/>
        <v>0.13220000000000001</v>
      </c>
    </row>
    <row r="118" spans="1:16">
      <c r="A118" s="23">
        <f t="shared" si="11"/>
        <v>118</v>
      </c>
      <c r="B118" s="10">
        <v>2.5</v>
      </c>
      <c r="C118" s="11" t="s">
        <v>66</v>
      </c>
      <c r="D118" s="100">
        <f t="shared" si="13"/>
        <v>6.25E-2</v>
      </c>
      <c r="E118" s="12">
        <v>9.5470000000000006</v>
      </c>
      <c r="F118" s="13">
        <v>0.47170000000000001</v>
      </c>
      <c r="G118" s="101">
        <f t="shared" si="7"/>
        <v>10.018700000000001</v>
      </c>
      <c r="H118" s="10">
        <v>1.8</v>
      </c>
      <c r="I118" s="11" t="s">
        <v>65</v>
      </c>
      <c r="J118" s="105">
        <f t="shared" si="14"/>
        <v>1.8</v>
      </c>
      <c r="K118" s="10">
        <v>1149</v>
      </c>
      <c r="L118" s="11" t="s">
        <v>63</v>
      </c>
      <c r="M118" s="102">
        <f t="shared" si="9"/>
        <v>0.1149</v>
      </c>
      <c r="N118" s="10">
        <v>1384</v>
      </c>
      <c r="O118" s="11" t="s">
        <v>63</v>
      </c>
      <c r="P118" s="102">
        <f t="shared" si="10"/>
        <v>0.1384</v>
      </c>
    </row>
    <row r="119" spans="1:16">
      <c r="A119" s="23">
        <f t="shared" si="11"/>
        <v>119</v>
      </c>
      <c r="B119" s="10">
        <v>2.75</v>
      </c>
      <c r="C119" s="11" t="s">
        <v>66</v>
      </c>
      <c r="D119" s="100">
        <f t="shared" si="13"/>
        <v>6.8750000000000006E-2</v>
      </c>
      <c r="E119" s="12">
        <v>10.050000000000001</v>
      </c>
      <c r="F119" s="13">
        <v>0.4395</v>
      </c>
      <c r="G119" s="101">
        <f t="shared" si="7"/>
        <v>10.489500000000001</v>
      </c>
      <c r="H119" s="10">
        <v>1.93</v>
      </c>
      <c r="I119" s="11" t="s">
        <v>65</v>
      </c>
      <c r="J119" s="105">
        <f t="shared" si="14"/>
        <v>1.93</v>
      </c>
      <c r="K119" s="10">
        <v>1187</v>
      </c>
      <c r="L119" s="11" t="s">
        <v>63</v>
      </c>
      <c r="M119" s="102">
        <f t="shared" si="9"/>
        <v>0.1187</v>
      </c>
      <c r="N119" s="10">
        <v>1439</v>
      </c>
      <c r="O119" s="11" t="s">
        <v>63</v>
      </c>
      <c r="P119" s="102">
        <f t="shared" si="10"/>
        <v>0.1439</v>
      </c>
    </row>
    <row r="120" spans="1:16">
      <c r="A120" s="23">
        <f t="shared" si="11"/>
        <v>120</v>
      </c>
      <c r="B120" s="10">
        <v>3</v>
      </c>
      <c r="C120" s="11" t="s">
        <v>66</v>
      </c>
      <c r="D120" s="100">
        <f t="shared" si="13"/>
        <v>7.4999999999999997E-2</v>
      </c>
      <c r="E120" s="12">
        <v>10.54</v>
      </c>
      <c r="F120" s="13">
        <v>0.4118</v>
      </c>
      <c r="G120" s="101">
        <f t="shared" si="7"/>
        <v>10.951799999999999</v>
      </c>
      <c r="H120" s="10">
        <v>2.06</v>
      </c>
      <c r="I120" s="11" t="s">
        <v>65</v>
      </c>
      <c r="J120" s="105">
        <f t="shared" si="14"/>
        <v>2.06</v>
      </c>
      <c r="K120" s="10">
        <v>1221</v>
      </c>
      <c r="L120" s="11" t="s">
        <v>63</v>
      </c>
      <c r="M120" s="102">
        <f t="shared" si="9"/>
        <v>0.12210000000000001</v>
      </c>
      <c r="N120" s="10">
        <v>1490</v>
      </c>
      <c r="O120" s="11" t="s">
        <v>63</v>
      </c>
      <c r="P120" s="102">
        <f t="shared" si="10"/>
        <v>0.14899999999999999</v>
      </c>
    </row>
    <row r="121" spans="1:16">
      <c r="A121" s="23">
        <f t="shared" si="11"/>
        <v>121</v>
      </c>
      <c r="B121" s="10">
        <v>3.25</v>
      </c>
      <c r="C121" s="11" t="s">
        <v>66</v>
      </c>
      <c r="D121" s="100">
        <f t="shared" si="13"/>
        <v>8.1250000000000003E-2</v>
      </c>
      <c r="E121" s="12">
        <v>11.04</v>
      </c>
      <c r="F121" s="13">
        <v>0.38769999999999999</v>
      </c>
      <c r="G121" s="101">
        <f t="shared" si="7"/>
        <v>11.4277</v>
      </c>
      <c r="H121" s="10">
        <v>2.1800000000000002</v>
      </c>
      <c r="I121" s="11" t="s">
        <v>65</v>
      </c>
      <c r="J121" s="105">
        <f t="shared" si="14"/>
        <v>2.1800000000000002</v>
      </c>
      <c r="K121" s="10">
        <v>1252</v>
      </c>
      <c r="L121" s="11" t="s">
        <v>63</v>
      </c>
      <c r="M121" s="102">
        <f t="shared" si="9"/>
        <v>0.12520000000000001</v>
      </c>
      <c r="N121" s="10">
        <v>1535</v>
      </c>
      <c r="O121" s="11" t="s">
        <v>63</v>
      </c>
      <c r="P121" s="102">
        <f t="shared" si="10"/>
        <v>0.1535</v>
      </c>
    </row>
    <row r="122" spans="1:16">
      <c r="A122" s="23">
        <f t="shared" si="11"/>
        <v>122</v>
      </c>
      <c r="B122" s="10">
        <v>3.5</v>
      </c>
      <c r="C122" s="11" t="s">
        <v>66</v>
      </c>
      <c r="D122" s="100">
        <f t="shared" si="13"/>
        <v>8.7499999999999994E-2</v>
      </c>
      <c r="E122" s="12">
        <v>11.53</v>
      </c>
      <c r="F122" s="13">
        <v>0.36659999999999998</v>
      </c>
      <c r="G122" s="101">
        <f t="shared" si="7"/>
        <v>11.896599999999999</v>
      </c>
      <c r="H122" s="10">
        <v>2.29</v>
      </c>
      <c r="I122" s="11" t="s">
        <v>65</v>
      </c>
      <c r="J122" s="105">
        <f t="shared" si="14"/>
        <v>2.29</v>
      </c>
      <c r="K122" s="10">
        <v>1279</v>
      </c>
      <c r="L122" s="11" t="s">
        <v>63</v>
      </c>
      <c r="M122" s="102">
        <f t="shared" si="9"/>
        <v>0.12789999999999999</v>
      </c>
      <c r="N122" s="10">
        <v>1577</v>
      </c>
      <c r="O122" s="11" t="s">
        <v>63</v>
      </c>
      <c r="P122" s="102">
        <f t="shared" si="10"/>
        <v>0.15770000000000001</v>
      </c>
    </row>
    <row r="123" spans="1:16">
      <c r="A123" s="23">
        <f t="shared" si="11"/>
        <v>123</v>
      </c>
      <c r="B123" s="10">
        <v>3.75</v>
      </c>
      <c r="C123" s="11" t="s">
        <v>66</v>
      </c>
      <c r="D123" s="100">
        <f t="shared" si="13"/>
        <v>9.375E-2</v>
      </c>
      <c r="E123" s="12">
        <v>12.02</v>
      </c>
      <c r="F123" s="13">
        <v>0.3478</v>
      </c>
      <c r="G123" s="101">
        <f t="shared" si="7"/>
        <v>12.367799999999999</v>
      </c>
      <c r="H123" s="10">
        <v>2.4</v>
      </c>
      <c r="I123" s="11" t="s">
        <v>65</v>
      </c>
      <c r="J123" s="105">
        <f t="shared" si="14"/>
        <v>2.4</v>
      </c>
      <c r="K123" s="10">
        <v>1303</v>
      </c>
      <c r="L123" s="11" t="s">
        <v>63</v>
      </c>
      <c r="M123" s="102">
        <f t="shared" si="9"/>
        <v>0.1303</v>
      </c>
      <c r="N123" s="10">
        <v>1615</v>
      </c>
      <c r="O123" s="11" t="s">
        <v>63</v>
      </c>
      <c r="P123" s="102">
        <f t="shared" si="10"/>
        <v>0.1615</v>
      </c>
    </row>
    <row r="124" spans="1:16">
      <c r="A124" s="23">
        <f t="shared" si="11"/>
        <v>124</v>
      </c>
      <c r="B124" s="10">
        <v>4</v>
      </c>
      <c r="C124" s="11" t="s">
        <v>66</v>
      </c>
      <c r="D124" s="100">
        <f t="shared" si="13"/>
        <v>0.1</v>
      </c>
      <c r="E124" s="12">
        <v>12.52</v>
      </c>
      <c r="F124" s="13">
        <v>0.33110000000000001</v>
      </c>
      <c r="G124" s="101">
        <f t="shared" si="7"/>
        <v>12.851099999999999</v>
      </c>
      <c r="H124" s="10">
        <v>2.5099999999999998</v>
      </c>
      <c r="I124" s="11" t="s">
        <v>65</v>
      </c>
      <c r="J124" s="105">
        <f t="shared" si="14"/>
        <v>2.5099999999999998</v>
      </c>
      <c r="K124" s="10">
        <v>1325</v>
      </c>
      <c r="L124" s="11" t="s">
        <v>63</v>
      </c>
      <c r="M124" s="102">
        <f t="shared" si="9"/>
        <v>0.13250000000000001</v>
      </c>
      <c r="N124" s="10">
        <v>1650</v>
      </c>
      <c r="O124" s="11" t="s">
        <v>63</v>
      </c>
      <c r="P124" s="102">
        <f t="shared" si="10"/>
        <v>0.16499999999999998</v>
      </c>
    </row>
    <row r="125" spans="1:16">
      <c r="A125" s="23">
        <f t="shared" si="11"/>
        <v>125</v>
      </c>
      <c r="B125" s="103">
        <v>4.5</v>
      </c>
      <c r="C125" s="104" t="s">
        <v>66</v>
      </c>
      <c r="D125" s="100">
        <f t="shared" si="13"/>
        <v>0.1125</v>
      </c>
      <c r="E125" s="12">
        <v>13.5</v>
      </c>
      <c r="F125" s="13">
        <v>0.3024</v>
      </c>
      <c r="G125" s="101">
        <f t="shared" si="7"/>
        <v>13.8024</v>
      </c>
      <c r="H125" s="10">
        <v>2.71</v>
      </c>
      <c r="I125" s="11" t="s">
        <v>65</v>
      </c>
      <c r="J125" s="105">
        <f t="shared" si="14"/>
        <v>2.71</v>
      </c>
      <c r="K125" s="10">
        <v>1378</v>
      </c>
      <c r="L125" s="11" t="s">
        <v>63</v>
      </c>
      <c r="M125" s="102">
        <f t="shared" si="9"/>
        <v>0.13779999999999998</v>
      </c>
      <c r="N125" s="10">
        <v>1713</v>
      </c>
      <c r="O125" s="11" t="s">
        <v>63</v>
      </c>
      <c r="P125" s="102">
        <f t="shared" si="10"/>
        <v>0.17130000000000001</v>
      </c>
    </row>
    <row r="126" spans="1:16">
      <c r="A126" s="23">
        <f t="shared" si="11"/>
        <v>126</v>
      </c>
      <c r="B126" s="103">
        <v>5</v>
      </c>
      <c r="C126" s="104" t="s">
        <v>66</v>
      </c>
      <c r="D126" s="100">
        <f t="shared" si="13"/>
        <v>0.125</v>
      </c>
      <c r="E126" s="12">
        <v>14.47</v>
      </c>
      <c r="F126" s="13">
        <v>0.2787</v>
      </c>
      <c r="G126" s="101">
        <f t="shared" si="7"/>
        <v>14.748700000000001</v>
      </c>
      <c r="H126" s="103">
        <v>2.9</v>
      </c>
      <c r="I126" s="104" t="s">
        <v>65</v>
      </c>
      <c r="J126" s="105">
        <f t="shared" si="14"/>
        <v>2.9</v>
      </c>
      <c r="K126" s="103">
        <v>1422</v>
      </c>
      <c r="L126" s="104" t="s">
        <v>63</v>
      </c>
      <c r="M126" s="102">
        <f t="shared" si="9"/>
        <v>0.14219999999999999</v>
      </c>
      <c r="N126" s="103">
        <v>1767</v>
      </c>
      <c r="O126" s="104" t="s">
        <v>63</v>
      </c>
      <c r="P126" s="102">
        <f t="shared" si="10"/>
        <v>0.1767</v>
      </c>
    </row>
    <row r="127" spans="1:16">
      <c r="A127" s="23">
        <f t="shared" si="11"/>
        <v>127</v>
      </c>
      <c r="B127" s="103">
        <v>5.5</v>
      </c>
      <c r="C127" s="104" t="s">
        <v>66</v>
      </c>
      <c r="D127" s="100">
        <f t="shared" si="13"/>
        <v>0.13750000000000001</v>
      </c>
      <c r="E127" s="12">
        <v>15.42</v>
      </c>
      <c r="F127" s="13">
        <v>0.25869999999999999</v>
      </c>
      <c r="G127" s="101">
        <f t="shared" si="7"/>
        <v>15.678699999999999</v>
      </c>
      <c r="H127" s="103">
        <v>3.08</v>
      </c>
      <c r="I127" s="104" t="s">
        <v>65</v>
      </c>
      <c r="J127" s="105">
        <f t="shared" si="14"/>
        <v>3.08</v>
      </c>
      <c r="K127" s="103">
        <v>1460</v>
      </c>
      <c r="L127" s="104" t="s">
        <v>63</v>
      </c>
      <c r="M127" s="102">
        <f t="shared" si="9"/>
        <v>0.14599999999999999</v>
      </c>
      <c r="N127" s="103">
        <v>1813</v>
      </c>
      <c r="O127" s="104" t="s">
        <v>63</v>
      </c>
      <c r="P127" s="102">
        <f t="shared" si="10"/>
        <v>0.18129999999999999</v>
      </c>
    </row>
    <row r="128" spans="1:16">
      <c r="A128" s="23">
        <f t="shared" si="11"/>
        <v>128</v>
      </c>
      <c r="B128" s="10">
        <v>6</v>
      </c>
      <c r="C128" s="11" t="s">
        <v>66</v>
      </c>
      <c r="D128" s="100">
        <f t="shared" si="13"/>
        <v>0.15</v>
      </c>
      <c r="E128" s="12">
        <v>16.34</v>
      </c>
      <c r="F128" s="13">
        <v>0.24160000000000001</v>
      </c>
      <c r="G128" s="101">
        <f t="shared" si="7"/>
        <v>16.581599999999998</v>
      </c>
      <c r="H128" s="10">
        <v>3.25</v>
      </c>
      <c r="I128" s="11" t="s">
        <v>65</v>
      </c>
      <c r="J128" s="105">
        <f t="shared" si="14"/>
        <v>3.25</v>
      </c>
      <c r="K128" s="103">
        <v>1492</v>
      </c>
      <c r="L128" s="104" t="s">
        <v>63</v>
      </c>
      <c r="M128" s="102">
        <f t="shared" si="9"/>
        <v>0.1492</v>
      </c>
      <c r="N128" s="103">
        <v>1855</v>
      </c>
      <c r="O128" s="104" t="s">
        <v>63</v>
      </c>
      <c r="P128" s="102">
        <f t="shared" si="10"/>
        <v>0.1855</v>
      </c>
    </row>
    <row r="129" spans="1:16">
      <c r="A129" s="23">
        <f t="shared" si="11"/>
        <v>129</v>
      </c>
      <c r="B129" s="10">
        <v>6.5</v>
      </c>
      <c r="C129" s="11" t="s">
        <v>66</v>
      </c>
      <c r="D129" s="100">
        <f t="shared" si="13"/>
        <v>0.16250000000000001</v>
      </c>
      <c r="E129" s="12">
        <v>17.23</v>
      </c>
      <c r="F129" s="13">
        <v>0.22689999999999999</v>
      </c>
      <c r="G129" s="101">
        <f t="shared" si="7"/>
        <v>17.456900000000001</v>
      </c>
      <c r="H129" s="10">
        <v>3.4</v>
      </c>
      <c r="I129" s="11" t="s">
        <v>65</v>
      </c>
      <c r="J129" s="105">
        <f t="shared" si="14"/>
        <v>3.4</v>
      </c>
      <c r="K129" s="103">
        <v>1520</v>
      </c>
      <c r="L129" s="104" t="s">
        <v>63</v>
      </c>
      <c r="M129" s="102">
        <f t="shared" si="9"/>
        <v>0.152</v>
      </c>
      <c r="N129" s="103">
        <v>1891</v>
      </c>
      <c r="O129" s="104" t="s">
        <v>63</v>
      </c>
      <c r="P129" s="102">
        <f t="shared" si="10"/>
        <v>0.18909999999999999</v>
      </c>
    </row>
    <row r="130" spans="1:16">
      <c r="A130" s="23">
        <f t="shared" si="11"/>
        <v>130</v>
      </c>
      <c r="B130" s="10">
        <v>7</v>
      </c>
      <c r="C130" s="11" t="s">
        <v>66</v>
      </c>
      <c r="D130" s="100">
        <f t="shared" si="13"/>
        <v>0.17499999999999999</v>
      </c>
      <c r="E130" s="12">
        <v>18.09</v>
      </c>
      <c r="F130" s="13">
        <v>0.21390000000000001</v>
      </c>
      <c r="G130" s="101">
        <f t="shared" si="7"/>
        <v>18.303899999999999</v>
      </c>
      <c r="H130" s="10">
        <v>3.55</v>
      </c>
      <c r="I130" s="11" t="s">
        <v>65</v>
      </c>
      <c r="J130" s="105">
        <f t="shared" si="14"/>
        <v>3.55</v>
      </c>
      <c r="K130" s="103">
        <v>1545</v>
      </c>
      <c r="L130" s="104" t="s">
        <v>63</v>
      </c>
      <c r="M130" s="102">
        <f t="shared" si="9"/>
        <v>0.1545</v>
      </c>
      <c r="N130" s="103">
        <v>1924</v>
      </c>
      <c r="O130" s="104" t="s">
        <v>63</v>
      </c>
      <c r="P130" s="102">
        <f t="shared" si="10"/>
        <v>0.19239999999999999</v>
      </c>
    </row>
    <row r="131" spans="1:16">
      <c r="A131" s="23">
        <f t="shared" si="11"/>
        <v>131</v>
      </c>
      <c r="B131" s="10">
        <v>8</v>
      </c>
      <c r="C131" s="11" t="s">
        <v>66</v>
      </c>
      <c r="D131" s="100">
        <f t="shared" si="13"/>
        <v>0.2</v>
      </c>
      <c r="E131" s="12">
        <v>19.690000000000001</v>
      </c>
      <c r="F131" s="13">
        <v>0.19239999999999999</v>
      </c>
      <c r="G131" s="101">
        <f t="shared" si="7"/>
        <v>19.882400000000001</v>
      </c>
      <c r="H131" s="10">
        <v>3.84</v>
      </c>
      <c r="I131" s="11" t="s">
        <v>65</v>
      </c>
      <c r="J131" s="105">
        <f t="shared" si="14"/>
        <v>3.84</v>
      </c>
      <c r="K131" s="103">
        <v>1612</v>
      </c>
      <c r="L131" s="104" t="s">
        <v>63</v>
      </c>
      <c r="M131" s="102">
        <f t="shared" si="9"/>
        <v>0.16120000000000001</v>
      </c>
      <c r="N131" s="103">
        <v>1980</v>
      </c>
      <c r="O131" s="104" t="s">
        <v>63</v>
      </c>
      <c r="P131" s="102">
        <f t="shared" si="10"/>
        <v>0.19800000000000001</v>
      </c>
    </row>
    <row r="132" spans="1:16">
      <c r="A132" s="23">
        <f t="shared" si="11"/>
        <v>132</v>
      </c>
      <c r="B132" s="10">
        <v>9</v>
      </c>
      <c r="C132" s="11" t="s">
        <v>66</v>
      </c>
      <c r="D132" s="100">
        <f t="shared" si="13"/>
        <v>0.22500000000000001</v>
      </c>
      <c r="E132" s="12">
        <v>21.13</v>
      </c>
      <c r="F132" s="13">
        <v>0.17510000000000001</v>
      </c>
      <c r="G132" s="101">
        <f t="shared" si="7"/>
        <v>21.305099999999999</v>
      </c>
      <c r="H132" s="10">
        <v>4.0999999999999996</v>
      </c>
      <c r="I132" s="11" t="s">
        <v>65</v>
      </c>
      <c r="J132" s="105">
        <f t="shared" si="14"/>
        <v>4.0999999999999996</v>
      </c>
      <c r="K132" s="103">
        <v>1667</v>
      </c>
      <c r="L132" s="104" t="s">
        <v>63</v>
      </c>
      <c r="M132" s="102">
        <f t="shared" si="9"/>
        <v>0.16670000000000001</v>
      </c>
      <c r="N132" s="103">
        <v>2027</v>
      </c>
      <c r="O132" s="104" t="s">
        <v>63</v>
      </c>
      <c r="P132" s="102">
        <f t="shared" si="10"/>
        <v>0.20270000000000002</v>
      </c>
    </row>
    <row r="133" spans="1:16">
      <c r="A133" s="23">
        <f t="shared" si="11"/>
        <v>133</v>
      </c>
      <c r="B133" s="10">
        <v>10</v>
      </c>
      <c r="C133" s="11" t="s">
        <v>66</v>
      </c>
      <c r="D133" s="100">
        <f t="shared" si="13"/>
        <v>0.25</v>
      </c>
      <c r="E133" s="12">
        <v>22.43</v>
      </c>
      <c r="F133" s="13">
        <v>0.1608</v>
      </c>
      <c r="G133" s="101">
        <f t="shared" si="7"/>
        <v>22.590799999999998</v>
      </c>
      <c r="H133" s="10">
        <v>4.34</v>
      </c>
      <c r="I133" s="11" t="s">
        <v>65</v>
      </c>
      <c r="J133" s="105">
        <f t="shared" si="14"/>
        <v>4.34</v>
      </c>
      <c r="K133" s="103">
        <v>1714</v>
      </c>
      <c r="L133" s="104" t="s">
        <v>63</v>
      </c>
      <c r="M133" s="102">
        <f t="shared" si="9"/>
        <v>0.1714</v>
      </c>
      <c r="N133" s="103">
        <v>2067</v>
      </c>
      <c r="O133" s="104" t="s">
        <v>63</v>
      </c>
      <c r="P133" s="102">
        <f t="shared" si="10"/>
        <v>0.20670000000000002</v>
      </c>
    </row>
    <row r="134" spans="1:16">
      <c r="A134" s="23">
        <f t="shared" si="11"/>
        <v>134</v>
      </c>
      <c r="B134" s="10">
        <v>11</v>
      </c>
      <c r="C134" s="11" t="s">
        <v>66</v>
      </c>
      <c r="D134" s="100">
        <f t="shared" si="13"/>
        <v>0.27500000000000002</v>
      </c>
      <c r="E134" s="12">
        <v>23.58</v>
      </c>
      <c r="F134" s="13">
        <v>0.1489</v>
      </c>
      <c r="G134" s="101">
        <f t="shared" si="7"/>
        <v>23.728899999999999</v>
      </c>
      <c r="H134" s="10">
        <v>4.58</v>
      </c>
      <c r="I134" s="11" t="s">
        <v>65</v>
      </c>
      <c r="J134" s="105">
        <f t="shared" si="14"/>
        <v>4.58</v>
      </c>
      <c r="K134" s="103">
        <v>1754</v>
      </c>
      <c r="L134" s="104" t="s">
        <v>63</v>
      </c>
      <c r="M134" s="102">
        <f t="shared" si="9"/>
        <v>0.1754</v>
      </c>
      <c r="N134" s="103">
        <v>2102</v>
      </c>
      <c r="O134" s="104" t="s">
        <v>63</v>
      </c>
      <c r="P134" s="102">
        <f t="shared" si="10"/>
        <v>0.2102</v>
      </c>
    </row>
    <row r="135" spans="1:16">
      <c r="A135" s="23">
        <f t="shared" si="11"/>
        <v>135</v>
      </c>
      <c r="B135" s="10">
        <v>12</v>
      </c>
      <c r="C135" s="11" t="s">
        <v>66</v>
      </c>
      <c r="D135" s="100">
        <f t="shared" si="13"/>
        <v>0.3</v>
      </c>
      <c r="E135" s="12">
        <v>24.61</v>
      </c>
      <c r="F135" s="13">
        <v>0.13869999999999999</v>
      </c>
      <c r="G135" s="101">
        <f t="shared" si="7"/>
        <v>24.748699999999999</v>
      </c>
      <c r="H135" s="10">
        <v>4.8</v>
      </c>
      <c r="I135" s="11" t="s">
        <v>65</v>
      </c>
      <c r="J135" s="105">
        <f t="shared" si="14"/>
        <v>4.8</v>
      </c>
      <c r="K135" s="103">
        <v>1790</v>
      </c>
      <c r="L135" s="104" t="s">
        <v>63</v>
      </c>
      <c r="M135" s="102">
        <f t="shared" si="9"/>
        <v>0.17899999999999999</v>
      </c>
      <c r="N135" s="103">
        <v>2133</v>
      </c>
      <c r="O135" s="104" t="s">
        <v>63</v>
      </c>
      <c r="P135" s="102">
        <f t="shared" si="10"/>
        <v>0.21329999999999999</v>
      </c>
    </row>
    <row r="136" spans="1:16">
      <c r="A136" s="23">
        <f t="shared" si="11"/>
        <v>136</v>
      </c>
      <c r="B136" s="10">
        <v>13</v>
      </c>
      <c r="C136" s="11" t="s">
        <v>66</v>
      </c>
      <c r="D136" s="100">
        <f t="shared" si="13"/>
        <v>0.32500000000000001</v>
      </c>
      <c r="E136" s="12">
        <v>25.52</v>
      </c>
      <c r="F136" s="13">
        <v>0.13</v>
      </c>
      <c r="G136" s="101">
        <f t="shared" si="7"/>
        <v>25.65</v>
      </c>
      <c r="H136" s="10">
        <v>5.01</v>
      </c>
      <c r="I136" s="11" t="s">
        <v>65</v>
      </c>
      <c r="J136" s="105">
        <f t="shared" si="14"/>
        <v>5.01</v>
      </c>
      <c r="K136" s="103">
        <v>1822</v>
      </c>
      <c r="L136" s="104" t="s">
        <v>63</v>
      </c>
      <c r="M136" s="102">
        <f t="shared" si="9"/>
        <v>0.1822</v>
      </c>
      <c r="N136" s="103">
        <v>2160</v>
      </c>
      <c r="O136" s="104" t="s">
        <v>63</v>
      </c>
      <c r="P136" s="102">
        <f t="shared" si="10"/>
        <v>0.21600000000000003</v>
      </c>
    </row>
    <row r="137" spans="1:16">
      <c r="A137" s="23">
        <f t="shared" si="11"/>
        <v>137</v>
      </c>
      <c r="B137" s="10">
        <v>14</v>
      </c>
      <c r="C137" s="11" t="s">
        <v>66</v>
      </c>
      <c r="D137" s="100">
        <f t="shared" si="13"/>
        <v>0.35</v>
      </c>
      <c r="E137" s="12">
        <v>26.33</v>
      </c>
      <c r="F137" s="13">
        <v>0.12230000000000001</v>
      </c>
      <c r="G137" s="101">
        <f t="shared" si="7"/>
        <v>26.452299999999997</v>
      </c>
      <c r="H137" s="10">
        <v>5.22</v>
      </c>
      <c r="I137" s="11" t="s">
        <v>65</v>
      </c>
      <c r="J137" s="105">
        <f t="shared" si="14"/>
        <v>5.22</v>
      </c>
      <c r="K137" s="103">
        <v>1851</v>
      </c>
      <c r="L137" s="104" t="s">
        <v>63</v>
      </c>
      <c r="M137" s="102">
        <f t="shared" si="9"/>
        <v>0.18509999999999999</v>
      </c>
      <c r="N137" s="103">
        <v>2185</v>
      </c>
      <c r="O137" s="104" t="s">
        <v>63</v>
      </c>
      <c r="P137" s="102">
        <f t="shared" si="10"/>
        <v>0.2185</v>
      </c>
    </row>
    <row r="138" spans="1:16">
      <c r="A138" s="23">
        <f t="shared" si="11"/>
        <v>138</v>
      </c>
      <c r="B138" s="10">
        <v>15</v>
      </c>
      <c r="C138" s="11" t="s">
        <v>66</v>
      </c>
      <c r="D138" s="100">
        <f t="shared" si="13"/>
        <v>0.375</v>
      </c>
      <c r="E138" s="12">
        <v>27.04</v>
      </c>
      <c r="F138" s="13">
        <v>0.11559999999999999</v>
      </c>
      <c r="G138" s="101">
        <f t="shared" si="7"/>
        <v>27.1556</v>
      </c>
      <c r="H138" s="10">
        <v>5.42</v>
      </c>
      <c r="I138" s="11" t="s">
        <v>65</v>
      </c>
      <c r="J138" s="105">
        <f t="shared" si="14"/>
        <v>5.42</v>
      </c>
      <c r="K138" s="103">
        <v>1879</v>
      </c>
      <c r="L138" s="104" t="s">
        <v>63</v>
      </c>
      <c r="M138" s="102">
        <f t="shared" si="9"/>
        <v>0.18790000000000001</v>
      </c>
      <c r="N138" s="103">
        <v>2208</v>
      </c>
      <c r="O138" s="104" t="s">
        <v>63</v>
      </c>
      <c r="P138" s="102">
        <f t="shared" si="10"/>
        <v>0.22080000000000002</v>
      </c>
    </row>
    <row r="139" spans="1:16">
      <c r="A139" s="23">
        <f t="shared" si="11"/>
        <v>139</v>
      </c>
      <c r="B139" s="10">
        <v>16</v>
      </c>
      <c r="C139" s="11" t="s">
        <v>66</v>
      </c>
      <c r="D139" s="100">
        <f t="shared" si="13"/>
        <v>0.4</v>
      </c>
      <c r="E139" s="12">
        <v>27.67</v>
      </c>
      <c r="F139" s="13">
        <v>0.1096</v>
      </c>
      <c r="G139" s="101">
        <f t="shared" si="7"/>
        <v>27.779600000000002</v>
      </c>
      <c r="H139" s="10">
        <v>5.62</v>
      </c>
      <c r="I139" s="11" t="s">
        <v>65</v>
      </c>
      <c r="J139" s="105">
        <f t="shared" si="14"/>
        <v>5.62</v>
      </c>
      <c r="K139" s="103">
        <v>1904</v>
      </c>
      <c r="L139" s="104" t="s">
        <v>63</v>
      </c>
      <c r="M139" s="102">
        <f t="shared" si="9"/>
        <v>0.19039999999999999</v>
      </c>
      <c r="N139" s="103">
        <v>2229</v>
      </c>
      <c r="O139" s="104" t="s">
        <v>63</v>
      </c>
      <c r="P139" s="102">
        <f t="shared" si="10"/>
        <v>0.22290000000000001</v>
      </c>
    </row>
    <row r="140" spans="1:16">
      <c r="A140" s="23">
        <f t="shared" si="11"/>
        <v>140</v>
      </c>
      <c r="B140" s="10">
        <v>17</v>
      </c>
      <c r="C140" s="14" t="s">
        <v>66</v>
      </c>
      <c r="D140" s="100">
        <f t="shared" si="13"/>
        <v>0.42499999999999999</v>
      </c>
      <c r="E140" s="12">
        <v>28.23</v>
      </c>
      <c r="F140" s="13">
        <v>0.1043</v>
      </c>
      <c r="G140" s="101">
        <f t="shared" si="7"/>
        <v>28.334299999999999</v>
      </c>
      <c r="H140" s="10">
        <v>5.81</v>
      </c>
      <c r="I140" s="11" t="s">
        <v>65</v>
      </c>
      <c r="J140" s="105">
        <f t="shared" si="14"/>
        <v>5.81</v>
      </c>
      <c r="K140" s="103">
        <v>1928</v>
      </c>
      <c r="L140" s="104" t="s">
        <v>63</v>
      </c>
      <c r="M140" s="102">
        <f t="shared" si="9"/>
        <v>0.1928</v>
      </c>
      <c r="N140" s="103">
        <v>2249</v>
      </c>
      <c r="O140" s="104" t="s">
        <v>63</v>
      </c>
      <c r="P140" s="102">
        <f t="shared" si="10"/>
        <v>0.22490000000000002</v>
      </c>
    </row>
    <row r="141" spans="1:16">
      <c r="A141" s="23">
        <f t="shared" si="11"/>
        <v>141</v>
      </c>
      <c r="B141" s="10">
        <v>18</v>
      </c>
      <c r="C141" s="104" t="s">
        <v>66</v>
      </c>
      <c r="D141" s="100">
        <f t="shared" si="13"/>
        <v>0.45</v>
      </c>
      <c r="E141" s="12">
        <v>28.71</v>
      </c>
      <c r="F141" s="13">
        <v>9.9470000000000003E-2</v>
      </c>
      <c r="G141" s="101">
        <f t="shared" si="7"/>
        <v>28.809470000000001</v>
      </c>
      <c r="H141" s="103">
        <v>6</v>
      </c>
      <c r="I141" s="104" t="s">
        <v>65</v>
      </c>
      <c r="J141" s="105">
        <f t="shared" si="14"/>
        <v>6</v>
      </c>
      <c r="K141" s="103">
        <v>1950</v>
      </c>
      <c r="L141" s="104" t="s">
        <v>63</v>
      </c>
      <c r="M141" s="102">
        <f t="shared" si="9"/>
        <v>0.19500000000000001</v>
      </c>
      <c r="N141" s="103">
        <v>2267</v>
      </c>
      <c r="O141" s="104" t="s">
        <v>63</v>
      </c>
      <c r="P141" s="102">
        <f t="shared" si="10"/>
        <v>0.22669999999999998</v>
      </c>
    </row>
    <row r="142" spans="1:16">
      <c r="A142" s="23">
        <f t="shared" si="11"/>
        <v>142</v>
      </c>
      <c r="B142" s="10">
        <v>20</v>
      </c>
      <c r="C142" s="104" t="s">
        <v>66</v>
      </c>
      <c r="D142" s="100">
        <f t="shared" si="13"/>
        <v>0.5</v>
      </c>
      <c r="E142" s="12">
        <v>29.49</v>
      </c>
      <c r="F142" s="13">
        <v>9.1160000000000005E-2</v>
      </c>
      <c r="G142" s="101">
        <f t="shared" si="7"/>
        <v>29.581159999999997</v>
      </c>
      <c r="H142" s="103">
        <v>6.37</v>
      </c>
      <c r="I142" s="104" t="s">
        <v>65</v>
      </c>
      <c r="J142" s="105">
        <f t="shared" si="14"/>
        <v>6.37</v>
      </c>
      <c r="K142" s="103">
        <v>2027</v>
      </c>
      <c r="L142" s="104" t="s">
        <v>63</v>
      </c>
      <c r="M142" s="102">
        <f t="shared" si="9"/>
        <v>0.20270000000000002</v>
      </c>
      <c r="N142" s="103">
        <v>2300</v>
      </c>
      <c r="O142" s="104" t="s">
        <v>63</v>
      </c>
      <c r="P142" s="102">
        <f t="shared" si="10"/>
        <v>0.22999999999999998</v>
      </c>
    </row>
    <row r="143" spans="1:16">
      <c r="A143" s="23">
        <f t="shared" si="11"/>
        <v>143</v>
      </c>
      <c r="B143" s="10">
        <v>22.5</v>
      </c>
      <c r="C143" s="104" t="s">
        <v>66</v>
      </c>
      <c r="D143" s="100">
        <f t="shared" si="13"/>
        <v>0.5625</v>
      </c>
      <c r="E143" s="12">
        <v>30.18</v>
      </c>
      <c r="F143" s="13">
        <v>8.2650000000000001E-2</v>
      </c>
      <c r="G143" s="101">
        <f t="shared" si="7"/>
        <v>30.262650000000001</v>
      </c>
      <c r="H143" s="103">
        <v>6.82</v>
      </c>
      <c r="I143" s="104" t="s">
        <v>65</v>
      </c>
      <c r="J143" s="105">
        <f t="shared" si="14"/>
        <v>6.82</v>
      </c>
      <c r="K143" s="103">
        <v>2132</v>
      </c>
      <c r="L143" s="104" t="s">
        <v>63</v>
      </c>
      <c r="M143" s="102">
        <f t="shared" si="9"/>
        <v>0.2132</v>
      </c>
      <c r="N143" s="103">
        <v>2337</v>
      </c>
      <c r="O143" s="104" t="s">
        <v>63</v>
      </c>
      <c r="P143" s="102">
        <f t="shared" si="10"/>
        <v>0.23370000000000002</v>
      </c>
    </row>
    <row r="144" spans="1:16">
      <c r="A144" s="23">
        <f t="shared" si="11"/>
        <v>144</v>
      </c>
      <c r="B144" s="10">
        <v>25</v>
      </c>
      <c r="C144" s="104" t="s">
        <v>66</v>
      </c>
      <c r="D144" s="100">
        <f t="shared" si="13"/>
        <v>0.625</v>
      </c>
      <c r="E144" s="12">
        <v>30.61</v>
      </c>
      <c r="F144" s="13">
        <v>7.5689999999999993E-2</v>
      </c>
      <c r="G144" s="101">
        <f t="shared" si="7"/>
        <v>30.685690000000001</v>
      </c>
      <c r="H144" s="103">
        <v>7.27</v>
      </c>
      <c r="I144" s="104" t="s">
        <v>65</v>
      </c>
      <c r="J144" s="105">
        <f t="shared" si="14"/>
        <v>7.27</v>
      </c>
      <c r="K144" s="103">
        <v>2229</v>
      </c>
      <c r="L144" s="104" t="s">
        <v>63</v>
      </c>
      <c r="M144" s="102">
        <f t="shared" si="9"/>
        <v>0.22290000000000001</v>
      </c>
      <c r="N144" s="103">
        <v>2370</v>
      </c>
      <c r="O144" s="104" t="s">
        <v>63</v>
      </c>
      <c r="P144" s="102">
        <f t="shared" si="10"/>
        <v>0.23700000000000002</v>
      </c>
    </row>
    <row r="145" spans="1:16">
      <c r="A145" s="23">
        <f t="shared" si="11"/>
        <v>145</v>
      </c>
      <c r="B145" s="10">
        <v>27.5</v>
      </c>
      <c r="C145" s="104" t="s">
        <v>66</v>
      </c>
      <c r="D145" s="100">
        <f t="shared" si="13"/>
        <v>0.6875</v>
      </c>
      <c r="E145" s="12">
        <v>30.83</v>
      </c>
      <c r="F145" s="13">
        <v>6.9879999999999998E-2</v>
      </c>
      <c r="G145" s="101">
        <f t="shared" si="7"/>
        <v>30.89988</v>
      </c>
      <c r="H145" s="103">
        <v>7.7</v>
      </c>
      <c r="I145" s="104" t="s">
        <v>65</v>
      </c>
      <c r="J145" s="105">
        <f t="shared" si="14"/>
        <v>7.7</v>
      </c>
      <c r="K145" s="103">
        <v>2320</v>
      </c>
      <c r="L145" s="104" t="s">
        <v>63</v>
      </c>
      <c r="M145" s="102">
        <f t="shared" si="9"/>
        <v>0.23199999999999998</v>
      </c>
      <c r="N145" s="103">
        <v>2401</v>
      </c>
      <c r="O145" s="104" t="s">
        <v>63</v>
      </c>
      <c r="P145" s="102">
        <f t="shared" si="10"/>
        <v>0.24009999999999998</v>
      </c>
    </row>
    <row r="146" spans="1:16">
      <c r="A146" s="23">
        <f t="shared" si="11"/>
        <v>146</v>
      </c>
      <c r="B146" s="10">
        <v>30</v>
      </c>
      <c r="C146" s="104" t="s">
        <v>66</v>
      </c>
      <c r="D146" s="100">
        <f t="shared" si="13"/>
        <v>0.75</v>
      </c>
      <c r="E146" s="12">
        <v>30.91</v>
      </c>
      <c r="F146" s="13">
        <v>6.4960000000000004E-2</v>
      </c>
      <c r="G146" s="101">
        <f t="shared" si="7"/>
        <v>30.974959999999999</v>
      </c>
      <c r="H146" s="103">
        <v>8.14</v>
      </c>
      <c r="I146" s="104" t="s">
        <v>65</v>
      </c>
      <c r="J146" s="105">
        <f t="shared" si="14"/>
        <v>8.14</v>
      </c>
      <c r="K146" s="103">
        <v>2406</v>
      </c>
      <c r="L146" s="104" t="s">
        <v>63</v>
      </c>
      <c r="M146" s="102">
        <f t="shared" si="9"/>
        <v>0.24060000000000001</v>
      </c>
      <c r="N146" s="103">
        <v>2429</v>
      </c>
      <c r="O146" s="104" t="s">
        <v>63</v>
      </c>
      <c r="P146" s="102">
        <f t="shared" si="10"/>
        <v>0.24289999999999998</v>
      </c>
    </row>
    <row r="147" spans="1:16">
      <c r="A147" s="23">
        <f t="shared" si="11"/>
        <v>147</v>
      </c>
      <c r="B147" s="10">
        <v>32.5</v>
      </c>
      <c r="C147" s="104" t="s">
        <v>66</v>
      </c>
      <c r="D147" s="100">
        <f t="shared" si="13"/>
        <v>0.8125</v>
      </c>
      <c r="E147" s="12">
        <v>30.87</v>
      </c>
      <c r="F147" s="13">
        <v>6.0720000000000003E-2</v>
      </c>
      <c r="G147" s="101">
        <f t="shared" si="7"/>
        <v>30.930720000000001</v>
      </c>
      <c r="H147" s="103">
        <v>8.58</v>
      </c>
      <c r="I147" s="104" t="s">
        <v>65</v>
      </c>
      <c r="J147" s="105">
        <f t="shared" si="14"/>
        <v>8.58</v>
      </c>
      <c r="K147" s="103">
        <v>2489</v>
      </c>
      <c r="L147" s="104" t="s">
        <v>63</v>
      </c>
      <c r="M147" s="102">
        <f t="shared" si="9"/>
        <v>0.24889999999999998</v>
      </c>
      <c r="N147" s="103">
        <v>2456</v>
      </c>
      <c r="O147" s="104" t="s">
        <v>63</v>
      </c>
      <c r="P147" s="102">
        <f t="shared" si="10"/>
        <v>0.24559999999999998</v>
      </c>
    </row>
    <row r="148" spans="1:16">
      <c r="A148" s="23">
        <f t="shared" si="11"/>
        <v>148</v>
      </c>
      <c r="B148" s="10">
        <v>35</v>
      </c>
      <c r="C148" s="104" t="s">
        <v>66</v>
      </c>
      <c r="D148" s="100">
        <f t="shared" si="13"/>
        <v>0.875</v>
      </c>
      <c r="E148" s="12">
        <v>30.74</v>
      </c>
      <c r="F148" s="13">
        <v>5.704E-2</v>
      </c>
      <c r="G148" s="101">
        <f t="shared" ref="G148:G211" si="15">E148+F148</f>
        <v>30.797039999999999</v>
      </c>
      <c r="H148" s="103">
        <v>9.01</v>
      </c>
      <c r="I148" s="104" t="s">
        <v>65</v>
      </c>
      <c r="J148" s="105">
        <f t="shared" si="14"/>
        <v>9.01</v>
      </c>
      <c r="K148" s="103">
        <v>2569</v>
      </c>
      <c r="L148" s="104" t="s">
        <v>63</v>
      </c>
      <c r="M148" s="102">
        <f t="shared" ref="M148:M163" si="16">K148/1000/10</f>
        <v>0.25690000000000002</v>
      </c>
      <c r="N148" s="103">
        <v>2482</v>
      </c>
      <c r="O148" s="104" t="s">
        <v>63</v>
      </c>
      <c r="P148" s="102">
        <f t="shared" ref="P148:P179" si="17">N148/1000/10</f>
        <v>0.24820000000000003</v>
      </c>
    </row>
    <row r="149" spans="1:16">
      <c r="A149" s="23">
        <f t="shared" si="11"/>
        <v>149</v>
      </c>
      <c r="B149" s="10">
        <v>37.5</v>
      </c>
      <c r="C149" s="104" t="s">
        <v>66</v>
      </c>
      <c r="D149" s="100">
        <f t="shared" si="13"/>
        <v>0.9375</v>
      </c>
      <c r="E149" s="12">
        <v>30.56</v>
      </c>
      <c r="F149" s="13">
        <v>5.3809999999999997E-2</v>
      </c>
      <c r="G149" s="101">
        <f t="shared" si="15"/>
        <v>30.613809999999997</v>
      </c>
      <c r="H149" s="103">
        <v>9.4499999999999993</v>
      </c>
      <c r="I149" s="104" t="s">
        <v>65</v>
      </c>
      <c r="J149" s="105">
        <f t="shared" si="14"/>
        <v>9.4499999999999993</v>
      </c>
      <c r="K149" s="103">
        <v>2648</v>
      </c>
      <c r="L149" s="104" t="s">
        <v>63</v>
      </c>
      <c r="M149" s="102">
        <f t="shared" si="16"/>
        <v>0.26480000000000004</v>
      </c>
      <c r="N149" s="103">
        <v>2506</v>
      </c>
      <c r="O149" s="104" t="s">
        <v>63</v>
      </c>
      <c r="P149" s="102">
        <f t="shared" si="17"/>
        <v>0.25059999999999999</v>
      </c>
    </row>
    <row r="150" spans="1:16">
      <c r="A150" s="23">
        <f t="shared" ref="A150:A213" si="18">A149+1</f>
        <v>150</v>
      </c>
      <c r="B150" s="10">
        <v>40</v>
      </c>
      <c r="C150" s="104" t="s">
        <v>66</v>
      </c>
      <c r="D150" s="102">
        <f t="shared" si="13"/>
        <v>1</v>
      </c>
      <c r="E150" s="12">
        <v>30.33</v>
      </c>
      <c r="F150" s="13">
        <v>5.0939999999999999E-2</v>
      </c>
      <c r="G150" s="101">
        <f t="shared" si="15"/>
        <v>30.380939999999999</v>
      </c>
      <c r="H150" s="103">
        <v>9.9</v>
      </c>
      <c r="I150" s="104" t="s">
        <v>65</v>
      </c>
      <c r="J150" s="105">
        <f t="shared" si="14"/>
        <v>9.9</v>
      </c>
      <c r="K150" s="103">
        <v>2725</v>
      </c>
      <c r="L150" s="104" t="s">
        <v>63</v>
      </c>
      <c r="M150" s="102">
        <f t="shared" si="16"/>
        <v>0.27250000000000002</v>
      </c>
      <c r="N150" s="103">
        <v>2530</v>
      </c>
      <c r="O150" s="104" t="s">
        <v>63</v>
      </c>
      <c r="P150" s="102">
        <f t="shared" si="17"/>
        <v>0.253</v>
      </c>
    </row>
    <row r="151" spans="1:16">
      <c r="A151" s="23">
        <f t="shared" si="18"/>
        <v>151</v>
      </c>
      <c r="B151" s="10">
        <v>45</v>
      </c>
      <c r="C151" s="104" t="s">
        <v>66</v>
      </c>
      <c r="D151" s="102">
        <f t="shared" si="13"/>
        <v>1.125</v>
      </c>
      <c r="E151" s="12">
        <v>29.77</v>
      </c>
      <c r="F151" s="13">
        <v>4.6089999999999999E-2</v>
      </c>
      <c r="G151" s="101">
        <f t="shared" si="15"/>
        <v>29.816089999999999</v>
      </c>
      <c r="H151" s="103">
        <v>10.8</v>
      </c>
      <c r="I151" s="104" t="s">
        <v>65</v>
      </c>
      <c r="J151" s="105">
        <f t="shared" si="14"/>
        <v>10.8</v>
      </c>
      <c r="K151" s="103">
        <v>3014</v>
      </c>
      <c r="L151" s="104" t="s">
        <v>63</v>
      </c>
      <c r="M151" s="102">
        <f t="shared" si="16"/>
        <v>0.3014</v>
      </c>
      <c r="N151" s="103">
        <v>2576</v>
      </c>
      <c r="O151" s="104" t="s">
        <v>63</v>
      </c>
      <c r="P151" s="102">
        <f t="shared" si="17"/>
        <v>0.2576</v>
      </c>
    </row>
    <row r="152" spans="1:16">
      <c r="A152" s="23">
        <f t="shared" si="18"/>
        <v>152</v>
      </c>
      <c r="B152" s="10">
        <v>50</v>
      </c>
      <c r="C152" s="104" t="s">
        <v>66</v>
      </c>
      <c r="D152" s="102">
        <f t="shared" si="13"/>
        <v>1.25</v>
      </c>
      <c r="E152" s="12">
        <v>29.16</v>
      </c>
      <c r="F152" s="13">
        <v>4.2130000000000001E-2</v>
      </c>
      <c r="G152" s="101">
        <f t="shared" si="15"/>
        <v>29.20213</v>
      </c>
      <c r="H152" s="103">
        <v>11.71</v>
      </c>
      <c r="I152" s="104" t="s">
        <v>65</v>
      </c>
      <c r="J152" s="105">
        <f t="shared" si="14"/>
        <v>11.71</v>
      </c>
      <c r="K152" s="103">
        <v>3287</v>
      </c>
      <c r="L152" s="104" t="s">
        <v>63</v>
      </c>
      <c r="M152" s="102">
        <f t="shared" si="16"/>
        <v>0.32869999999999999</v>
      </c>
      <c r="N152" s="103">
        <v>2619</v>
      </c>
      <c r="O152" s="104" t="s">
        <v>63</v>
      </c>
      <c r="P152" s="102">
        <f t="shared" si="17"/>
        <v>0.26190000000000002</v>
      </c>
    </row>
    <row r="153" spans="1:16">
      <c r="A153" s="23">
        <f t="shared" si="18"/>
        <v>153</v>
      </c>
      <c r="B153" s="10">
        <v>55</v>
      </c>
      <c r="C153" s="104" t="s">
        <v>66</v>
      </c>
      <c r="D153" s="102">
        <f t="shared" si="13"/>
        <v>1.375</v>
      </c>
      <c r="E153" s="12">
        <v>28.52</v>
      </c>
      <c r="F153" s="13">
        <v>3.884E-2</v>
      </c>
      <c r="G153" s="101">
        <f t="shared" si="15"/>
        <v>28.55884</v>
      </c>
      <c r="H153" s="103">
        <v>12.65</v>
      </c>
      <c r="I153" s="104" t="s">
        <v>65</v>
      </c>
      <c r="J153" s="105">
        <f t="shared" si="14"/>
        <v>12.65</v>
      </c>
      <c r="K153" s="103">
        <v>3549</v>
      </c>
      <c r="L153" s="104" t="s">
        <v>63</v>
      </c>
      <c r="M153" s="102">
        <f t="shared" si="16"/>
        <v>0.35489999999999999</v>
      </c>
      <c r="N153" s="103">
        <v>2662</v>
      </c>
      <c r="O153" s="104" t="s">
        <v>63</v>
      </c>
      <c r="P153" s="102">
        <f t="shared" si="17"/>
        <v>0.26619999999999999</v>
      </c>
    </row>
    <row r="154" spans="1:16">
      <c r="A154" s="23">
        <f t="shared" si="18"/>
        <v>154</v>
      </c>
      <c r="B154" s="10">
        <v>60</v>
      </c>
      <c r="C154" s="104" t="s">
        <v>66</v>
      </c>
      <c r="D154" s="102">
        <f t="shared" si="13"/>
        <v>1.5</v>
      </c>
      <c r="E154" s="12">
        <v>27.88</v>
      </c>
      <c r="F154" s="13">
        <v>3.6049999999999999E-2</v>
      </c>
      <c r="G154" s="101">
        <f t="shared" si="15"/>
        <v>27.916049999999998</v>
      </c>
      <c r="H154" s="103">
        <v>13.6</v>
      </c>
      <c r="I154" s="104" t="s">
        <v>65</v>
      </c>
      <c r="J154" s="105">
        <f t="shared" si="14"/>
        <v>13.6</v>
      </c>
      <c r="K154" s="103">
        <v>3804</v>
      </c>
      <c r="L154" s="104" t="s">
        <v>63</v>
      </c>
      <c r="M154" s="102">
        <f t="shared" si="16"/>
        <v>0.38039999999999996</v>
      </c>
      <c r="N154" s="103">
        <v>2704</v>
      </c>
      <c r="O154" s="104" t="s">
        <v>63</v>
      </c>
      <c r="P154" s="102">
        <f t="shared" si="17"/>
        <v>0.27040000000000003</v>
      </c>
    </row>
    <row r="155" spans="1:16">
      <c r="A155" s="23">
        <f t="shared" si="18"/>
        <v>155</v>
      </c>
      <c r="B155" s="10">
        <v>65</v>
      </c>
      <c r="C155" s="104" t="s">
        <v>66</v>
      </c>
      <c r="D155" s="102">
        <f t="shared" si="13"/>
        <v>1.625</v>
      </c>
      <c r="E155" s="12">
        <v>27.25</v>
      </c>
      <c r="F155" s="13">
        <v>3.3660000000000002E-2</v>
      </c>
      <c r="G155" s="101">
        <f t="shared" si="15"/>
        <v>27.283660000000001</v>
      </c>
      <c r="H155" s="103">
        <v>14.58</v>
      </c>
      <c r="I155" s="104" t="s">
        <v>65</v>
      </c>
      <c r="J155" s="105">
        <f t="shared" si="14"/>
        <v>14.58</v>
      </c>
      <c r="K155" s="103">
        <v>4054</v>
      </c>
      <c r="L155" s="104" t="s">
        <v>63</v>
      </c>
      <c r="M155" s="102">
        <f t="shared" si="16"/>
        <v>0.40540000000000004</v>
      </c>
      <c r="N155" s="103">
        <v>2746</v>
      </c>
      <c r="O155" s="104" t="s">
        <v>63</v>
      </c>
      <c r="P155" s="102">
        <f t="shared" si="17"/>
        <v>0.27460000000000001</v>
      </c>
    </row>
    <row r="156" spans="1:16">
      <c r="A156" s="23">
        <f t="shared" si="18"/>
        <v>156</v>
      </c>
      <c r="B156" s="10">
        <v>70</v>
      </c>
      <c r="C156" s="104" t="s">
        <v>66</v>
      </c>
      <c r="D156" s="102">
        <f t="shared" si="13"/>
        <v>1.75</v>
      </c>
      <c r="E156" s="12">
        <v>26.65</v>
      </c>
      <c r="F156" s="13">
        <v>3.1579999999999997E-2</v>
      </c>
      <c r="G156" s="101">
        <f t="shared" si="15"/>
        <v>26.68158</v>
      </c>
      <c r="H156" s="103">
        <v>15.59</v>
      </c>
      <c r="I156" s="104" t="s">
        <v>65</v>
      </c>
      <c r="J156" s="105">
        <f t="shared" si="14"/>
        <v>15.59</v>
      </c>
      <c r="K156" s="103">
        <v>4300</v>
      </c>
      <c r="L156" s="104" t="s">
        <v>63</v>
      </c>
      <c r="M156" s="102">
        <f t="shared" si="16"/>
        <v>0.43</v>
      </c>
      <c r="N156" s="103">
        <v>2788</v>
      </c>
      <c r="O156" s="104" t="s">
        <v>63</v>
      </c>
      <c r="P156" s="102">
        <f t="shared" si="17"/>
        <v>0.27879999999999999</v>
      </c>
    </row>
    <row r="157" spans="1:16">
      <c r="A157" s="23">
        <f t="shared" si="18"/>
        <v>157</v>
      </c>
      <c r="B157" s="10">
        <v>80</v>
      </c>
      <c r="C157" s="104" t="s">
        <v>66</v>
      </c>
      <c r="D157" s="102">
        <f t="shared" si="13"/>
        <v>2</v>
      </c>
      <c r="E157" s="12">
        <v>25.5</v>
      </c>
      <c r="F157" s="13">
        <v>2.8150000000000001E-2</v>
      </c>
      <c r="G157" s="101">
        <f t="shared" si="15"/>
        <v>25.52815</v>
      </c>
      <c r="H157" s="103">
        <v>17.66</v>
      </c>
      <c r="I157" s="104" t="s">
        <v>65</v>
      </c>
      <c r="J157" s="105">
        <f t="shared" si="14"/>
        <v>17.66</v>
      </c>
      <c r="K157" s="103">
        <v>5212</v>
      </c>
      <c r="L157" s="104" t="s">
        <v>63</v>
      </c>
      <c r="M157" s="102">
        <f t="shared" si="16"/>
        <v>0.5212</v>
      </c>
      <c r="N157" s="103">
        <v>2872</v>
      </c>
      <c r="O157" s="104" t="s">
        <v>63</v>
      </c>
      <c r="P157" s="102">
        <f t="shared" si="17"/>
        <v>0.28720000000000001</v>
      </c>
    </row>
    <row r="158" spans="1:16">
      <c r="A158" s="23">
        <f t="shared" si="18"/>
        <v>158</v>
      </c>
      <c r="B158" s="10">
        <v>90</v>
      </c>
      <c r="C158" s="104" t="s">
        <v>66</v>
      </c>
      <c r="D158" s="102">
        <f t="shared" si="13"/>
        <v>2.25</v>
      </c>
      <c r="E158" s="12">
        <v>24.87</v>
      </c>
      <c r="F158" s="13">
        <v>2.5420000000000002E-2</v>
      </c>
      <c r="G158" s="101">
        <f t="shared" si="15"/>
        <v>24.895420000000001</v>
      </c>
      <c r="H158" s="103">
        <v>19.8</v>
      </c>
      <c r="I158" s="104" t="s">
        <v>65</v>
      </c>
      <c r="J158" s="105">
        <f t="shared" si="14"/>
        <v>19.8</v>
      </c>
      <c r="K158" s="103">
        <v>6038</v>
      </c>
      <c r="L158" s="104" t="s">
        <v>63</v>
      </c>
      <c r="M158" s="102">
        <f t="shared" si="16"/>
        <v>0.6038</v>
      </c>
      <c r="N158" s="103">
        <v>2957</v>
      </c>
      <c r="O158" s="104" t="s">
        <v>63</v>
      </c>
      <c r="P158" s="102">
        <f t="shared" si="17"/>
        <v>0.29569999999999996</v>
      </c>
    </row>
    <row r="159" spans="1:16">
      <c r="A159" s="23">
        <f t="shared" si="18"/>
        <v>159</v>
      </c>
      <c r="B159" s="10">
        <v>100</v>
      </c>
      <c r="C159" s="104" t="s">
        <v>66</v>
      </c>
      <c r="D159" s="102">
        <f t="shared" si="13"/>
        <v>2.5</v>
      </c>
      <c r="E159" s="12">
        <v>23.98</v>
      </c>
      <c r="F159" s="13">
        <v>2.3210000000000001E-2</v>
      </c>
      <c r="G159" s="101">
        <f t="shared" si="15"/>
        <v>24.003209999999999</v>
      </c>
      <c r="H159" s="103">
        <v>22.01</v>
      </c>
      <c r="I159" s="104" t="s">
        <v>65</v>
      </c>
      <c r="J159" s="105">
        <f t="shared" si="14"/>
        <v>22.01</v>
      </c>
      <c r="K159" s="103">
        <v>6808</v>
      </c>
      <c r="L159" s="104" t="s">
        <v>63</v>
      </c>
      <c r="M159" s="102">
        <f t="shared" si="16"/>
        <v>0.68079999999999996</v>
      </c>
      <c r="N159" s="103">
        <v>3043</v>
      </c>
      <c r="O159" s="104" t="s">
        <v>63</v>
      </c>
      <c r="P159" s="102">
        <f t="shared" si="17"/>
        <v>0.30430000000000001</v>
      </c>
    </row>
    <row r="160" spans="1:16">
      <c r="A160" s="23">
        <f t="shared" si="18"/>
        <v>160</v>
      </c>
      <c r="B160" s="10">
        <v>110</v>
      </c>
      <c r="C160" s="104" t="s">
        <v>66</v>
      </c>
      <c r="D160" s="102">
        <f t="shared" si="13"/>
        <v>2.75</v>
      </c>
      <c r="E160" s="12">
        <v>23.11</v>
      </c>
      <c r="F160" s="13">
        <v>2.1360000000000001E-2</v>
      </c>
      <c r="G160" s="101">
        <f t="shared" si="15"/>
        <v>23.131360000000001</v>
      </c>
      <c r="H160" s="103">
        <v>24.31</v>
      </c>
      <c r="I160" s="104" t="s">
        <v>65</v>
      </c>
      <c r="J160" s="105">
        <f t="shared" si="14"/>
        <v>24.31</v>
      </c>
      <c r="K160" s="103">
        <v>7549</v>
      </c>
      <c r="L160" s="104" t="s">
        <v>63</v>
      </c>
      <c r="M160" s="102">
        <f t="shared" si="16"/>
        <v>0.75490000000000002</v>
      </c>
      <c r="N160" s="103">
        <v>3131</v>
      </c>
      <c r="O160" s="104" t="s">
        <v>63</v>
      </c>
      <c r="P160" s="102">
        <f t="shared" si="17"/>
        <v>0.31309999999999999</v>
      </c>
    </row>
    <row r="161" spans="1:16">
      <c r="A161" s="23">
        <f t="shared" si="18"/>
        <v>161</v>
      </c>
      <c r="B161" s="10">
        <v>120</v>
      </c>
      <c r="C161" s="104" t="s">
        <v>66</v>
      </c>
      <c r="D161" s="102">
        <f t="shared" si="13"/>
        <v>3</v>
      </c>
      <c r="E161" s="12">
        <v>22.33</v>
      </c>
      <c r="F161" s="13">
        <v>1.9810000000000001E-2</v>
      </c>
      <c r="G161" s="101">
        <f t="shared" si="15"/>
        <v>22.349809999999998</v>
      </c>
      <c r="H161" s="103">
        <v>26.68</v>
      </c>
      <c r="I161" s="104" t="s">
        <v>65</v>
      </c>
      <c r="J161" s="105">
        <f t="shared" si="14"/>
        <v>26.68</v>
      </c>
      <c r="K161" s="103">
        <v>8271</v>
      </c>
      <c r="L161" s="104" t="s">
        <v>63</v>
      </c>
      <c r="M161" s="102">
        <f t="shared" si="16"/>
        <v>0.82710000000000006</v>
      </c>
      <c r="N161" s="103">
        <v>3222</v>
      </c>
      <c r="O161" s="104" t="s">
        <v>63</v>
      </c>
      <c r="P161" s="102">
        <f t="shared" si="17"/>
        <v>0.32219999999999999</v>
      </c>
    </row>
    <row r="162" spans="1:16">
      <c r="A162" s="23">
        <f t="shared" si="18"/>
        <v>162</v>
      </c>
      <c r="B162" s="10">
        <v>130</v>
      </c>
      <c r="C162" s="104" t="s">
        <v>66</v>
      </c>
      <c r="D162" s="102">
        <f t="shared" si="13"/>
        <v>3.25</v>
      </c>
      <c r="E162" s="12">
        <v>21.63</v>
      </c>
      <c r="F162" s="13">
        <v>1.847E-2</v>
      </c>
      <c r="G162" s="101">
        <f t="shared" si="15"/>
        <v>21.64847</v>
      </c>
      <c r="H162" s="103">
        <v>29.14</v>
      </c>
      <c r="I162" s="104" t="s">
        <v>65</v>
      </c>
      <c r="J162" s="105">
        <f t="shared" si="14"/>
        <v>29.14</v>
      </c>
      <c r="K162" s="103">
        <v>8978</v>
      </c>
      <c r="L162" s="104" t="s">
        <v>63</v>
      </c>
      <c r="M162" s="102">
        <f t="shared" si="16"/>
        <v>0.89779999999999993</v>
      </c>
      <c r="N162" s="103">
        <v>3315</v>
      </c>
      <c r="O162" s="104" t="s">
        <v>63</v>
      </c>
      <c r="P162" s="102">
        <f t="shared" si="17"/>
        <v>0.33150000000000002</v>
      </c>
    </row>
    <row r="163" spans="1:16">
      <c r="A163" s="23">
        <f t="shared" si="18"/>
        <v>163</v>
      </c>
      <c r="B163" s="10">
        <v>140</v>
      </c>
      <c r="C163" s="104" t="s">
        <v>66</v>
      </c>
      <c r="D163" s="102">
        <f t="shared" si="13"/>
        <v>3.5</v>
      </c>
      <c r="E163" s="12">
        <v>20.98</v>
      </c>
      <c r="F163" s="13">
        <v>1.7319999999999999E-2</v>
      </c>
      <c r="G163" s="101">
        <f t="shared" si="15"/>
        <v>20.997320000000002</v>
      </c>
      <c r="H163" s="103">
        <v>31.68</v>
      </c>
      <c r="I163" s="104" t="s">
        <v>65</v>
      </c>
      <c r="J163" s="105">
        <f t="shared" si="14"/>
        <v>31.68</v>
      </c>
      <c r="K163" s="103">
        <v>9675</v>
      </c>
      <c r="L163" s="104" t="s">
        <v>63</v>
      </c>
      <c r="M163" s="102">
        <f t="shared" si="16"/>
        <v>0.96750000000000003</v>
      </c>
      <c r="N163" s="103">
        <v>3411</v>
      </c>
      <c r="O163" s="104" t="s">
        <v>63</v>
      </c>
      <c r="P163" s="102">
        <f t="shared" si="17"/>
        <v>0.34110000000000001</v>
      </c>
    </row>
    <row r="164" spans="1:16">
      <c r="A164" s="23">
        <f t="shared" si="18"/>
        <v>164</v>
      </c>
      <c r="B164" s="10">
        <v>150</v>
      </c>
      <c r="C164" s="104" t="s">
        <v>66</v>
      </c>
      <c r="D164" s="102">
        <f t="shared" si="13"/>
        <v>3.75</v>
      </c>
      <c r="E164" s="12">
        <v>20.38</v>
      </c>
      <c r="F164" s="13">
        <v>1.6299999999999999E-2</v>
      </c>
      <c r="G164" s="101">
        <f t="shared" si="15"/>
        <v>20.3963</v>
      </c>
      <c r="H164" s="103">
        <v>34.29</v>
      </c>
      <c r="I164" s="104" t="s">
        <v>65</v>
      </c>
      <c r="J164" s="105">
        <f t="shared" si="14"/>
        <v>34.29</v>
      </c>
      <c r="K164" s="103">
        <v>1.04</v>
      </c>
      <c r="L164" s="106" t="s">
        <v>65</v>
      </c>
      <c r="M164" s="105">
        <f t="shared" ref="M164:M210" si="19">K164</f>
        <v>1.04</v>
      </c>
      <c r="N164" s="103">
        <v>3510</v>
      </c>
      <c r="O164" s="104" t="s">
        <v>63</v>
      </c>
      <c r="P164" s="102">
        <f t="shared" si="17"/>
        <v>0.35099999999999998</v>
      </c>
    </row>
    <row r="165" spans="1:16">
      <c r="A165" s="23">
        <f t="shared" si="18"/>
        <v>165</v>
      </c>
      <c r="B165" s="10">
        <v>160</v>
      </c>
      <c r="C165" s="104" t="s">
        <v>66</v>
      </c>
      <c r="D165" s="102">
        <f t="shared" si="13"/>
        <v>4</v>
      </c>
      <c r="E165" s="12">
        <v>19.829999999999998</v>
      </c>
      <c r="F165" s="13">
        <v>1.541E-2</v>
      </c>
      <c r="G165" s="101">
        <f t="shared" si="15"/>
        <v>19.845409999999998</v>
      </c>
      <c r="H165" s="103">
        <v>36.979999999999997</v>
      </c>
      <c r="I165" s="104" t="s">
        <v>65</v>
      </c>
      <c r="J165" s="105">
        <f t="shared" si="14"/>
        <v>36.979999999999997</v>
      </c>
      <c r="K165" s="103">
        <v>1.1000000000000001</v>
      </c>
      <c r="L165" s="104" t="s">
        <v>65</v>
      </c>
      <c r="M165" s="105">
        <f t="shared" si="19"/>
        <v>1.1000000000000001</v>
      </c>
      <c r="N165" s="103">
        <v>3611</v>
      </c>
      <c r="O165" s="104" t="s">
        <v>63</v>
      </c>
      <c r="P165" s="102">
        <f t="shared" si="17"/>
        <v>0.36110000000000003</v>
      </c>
    </row>
    <row r="166" spans="1:16">
      <c r="A166" s="23">
        <f t="shared" si="18"/>
        <v>166</v>
      </c>
      <c r="B166" s="10">
        <v>170</v>
      </c>
      <c r="C166" s="104" t="s">
        <v>66</v>
      </c>
      <c r="D166" s="102">
        <f t="shared" si="13"/>
        <v>4.25</v>
      </c>
      <c r="E166" s="12">
        <v>19.32</v>
      </c>
      <c r="F166" s="13">
        <v>1.461E-2</v>
      </c>
      <c r="G166" s="101">
        <f t="shared" si="15"/>
        <v>19.334610000000001</v>
      </c>
      <c r="H166" s="103">
        <v>39.74</v>
      </c>
      <c r="I166" s="104" t="s">
        <v>65</v>
      </c>
      <c r="J166" s="105">
        <f t="shared" si="14"/>
        <v>39.74</v>
      </c>
      <c r="K166" s="103">
        <v>1.17</v>
      </c>
      <c r="L166" s="104" t="s">
        <v>65</v>
      </c>
      <c r="M166" s="105">
        <f t="shared" si="19"/>
        <v>1.17</v>
      </c>
      <c r="N166" s="103">
        <v>3716</v>
      </c>
      <c r="O166" s="104" t="s">
        <v>63</v>
      </c>
      <c r="P166" s="102">
        <f t="shared" si="17"/>
        <v>0.37160000000000004</v>
      </c>
    </row>
    <row r="167" spans="1:16">
      <c r="A167" s="23">
        <f t="shared" si="18"/>
        <v>167</v>
      </c>
      <c r="B167" s="10">
        <v>180</v>
      </c>
      <c r="C167" s="104" t="s">
        <v>66</v>
      </c>
      <c r="D167" s="102">
        <f t="shared" si="13"/>
        <v>4.5</v>
      </c>
      <c r="E167" s="12">
        <v>18.84</v>
      </c>
      <c r="F167" s="13">
        <v>1.3899999999999999E-2</v>
      </c>
      <c r="G167" s="101">
        <f t="shared" si="15"/>
        <v>18.853899999999999</v>
      </c>
      <c r="H167" s="103">
        <v>42.57</v>
      </c>
      <c r="I167" s="104" t="s">
        <v>65</v>
      </c>
      <c r="J167" s="105">
        <f t="shared" si="14"/>
        <v>42.57</v>
      </c>
      <c r="K167" s="103">
        <v>1.24</v>
      </c>
      <c r="L167" s="104" t="s">
        <v>65</v>
      </c>
      <c r="M167" s="105">
        <f t="shared" si="19"/>
        <v>1.24</v>
      </c>
      <c r="N167" s="103">
        <v>3823</v>
      </c>
      <c r="O167" s="104" t="s">
        <v>63</v>
      </c>
      <c r="P167" s="102">
        <f t="shared" si="17"/>
        <v>0.38229999999999997</v>
      </c>
    </row>
    <row r="168" spans="1:16">
      <c r="A168" s="23">
        <f t="shared" si="18"/>
        <v>168</v>
      </c>
      <c r="B168" s="10">
        <v>200</v>
      </c>
      <c r="C168" s="104" t="s">
        <v>66</v>
      </c>
      <c r="D168" s="102">
        <f t="shared" si="13"/>
        <v>5</v>
      </c>
      <c r="E168" s="12">
        <v>17.97</v>
      </c>
      <c r="F168" s="13">
        <v>1.2670000000000001E-2</v>
      </c>
      <c r="G168" s="101">
        <f t="shared" si="15"/>
        <v>17.982669999999999</v>
      </c>
      <c r="H168" s="103">
        <v>48.44</v>
      </c>
      <c r="I168" s="104" t="s">
        <v>65</v>
      </c>
      <c r="J168" s="105">
        <f t="shared" si="14"/>
        <v>48.44</v>
      </c>
      <c r="K168" s="103">
        <v>1.49</v>
      </c>
      <c r="L168" s="104" t="s">
        <v>65</v>
      </c>
      <c r="M168" s="105">
        <f t="shared" si="19"/>
        <v>1.49</v>
      </c>
      <c r="N168" s="103">
        <v>4046</v>
      </c>
      <c r="O168" s="104" t="s">
        <v>63</v>
      </c>
      <c r="P168" s="102">
        <f t="shared" si="17"/>
        <v>0.40460000000000002</v>
      </c>
    </row>
    <row r="169" spans="1:16">
      <c r="A169" s="23">
        <f t="shared" si="18"/>
        <v>169</v>
      </c>
      <c r="B169" s="10">
        <v>225</v>
      </c>
      <c r="C169" s="104" t="s">
        <v>66</v>
      </c>
      <c r="D169" s="102">
        <f t="shared" si="13"/>
        <v>5.625</v>
      </c>
      <c r="E169" s="12">
        <v>17.010000000000002</v>
      </c>
      <c r="F169" s="13">
        <v>1.142E-2</v>
      </c>
      <c r="G169" s="101">
        <f t="shared" si="15"/>
        <v>17.021420000000003</v>
      </c>
      <c r="H169" s="103">
        <v>56.17</v>
      </c>
      <c r="I169" s="104" t="s">
        <v>65</v>
      </c>
      <c r="J169" s="105">
        <f t="shared" si="14"/>
        <v>56.17</v>
      </c>
      <c r="K169" s="103">
        <v>1.85</v>
      </c>
      <c r="L169" s="104" t="s">
        <v>65</v>
      </c>
      <c r="M169" s="105">
        <f t="shared" si="19"/>
        <v>1.85</v>
      </c>
      <c r="N169" s="103">
        <v>4340</v>
      </c>
      <c r="O169" s="104" t="s">
        <v>63</v>
      </c>
      <c r="P169" s="102">
        <f t="shared" si="17"/>
        <v>0.434</v>
      </c>
    </row>
    <row r="170" spans="1:16">
      <c r="A170" s="23">
        <f t="shared" si="18"/>
        <v>170</v>
      </c>
      <c r="B170" s="10">
        <v>250</v>
      </c>
      <c r="C170" s="104" t="s">
        <v>66</v>
      </c>
      <c r="D170" s="102">
        <f t="shared" si="13"/>
        <v>6.25</v>
      </c>
      <c r="E170" s="12">
        <v>16.170000000000002</v>
      </c>
      <c r="F170" s="13">
        <v>1.0410000000000001E-2</v>
      </c>
      <c r="G170" s="101">
        <f t="shared" si="15"/>
        <v>16.180410000000002</v>
      </c>
      <c r="H170" s="103">
        <v>64.31</v>
      </c>
      <c r="I170" s="104" t="s">
        <v>65</v>
      </c>
      <c r="J170" s="105">
        <f t="shared" si="14"/>
        <v>64.31</v>
      </c>
      <c r="K170" s="103">
        <v>2.1800000000000002</v>
      </c>
      <c r="L170" s="104" t="s">
        <v>65</v>
      </c>
      <c r="M170" s="105">
        <f t="shared" si="19"/>
        <v>2.1800000000000002</v>
      </c>
      <c r="N170" s="103">
        <v>4651</v>
      </c>
      <c r="O170" s="104" t="s">
        <v>63</v>
      </c>
      <c r="P170" s="102">
        <f t="shared" si="17"/>
        <v>0.46509999999999996</v>
      </c>
    </row>
    <row r="171" spans="1:16">
      <c r="A171" s="23">
        <f t="shared" si="18"/>
        <v>171</v>
      </c>
      <c r="B171" s="10">
        <v>275</v>
      </c>
      <c r="C171" s="104" t="s">
        <v>66</v>
      </c>
      <c r="D171" s="102">
        <f t="shared" ref="D171:D184" si="20">B171/$C$5</f>
        <v>6.875</v>
      </c>
      <c r="E171" s="12">
        <v>15.42</v>
      </c>
      <c r="F171" s="13">
        <v>9.5700000000000004E-3</v>
      </c>
      <c r="G171" s="101">
        <f t="shared" si="15"/>
        <v>15.42957</v>
      </c>
      <c r="H171" s="103">
        <v>72.87</v>
      </c>
      <c r="I171" s="104" t="s">
        <v>65</v>
      </c>
      <c r="J171" s="105">
        <f t="shared" si="14"/>
        <v>72.87</v>
      </c>
      <c r="K171" s="103">
        <v>2.5</v>
      </c>
      <c r="L171" s="104" t="s">
        <v>65</v>
      </c>
      <c r="M171" s="105">
        <f t="shared" si="19"/>
        <v>2.5</v>
      </c>
      <c r="N171" s="103">
        <v>4979</v>
      </c>
      <c r="O171" s="104" t="s">
        <v>63</v>
      </c>
      <c r="P171" s="102">
        <f t="shared" si="17"/>
        <v>0.49790000000000001</v>
      </c>
    </row>
    <row r="172" spans="1:16">
      <c r="A172" s="23">
        <f t="shared" si="18"/>
        <v>172</v>
      </c>
      <c r="B172" s="10">
        <v>300</v>
      </c>
      <c r="C172" s="104" t="s">
        <v>66</v>
      </c>
      <c r="D172" s="102">
        <f t="shared" si="20"/>
        <v>7.5</v>
      </c>
      <c r="E172" s="12">
        <v>14.74</v>
      </c>
      <c r="F172" s="13">
        <v>8.8610000000000008E-3</v>
      </c>
      <c r="G172" s="101">
        <f t="shared" si="15"/>
        <v>14.748861</v>
      </c>
      <c r="H172" s="103">
        <v>81.83</v>
      </c>
      <c r="I172" s="104" t="s">
        <v>65</v>
      </c>
      <c r="J172" s="105">
        <f t="shared" si="14"/>
        <v>81.83</v>
      </c>
      <c r="K172" s="103">
        <v>2.8</v>
      </c>
      <c r="L172" s="104" t="s">
        <v>65</v>
      </c>
      <c r="M172" s="105">
        <f t="shared" si="19"/>
        <v>2.8</v>
      </c>
      <c r="N172" s="103">
        <v>5322</v>
      </c>
      <c r="O172" s="104" t="s">
        <v>63</v>
      </c>
      <c r="P172" s="102">
        <f t="shared" si="17"/>
        <v>0.53220000000000001</v>
      </c>
    </row>
    <row r="173" spans="1:16">
      <c r="A173" s="23">
        <f t="shared" si="18"/>
        <v>173</v>
      </c>
      <c r="B173" s="10">
        <v>325</v>
      </c>
      <c r="C173" s="104" t="s">
        <v>66</v>
      </c>
      <c r="D173" s="102">
        <f t="shared" si="20"/>
        <v>8.125</v>
      </c>
      <c r="E173" s="12">
        <v>14.12</v>
      </c>
      <c r="F173" s="13">
        <v>8.2550000000000002E-3</v>
      </c>
      <c r="G173" s="101">
        <f t="shared" si="15"/>
        <v>14.128254999999999</v>
      </c>
      <c r="H173" s="103">
        <v>91.2</v>
      </c>
      <c r="I173" s="104" t="s">
        <v>65</v>
      </c>
      <c r="J173" s="105">
        <f t="shared" ref="J173:J190" si="21">H173</f>
        <v>91.2</v>
      </c>
      <c r="K173" s="103">
        <v>3.1</v>
      </c>
      <c r="L173" s="104" t="s">
        <v>65</v>
      </c>
      <c r="M173" s="105">
        <f t="shared" si="19"/>
        <v>3.1</v>
      </c>
      <c r="N173" s="103">
        <v>5681</v>
      </c>
      <c r="O173" s="104" t="s">
        <v>63</v>
      </c>
      <c r="P173" s="102">
        <f t="shared" si="17"/>
        <v>0.56810000000000005</v>
      </c>
    </row>
    <row r="174" spans="1:16">
      <c r="A174" s="23">
        <f t="shared" si="18"/>
        <v>174</v>
      </c>
      <c r="B174" s="10">
        <v>350</v>
      </c>
      <c r="C174" s="104" t="s">
        <v>66</v>
      </c>
      <c r="D174" s="102">
        <f t="shared" si="20"/>
        <v>8.75</v>
      </c>
      <c r="E174" s="12">
        <v>13.55</v>
      </c>
      <c r="F174" s="13">
        <v>7.731E-3</v>
      </c>
      <c r="G174" s="101">
        <f t="shared" si="15"/>
        <v>13.557731</v>
      </c>
      <c r="H174" s="103">
        <v>100.97</v>
      </c>
      <c r="I174" s="104" t="s">
        <v>65</v>
      </c>
      <c r="J174" s="105">
        <f t="shared" si="21"/>
        <v>100.97</v>
      </c>
      <c r="K174" s="103">
        <v>3.39</v>
      </c>
      <c r="L174" s="104" t="s">
        <v>65</v>
      </c>
      <c r="M174" s="105">
        <f t="shared" si="19"/>
        <v>3.39</v>
      </c>
      <c r="N174" s="103">
        <v>6056</v>
      </c>
      <c r="O174" s="104" t="s">
        <v>63</v>
      </c>
      <c r="P174" s="102">
        <f t="shared" si="17"/>
        <v>0.60560000000000003</v>
      </c>
    </row>
    <row r="175" spans="1:16">
      <c r="A175" s="23">
        <f t="shared" si="18"/>
        <v>175</v>
      </c>
      <c r="B175" s="10">
        <v>375</v>
      </c>
      <c r="C175" s="104" t="s">
        <v>66</v>
      </c>
      <c r="D175" s="102">
        <f t="shared" si="20"/>
        <v>9.375</v>
      </c>
      <c r="E175" s="12">
        <v>13.03</v>
      </c>
      <c r="F175" s="13">
        <v>7.2719999999999998E-3</v>
      </c>
      <c r="G175" s="101">
        <f t="shared" si="15"/>
        <v>13.037272</v>
      </c>
      <c r="H175" s="103">
        <v>111.13</v>
      </c>
      <c r="I175" s="104" t="s">
        <v>65</v>
      </c>
      <c r="J175" s="105">
        <f t="shared" si="21"/>
        <v>111.13</v>
      </c>
      <c r="K175" s="103">
        <v>3.69</v>
      </c>
      <c r="L175" s="104" t="s">
        <v>65</v>
      </c>
      <c r="M175" s="105">
        <f t="shared" si="19"/>
        <v>3.69</v>
      </c>
      <c r="N175" s="103">
        <v>6445</v>
      </c>
      <c r="O175" s="104" t="s">
        <v>63</v>
      </c>
      <c r="P175" s="102">
        <f t="shared" si="17"/>
        <v>0.64450000000000007</v>
      </c>
    </row>
    <row r="176" spans="1:16">
      <c r="A176" s="23">
        <f t="shared" si="18"/>
        <v>176</v>
      </c>
      <c r="B176" s="10">
        <v>400</v>
      </c>
      <c r="C176" s="104" t="s">
        <v>66</v>
      </c>
      <c r="D176" s="102">
        <f t="shared" si="20"/>
        <v>10</v>
      </c>
      <c r="E176" s="12">
        <v>12.55</v>
      </c>
      <c r="F176" s="13">
        <v>6.8669999999999998E-3</v>
      </c>
      <c r="G176" s="101">
        <f t="shared" si="15"/>
        <v>12.556867</v>
      </c>
      <c r="H176" s="103">
        <v>121.7</v>
      </c>
      <c r="I176" s="104" t="s">
        <v>65</v>
      </c>
      <c r="J176" s="105">
        <f t="shared" si="21"/>
        <v>121.7</v>
      </c>
      <c r="K176" s="103">
        <v>3.98</v>
      </c>
      <c r="L176" s="104" t="s">
        <v>65</v>
      </c>
      <c r="M176" s="105">
        <f t="shared" si="19"/>
        <v>3.98</v>
      </c>
      <c r="N176" s="103">
        <v>6849</v>
      </c>
      <c r="O176" s="104" t="s">
        <v>63</v>
      </c>
      <c r="P176" s="102">
        <f t="shared" si="17"/>
        <v>0.68490000000000006</v>
      </c>
    </row>
    <row r="177" spans="1:16">
      <c r="A177" s="23">
        <f t="shared" si="18"/>
        <v>177</v>
      </c>
      <c r="B177" s="10">
        <v>450</v>
      </c>
      <c r="C177" s="104" t="s">
        <v>66</v>
      </c>
      <c r="D177" s="102">
        <f t="shared" si="20"/>
        <v>11.25</v>
      </c>
      <c r="E177" s="12">
        <v>11.68</v>
      </c>
      <c r="F177" s="13">
        <v>6.1840000000000003E-3</v>
      </c>
      <c r="G177" s="101">
        <f t="shared" si="15"/>
        <v>11.686183999999999</v>
      </c>
      <c r="H177" s="103">
        <v>144.01</v>
      </c>
      <c r="I177" s="104" t="s">
        <v>65</v>
      </c>
      <c r="J177" s="105">
        <f t="shared" si="21"/>
        <v>144.01</v>
      </c>
      <c r="K177" s="103">
        <v>5.08</v>
      </c>
      <c r="L177" s="104" t="s">
        <v>65</v>
      </c>
      <c r="M177" s="105">
        <f t="shared" si="19"/>
        <v>5.08</v>
      </c>
      <c r="N177" s="103">
        <v>7700</v>
      </c>
      <c r="O177" s="104" t="s">
        <v>63</v>
      </c>
      <c r="P177" s="102">
        <f t="shared" si="17"/>
        <v>0.77</v>
      </c>
    </row>
    <row r="178" spans="1:16">
      <c r="A178" s="23">
        <f t="shared" si="18"/>
        <v>178</v>
      </c>
      <c r="B178" s="103">
        <v>500</v>
      </c>
      <c r="C178" s="104" t="s">
        <v>66</v>
      </c>
      <c r="D178" s="102">
        <f t="shared" si="20"/>
        <v>12.5</v>
      </c>
      <c r="E178" s="12">
        <v>10.93</v>
      </c>
      <c r="F178" s="13">
        <v>5.6299999999999996E-3</v>
      </c>
      <c r="G178" s="101">
        <f t="shared" si="15"/>
        <v>10.93563</v>
      </c>
      <c r="H178" s="103">
        <v>167.93</v>
      </c>
      <c r="I178" s="104" t="s">
        <v>65</v>
      </c>
      <c r="J178" s="105">
        <f t="shared" si="21"/>
        <v>167.93</v>
      </c>
      <c r="K178" s="103">
        <v>6.11</v>
      </c>
      <c r="L178" s="104" t="s">
        <v>65</v>
      </c>
      <c r="M178" s="105">
        <f t="shared" si="19"/>
        <v>6.11</v>
      </c>
      <c r="N178" s="103">
        <v>8609</v>
      </c>
      <c r="O178" s="104" t="s">
        <v>63</v>
      </c>
      <c r="P178" s="102">
        <f t="shared" si="17"/>
        <v>0.8609</v>
      </c>
    </row>
    <row r="179" spans="1:16">
      <c r="A179" s="23">
        <f t="shared" si="18"/>
        <v>179</v>
      </c>
      <c r="B179" s="10">
        <v>550</v>
      </c>
      <c r="C179" s="11" t="s">
        <v>66</v>
      </c>
      <c r="D179" s="102">
        <f t="shared" si="20"/>
        <v>13.75</v>
      </c>
      <c r="E179" s="12">
        <v>10.27</v>
      </c>
      <c r="F179" s="13">
        <v>5.1720000000000004E-3</v>
      </c>
      <c r="G179" s="101">
        <f t="shared" si="15"/>
        <v>10.275172</v>
      </c>
      <c r="H179" s="103">
        <v>193.44</v>
      </c>
      <c r="I179" s="104" t="s">
        <v>65</v>
      </c>
      <c r="J179" s="105">
        <f t="shared" si="21"/>
        <v>193.44</v>
      </c>
      <c r="K179" s="103">
        <v>7.1</v>
      </c>
      <c r="L179" s="104" t="s">
        <v>65</v>
      </c>
      <c r="M179" s="105">
        <f t="shared" si="19"/>
        <v>7.1</v>
      </c>
      <c r="N179" s="103">
        <v>9575</v>
      </c>
      <c r="O179" s="104" t="s">
        <v>63</v>
      </c>
      <c r="P179" s="102">
        <f t="shared" si="17"/>
        <v>0.95749999999999991</v>
      </c>
    </row>
    <row r="180" spans="1:16">
      <c r="A180" s="23">
        <f t="shared" si="18"/>
        <v>180</v>
      </c>
      <c r="B180" s="10">
        <v>600</v>
      </c>
      <c r="C180" s="11" t="s">
        <v>66</v>
      </c>
      <c r="D180" s="102">
        <f t="shared" si="20"/>
        <v>15</v>
      </c>
      <c r="E180" s="12">
        <v>9.6790000000000003</v>
      </c>
      <c r="F180" s="13">
        <v>4.7850000000000002E-3</v>
      </c>
      <c r="G180" s="101">
        <f t="shared" si="15"/>
        <v>9.6837850000000003</v>
      </c>
      <c r="H180" s="103">
        <v>220.55</v>
      </c>
      <c r="I180" s="104" t="s">
        <v>65</v>
      </c>
      <c r="J180" s="105">
        <f t="shared" si="21"/>
        <v>220.55</v>
      </c>
      <c r="K180" s="103">
        <v>8.07</v>
      </c>
      <c r="L180" s="104" t="s">
        <v>65</v>
      </c>
      <c r="M180" s="105">
        <f t="shared" si="19"/>
        <v>8.07</v>
      </c>
      <c r="N180" s="103">
        <v>1.06</v>
      </c>
      <c r="O180" s="106" t="s">
        <v>65</v>
      </c>
      <c r="P180" s="105">
        <f t="shared" ref="P180:P228" si="22">N180</f>
        <v>1.06</v>
      </c>
    </row>
    <row r="181" spans="1:16">
      <c r="A181" s="23">
        <f t="shared" si="18"/>
        <v>181</v>
      </c>
      <c r="B181" s="10">
        <v>650</v>
      </c>
      <c r="C181" s="11" t="s">
        <v>66</v>
      </c>
      <c r="D181" s="102">
        <f t="shared" si="20"/>
        <v>16.25</v>
      </c>
      <c r="E181" s="12">
        <v>9.1560000000000006</v>
      </c>
      <c r="F181" s="13">
        <v>4.4549999999999998E-3</v>
      </c>
      <c r="G181" s="101">
        <f t="shared" si="15"/>
        <v>9.1604550000000007</v>
      </c>
      <c r="H181" s="103">
        <v>249.25</v>
      </c>
      <c r="I181" s="104" t="s">
        <v>65</v>
      </c>
      <c r="J181" s="105">
        <f t="shared" si="21"/>
        <v>249.25</v>
      </c>
      <c r="K181" s="103">
        <v>9.0399999999999991</v>
      </c>
      <c r="L181" s="104" t="s">
        <v>65</v>
      </c>
      <c r="M181" s="105">
        <f t="shared" si="19"/>
        <v>9.0399999999999991</v>
      </c>
      <c r="N181" s="103">
        <v>1.17</v>
      </c>
      <c r="O181" s="104" t="s">
        <v>65</v>
      </c>
      <c r="P181" s="105">
        <f t="shared" si="22"/>
        <v>1.17</v>
      </c>
    </row>
    <row r="182" spans="1:16">
      <c r="A182" s="23">
        <f t="shared" si="18"/>
        <v>182</v>
      </c>
      <c r="B182" s="10">
        <v>700</v>
      </c>
      <c r="C182" s="11" t="s">
        <v>66</v>
      </c>
      <c r="D182" s="102">
        <f t="shared" si="20"/>
        <v>17.5</v>
      </c>
      <c r="E182" s="12">
        <v>8.6869999999999994</v>
      </c>
      <c r="F182" s="13">
        <v>4.169E-3</v>
      </c>
      <c r="G182" s="101">
        <f t="shared" si="15"/>
        <v>8.6911689999999986</v>
      </c>
      <c r="H182" s="103">
        <v>279.55</v>
      </c>
      <c r="I182" s="104" t="s">
        <v>65</v>
      </c>
      <c r="J182" s="105">
        <f t="shared" si="21"/>
        <v>279.55</v>
      </c>
      <c r="K182" s="103">
        <v>10</v>
      </c>
      <c r="L182" s="104" t="s">
        <v>65</v>
      </c>
      <c r="M182" s="105">
        <f t="shared" si="19"/>
        <v>10</v>
      </c>
      <c r="N182" s="103">
        <v>1.28</v>
      </c>
      <c r="O182" s="104" t="s">
        <v>65</v>
      </c>
      <c r="P182" s="105">
        <f t="shared" si="22"/>
        <v>1.28</v>
      </c>
    </row>
    <row r="183" spans="1:16">
      <c r="A183" s="23">
        <f t="shared" si="18"/>
        <v>183</v>
      </c>
      <c r="B183" s="10">
        <v>800</v>
      </c>
      <c r="C183" s="11" t="s">
        <v>66</v>
      </c>
      <c r="D183" s="102">
        <f t="shared" si="20"/>
        <v>20</v>
      </c>
      <c r="E183" s="12">
        <v>7.89</v>
      </c>
      <c r="F183" s="13">
        <v>3.699E-3</v>
      </c>
      <c r="G183" s="101">
        <f t="shared" si="15"/>
        <v>7.8936989999999998</v>
      </c>
      <c r="H183" s="103">
        <v>344.85</v>
      </c>
      <c r="I183" s="104" t="s">
        <v>65</v>
      </c>
      <c r="J183" s="105">
        <f t="shared" si="21"/>
        <v>344.85</v>
      </c>
      <c r="K183" s="103">
        <v>13.62</v>
      </c>
      <c r="L183" s="104" t="s">
        <v>65</v>
      </c>
      <c r="M183" s="105">
        <f t="shared" si="19"/>
        <v>13.62</v>
      </c>
      <c r="N183" s="103">
        <v>1.52</v>
      </c>
      <c r="O183" s="104" t="s">
        <v>65</v>
      </c>
      <c r="P183" s="105">
        <f t="shared" si="22"/>
        <v>1.52</v>
      </c>
    </row>
    <row r="184" spans="1:16">
      <c r="A184" s="23">
        <f t="shared" si="18"/>
        <v>184</v>
      </c>
      <c r="B184" s="10">
        <v>900</v>
      </c>
      <c r="C184" s="11" t="s">
        <v>66</v>
      </c>
      <c r="D184" s="102">
        <f t="shared" si="20"/>
        <v>22.5</v>
      </c>
      <c r="E184" s="12">
        <v>7.242</v>
      </c>
      <c r="F184" s="13">
        <v>3.3279999999999998E-3</v>
      </c>
      <c r="G184" s="101">
        <f t="shared" si="15"/>
        <v>7.2453279999999998</v>
      </c>
      <c r="H184" s="103">
        <v>416.36</v>
      </c>
      <c r="I184" s="104" t="s">
        <v>65</v>
      </c>
      <c r="J184" s="105">
        <f t="shared" si="21"/>
        <v>416.36</v>
      </c>
      <c r="K184" s="103">
        <v>16.97</v>
      </c>
      <c r="L184" s="104" t="s">
        <v>65</v>
      </c>
      <c r="M184" s="105">
        <f t="shared" si="19"/>
        <v>16.97</v>
      </c>
      <c r="N184" s="103">
        <v>1.79</v>
      </c>
      <c r="O184" s="104" t="s">
        <v>65</v>
      </c>
      <c r="P184" s="105">
        <f t="shared" si="22"/>
        <v>1.79</v>
      </c>
    </row>
    <row r="185" spans="1:16">
      <c r="A185" s="23">
        <f t="shared" si="18"/>
        <v>185</v>
      </c>
      <c r="B185" s="10">
        <v>1</v>
      </c>
      <c r="C185" s="22" t="s">
        <v>69</v>
      </c>
      <c r="D185" s="102">
        <f t="shared" ref="D185:D228" si="23">B185*1000/$C$5</f>
        <v>25</v>
      </c>
      <c r="E185" s="12">
        <v>6.7140000000000004</v>
      </c>
      <c r="F185" s="13">
        <v>3.0270000000000002E-3</v>
      </c>
      <c r="G185" s="101">
        <f t="shared" si="15"/>
        <v>6.7170270000000007</v>
      </c>
      <c r="H185" s="103">
        <v>493.88</v>
      </c>
      <c r="I185" s="104" t="s">
        <v>65</v>
      </c>
      <c r="J185" s="105">
        <f t="shared" si="21"/>
        <v>493.88</v>
      </c>
      <c r="K185" s="103">
        <v>20.21</v>
      </c>
      <c r="L185" s="104" t="s">
        <v>65</v>
      </c>
      <c r="M185" s="105">
        <f t="shared" si="19"/>
        <v>20.21</v>
      </c>
      <c r="N185" s="103">
        <v>2.0699999999999998</v>
      </c>
      <c r="O185" s="104" t="s">
        <v>65</v>
      </c>
      <c r="P185" s="105">
        <f t="shared" si="22"/>
        <v>2.0699999999999998</v>
      </c>
    </row>
    <row r="186" spans="1:16">
      <c r="A186" s="23">
        <f t="shared" si="18"/>
        <v>186</v>
      </c>
      <c r="B186" s="10">
        <v>1.1000000000000001</v>
      </c>
      <c r="C186" s="11" t="s">
        <v>69</v>
      </c>
      <c r="D186" s="102">
        <f t="shared" si="23"/>
        <v>27.5</v>
      </c>
      <c r="E186" s="12">
        <v>6.282</v>
      </c>
      <c r="F186" s="13">
        <v>2.7789999999999998E-3</v>
      </c>
      <c r="G186" s="101">
        <f t="shared" si="15"/>
        <v>6.2847790000000003</v>
      </c>
      <c r="H186" s="103">
        <v>577.1</v>
      </c>
      <c r="I186" s="104" t="s">
        <v>65</v>
      </c>
      <c r="J186" s="105">
        <f t="shared" si="21"/>
        <v>577.1</v>
      </c>
      <c r="K186" s="103">
        <v>23.4</v>
      </c>
      <c r="L186" s="104" t="s">
        <v>65</v>
      </c>
      <c r="M186" s="105">
        <f t="shared" si="19"/>
        <v>23.4</v>
      </c>
      <c r="N186" s="103">
        <v>2.37</v>
      </c>
      <c r="O186" s="104" t="s">
        <v>65</v>
      </c>
      <c r="P186" s="105">
        <f t="shared" si="22"/>
        <v>2.37</v>
      </c>
    </row>
    <row r="187" spans="1:16">
      <c r="A187" s="23">
        <f t="shared" si="18"/>
        <v>187</v>
      </c>
      <c r="B187" s="10">
        <v>1.2</v>
      </c>
      <c r="C187" s="11" t="s">
        <v>69</v>
      </c>
      <c r="D187" s="102">
        <f t="shared" si="23"/>
        <v>30</v>
      </c>
      <c r="E187" s="12">
        <v>5.9290000000000003</v>
      </c>
      <c r="F187" s="13">
        <v>2.5690000000000001E-3</v>
      </c>
      <c r="G187" s="101">
        <f t="shared" si="15"/>
        <v>5.9315690000000005</v>
      </c>
      <c r="H187" s="103">
        <v>665.67</v>
      </c>
      <c r="I187" s="104" t="s">
        <v>65</v>
      </c>
      <c r="J187" s="105">
        <f t="shared" si="21"/>
        <v>665.67</v>
      </c>
      <c r="K187" s="103">
        <v>26.54</v>
      </c>
      <c r="L187" s="104" t="s">
        <v>65</v>
      </c>
      <c r="M187" s="105">
        <f t="shared" si="19"/>
        <v>26.54</v>
      </c>
      <c r="N187" s="103">
        <v>2.7</v>
      </c>
      <c r="O187" s="104" t="s">
        <v>65</v>
      </c>
      <c r="P187" s="105">
        <f t="shared" si="22"/>
        <v>2.7</v>
      </c>
    </row>
    <row r="188" spans="1:16">
      <c r="A188" s="23">
        <f t="shared" si="18"/>
        <v>188</v>
      </c>
      <c r="B188" s="10">
        <v>1.3</v>
      </c>
      <c r="C188" s="11" t="s">
        <v>69</v>
      </c>
      <c r="D188" s="102">
        <f t="shared" si="23"/>
        <v>32.5</v>
      </c>
      <c r="E188" s="12">
        <v>5.5880000000000001</v>
      </c>
      <c r="F188" s="13">
        <v>2.3909999999999999E-3</v>
      </c>
      <c r="G188" s="101">
        <f t="shared" si="15"/>
        <v>5.5903910000000003</v>
      </c>
      <c r="H188" s="103">
        <v>759.57</v>
      </c>
      <c r="I188" s="104" t="s">
        <v>65</v>
      </c>
      <c r="J188" s="105">
        <f t="shared" si="21"/>
        <v>759.57</v>
      </c>
      <c r="K188" s="103">
        <v>29.69</v>
      </c>
      <c r="L188" s="104" t="s">
        <v>65</v>
      </c>
      <c r="M188" s="105">
        <f t="shared" si="19"/>
        <v>29.69</v>
      </c>
      <c r="N188" s="103">
        <v>3.03</v>
      </c>
      <c r="O188" s="104" t="s">
        <v>65</v>
      </c>
      <c r="P188" s="105">
        <f t="shared" si="22"/>
        <v>3.03</v>
      </c>
    </row>
    <row r="189" spans="1:16">
      <c r="A189" s="23">
        <f t="shared" si="18"/>
        <v>189</v>
      </c>
      <c r="B189" s="10">
        <v>1.4</v>
      </c>
      <c r="C189" s="11" t="s">
        <v>69</v>
      </c>
      <c r="D189" s="102">
        <f t="shared" si="23"/>
        <v>35</v>
      </c>
      <c r="E189" s="12">
        <v>5.2889999999999997</v>
      </c>
      <c r="F189" s="13">
        <v>2.2360000000000001E-3</v>
      </c>
      <c r="G189" s="101">
        <f t="shared" si="15"/>
        <v>5.2912359999999996</v>
      </c>
      <c r="H189" s="103">
        <v>858.99</v>
      </c>
      <c r="I189" s="104" t="s">
        <v>65</v>
      </c>
      <c r="J189" s="105">
        <f t="shared" si="21"/>
        <v>858.99</v>
      </c>
      <c r="K189" s="103">
        <v>32.86</v>
      </c>
      <c r="L189" s="104" t="s">
        <v>65</v>
      </c>
      <c r="M189" s="105">
        <f t="shared" si="19"/>
        <v>32.86</v>
      </c>
      <c r="N189" s="103">
        <v>3.39</v>
      </c>
      <c r="O189" s="104" t="s">
        <v>65</v>
      </c>
      <c r="P189" s="105">
        <f t="shared" si="22"/>
        <v>3.39</v>
      </c>
    </row>
    <row r="190" spans="1:16">
      <c r="A190" s="23">
        <f t="shared" si="18"/>
        <v>190</v>
      </c>
      <c r="B190" s="10">
        <v>1.5</v>
      </c>
      <c r="C190" s="11" t="s">
        <v>69</v>
      </c>
      <c r="D190" s="102">
        <f t="shared" si="23"/>
        <v>37.5</v>
      </c>
      <c r="E190" s="12">
        <v>5.0250000000000004</v>
      </c>
      <c r="F190" s="13">
        <v>2.101E-3</v>
      </c>
      <c r="G190" s="101">
        <f t="shared" si="15"/>
        <v>5.027101</v>
      </c>
      <c r="H190" s="103">
        <v>963.83</v>
      </c>
      <c r="I190" s="104" t="s">
        <v>65</v>
      </c>
      <c r="J190" s="105">
        <f t="shared" si="21"/>
        <v>963.83</v>
      </c>
      <c r="K190" s="103">
        <v>36.049999999999997</v>
      </c>
      <c r="L190" s="104" t="s">
        <v>65</v>
      </c>
      <c r="M190" s="105">
        <f t="shared" si="19"/>
        <v>36.049999999999997</v>
      </c>
      <c r="N190" s="103">
        <v>3.76</v>
      </c>
      <c r="O190" s="104" t="s">
        <v>65</v>
      </c>
      <c r="P190" s="105">
        <f t="shared" si="22"/>
        <v>3.76</v>
      </c>
    </row>
    <row r="191" spans="1:16">
      <c r="A191" s="23">
        <f t="shared" si="18"/>
        <v>191</v>
      </c>
      <c r="B191" s="10">
        <v>1.6</v>
      </c>
      <c r="C191" s="11" t="s">
        <v>69</v>
      </c>
      <c r="D191" s="102">
        <f t="shared" si="23"/>
        <v>40</v>
      </c>
      <c r="E191" s="12">
        <v>4.7889999999999997</v>
      </c>
      <c r="F191" s="13">
        <v>1.9819999999999998E-3</v>
      </c>
      <c r="G191" s="101">
        <f t="shared" si="15"/>
        <v>4.7909819999999996</v>
      </c>
      <c r="H191" s="103">
        <v>1.07</v>
      </c>
      <c r="I191" s="106" t="s">
        <v>67</v>
      </c>
      <c r="J191" s="107">
        <f t="shared" ref="J191:J228" si="24">H191*1000</f>
        <v>1070</v>
      </c>
      <c r="K191" s="103">
        <v>39.29</v>
      </c>
      <c r="L191" s="104" t="s">
        <v>65</v>
      </c>
      <c r="M191" s="105">
        <f t="shared" si="19"/>
        <v>39.29</v>
      </c>
      <c r="N191" s="103">
        <v>4.1500000000000004</v>
      </c>
      <c r="O191" s="104" t="s">
        <v>65</v>
      </c>
      <c r="P191" s="105">
        <f t="shared" si="22"/>
        <v>4.1500000000000004</v>
      </c>
    </row>
    <row r="192" spans="1:16">
      <c r="A192" s="23">
        <f t="shared" si="18"/>
        <v>192</v>
      </c>
      <c r="B192" s="10">
        <v>1.7</v>
      </c>
      <c r="C192" s="11" t="s">
        <v>69</v>
      </c>
      <c r="D192" s="102">
        <f t="shared" si="23"/>
        <v>42.5</v>
      </c>
      <c r="E192" s="12">
        <v>4.5780000000000003</v>
      </c>
      <c r="F192" s="13">
        <v>1.8760000000000001E-3</v>
      </c>
      <c r="G192" s="101">
        <f t="shared" si="15"/>
        <v>4.5798760000000005</v>
      </c>
      <c r="H192" s="103">
        <v>1.19</v>
      </c>
      <c r="I192" s="104" t="s">
        <v>67</v>
      </c>
      <c r="J192" s="107">
        <f t="shared" si="24"/>
        <v>1190</v>
      </c>
      <c r="K192" s="103">
        <v>42.55</v>
      </c>
      <c r="L192" s="104" t="s">
        <v>65</v>
      </c>
      <c r="M192" s="105">
        <f t="shared" si="19"/>
        <v>42.55</v>
      </c>
      <c r="N192" s="103">
        <v>4.5599999999999996</v>
      </c>
      <c r="O192" s="104" t="s">
        <v>65</v>
      </c>
      <c r="P192" s="105">
        <f t="shared" si="22"/>
        <v>4.5599999999999996</v>
      </c>
    </row>
    <row r="193" spans="1:16">
      <c r="A193" s="23">
        <f t="shared" si="18"/>
        <v>193</v>
      </c>
      <c r="B193" s="10">
        <v>1.8</v>
      </c>
      <c r="C193" s="11" t="s">
        <v>69</v>
      </c>
      <c r="D193" s="102">
        <f t="shared" si="23"/>
        <v>45</v>
      </c>
      <c r="E193" s="12">
        <v>4.3879999999999999</v>
      </c>
      <c r="F193" s="13">
        <v>1.7819999999999999E-3</v>
      </c>
      <c r="G193" s="101">
        <f t="shared" si="15"/>
        <v>4.3897820000000003</v>
      </c>
      <c r="H193" s="103">
        <v>1.31</v>
      </c>
      <c r="I193" s="104" t="s">
        <v>67</v>
      </c>
      <c r="J193" s="107">
        <f t="shared" si="24"/>
        <v>1310</v>
      </c>
      <c r="K193" s="103">
        <v>45.85</v>
      </c>
      <c r="L193" s="104" t="s">
        <v>65</v>
      </c>
      <c r="M193" s="105">
        <f t="shared" si="19"/>
        <v>45.85</v>
      </c>
      <c r="N193" s="103">
        <v>4.9800000000000004</v>
      </c>
      <c r="O193" s="104" t="s">
        <v>65</v>
      </c>
      <c r="P193" s="105">
        <f t="shared" si="22"/>
        <v>4.9800000000000004</v>
      </c>
    </row>
    <row r="194" spans="1:16">
      <c r="A194" s="23">
        <f t="shared" si="18"/>
        <v>194</v>
      </c>
      <c r="B194" s="10">
        <v>2</v>
      </c>
      <c r="C194" s="11" t="s">
        <v>69</v>
      </c>
      <c r="D194" s="102">
        <f t="shared" si="23"/>
        <v>50</v>
      </c>
      <c r="E194" s="12">
        <v>4.0469999999999997</v>
      </c>
      <c r="F194" s="13">
        <v>1.6199999999999999E-3</v>
      </c>
      <c r="G194" s="101">
        <f t="shared" si="15"/>
        <v>4.0486199999999997</v>
      </c>
      <c r="H194" s="103">
        <v>1.57</v>
      </c>
      <c r="I194" s="104" t="s">
        <v>67</v>
      </c>
      <c r="J194" s="107">
        <f t="shared" si="24"/>
        <v>1570</v>
      </c>
      <c r="K194" s="103">
        <v>58.49</v>
      </c>
      <c r="L194" s="104" t="s">
        <v>65</v>
      </c>
      <c r="M194" s="105">
        <f t="shared" si="19"/>
        <v>58.49</v>
      </c>
      <c r="N194" s="103">
        <v>5.88</v>
      </c>
      <c r="O194" s="104" t="s">
        <v>65</v>
      </c>
      <c r="P194" s="105">
        <f t="shared" si="22"/>
        <v>5.88</v>
      </c>
    </row>
    <row r="195" spans="1:16">
      <c r="A195" s="23">
        <f t="shared" si="18"/>
        <v>195</v>
      </c>
      <c r="B195" s="10">
        <v>2.25</v>
      </c>
      <c r="C195" s="11" t="s">
        <v>69</v>
      </c>
      <c r="D195" s="102">
        <f t="shared" si="23"/>
        <v>56.25</v>
      </c>
      <c r="E195" s="12">
        <v>3.69</v>
      </c>
      <c r="F195" s="13">
        <v>1.456E-3</v>
      </c>
      <c r="G195" s="101">
        <f t="shared" si="15"/>
        <v>3.6914560000000001</v>
      </c>
      <c r="H195" s="103">
        <v>1.92</v>
      </c>
      <c r="I195" s="104" t="s">
        <v>67</v>
      </c>
      <c r="J195" s="107">
        <f t="shared" si="24"/>
        <v>1920</v>
      </c>
      <c r="K195" s="103">
        <v>76.63</v>
      </c>
      <c r="L195" s="104" t="s">
        <v>65</v>
      </c>
      <c r="M195" s="105">
        <f t="shared" si="19"/>
        <v>76.63</v>
      </c>
      <c r="N195" s="103">
        <v>7.09</v>
      </c>
      <c r="O195" s="104" t="s">
        <v>65</v>
      </c>
      <c r="P195" s="105">
        <f t="shared" si="22"/>
        <v>7.09</v>
      </c>
    </row>
    <row r="196" spans="1:16">
      <c r="A196" s="23">
        <f t="shared" si="18"/>
        <v>196</v>
      </c>
      <c r="B196" s="10">
        <v>2.5</v>
      </c>
      <c r="C196" s="11" t="s">
        <v>69</v>
      </c>
      <c r="D196" s="102">
        <f t="shared" si="23"/>
        <v>62.5</v>
      </c>
      <c r="E196" s="12">
        <v>3.399</v>
      </c>
      <c r="F196" s="13">
        <v>1.323E-3</v>
      </c>
      <c r="G196" s="101">
        <f t="shared" si="15"/>
        <v>3.4003230000000002</v>
      </c>
      <c r="H196" s="103">
        <v>2.2999999999999998</v>
      </c>
      <c r="I196" s="104" t="s">
        <v>67</v>
      </c>
      <c r="J196" s="107">
        <f t="shared" si="24"/>
        <v>2300</v>
      </c>
      <c r="K196" s="103">
        <v>93.76</v>
      </c>
      <c r="L196" s="104" t="s">
        <v>65</v>
      </c>
      <c r="M196" s="105">
        <f t="shared" si="19"/>
        <v>93.76</v>
      </c>
      <c r="N196" s="103">
        <v>8.41</v>
      </c>
      <c r="O196" s="104" t="s">
        <v>65</v>
      </c>
      <c r="P196" s="105">
        <f t="shared" si="22"/>
        <v>8.41</v>
      </c>
    </row>
    <row r="197" spans="1:16">
      <c r="A197" s="23">
        <f t="shared" si="18"/>
        <v>197</v>
      </c>
      <c r="B197" s="10">
        <v>2.75</v>
      </c>
      <c r="C197" s="11" t="s">
        <v>69</v>
      </c>
      <c r="D197" s="102">
        <f t="shared" si="23"/>
        <v>68.75</v>
      </c>
      <c r="E197" s="12">
        <v>3.157</v>
      </c>
      <c r="F197" s="13">
        <v>1.2130000000000001E-3</v>
      </c>
      <c r="G197" s="101">
        <f t="shared" si="15"/>
        <v>3.1582129999999999</v>
      </c>
      <c r="H197" s="103">
        <v>2.71</v>
      </c>
      <c r="I197" s="104" t="s">
        <v>67</v>
      </c>
      <c r="J197" s="107">
        <f t="shared" si="24"/>
        <v>2710</v>
      </c>
      <c r="K197" s="103">
        <v>110.46</v>
      </c>
      <c r="L197" s="104" t="s">
        <v>65</v>
      </c>
      <c r="M197" s="105">
        <f t="shared" si="19"/>
        <v>110.46</v>
      </c>
      <c r="N197" s="103">
        <v>9.81</v>
      </c>
      <c r="O197" s="104" t="s">
        <v>65</v>
      </c>
      <c r="P197" s="105">
        <f t="shared" si="22"/>
        <v>9.81</v>
      </c>
    </row>
    <row r="198" spans="1:16">
      <c r="A198" s="23">
        <f t="shared" si="18"/>
        <v>198</v>
      </c>
      <c r="B198" s="10">
        <v>3</v>
      </c>
      <c r="C198" s="11" t="s">
        <v>69</v>
      </c>
      <c r="D198" s="102">
        <f t="shared" si="23"/>
        <v>75</v>
      </c>
      <c r="E198" s="12">
        <v>2.952</v>
      </c>
      <c r="F198" s="13">
        <v>1.121E-3</v>
      </c>
      <c r="G198" s="101">
        <f t="shared" si="15"/>
        <v>2.9531209999999999</v>
      </c>
      <c r="H198" s="103">
        <v>3.15</v>
      </c>
      <c r="I198" s="104" t="s">
        <v>67</v>
      </c>
      <c r="J198" s="107">
        <f t="shared" si="24"/>
        <v>3150</v>
      </c>
      <c r="K198" s="103">
        <v>127</v>
      </c>
      <c r="L198" s="104" t="s">
        <v>65</v>
      </c>
      <c r="M198" s="105">
        <f t="shared" si="19"/>
        <v>127</v>
      </c>
      <c r="N198" s="103">
        <v>11.32</v>
      </c>
      <c r="O198" s="104" t="s">
        <v>65</v>
      </c>
      <c r="P198" s="105">
        <f t="shared" si="22"/>
        <v>11.32</v>
      </c>
    </row>
    <row r="199" spans="1:16">
      <c r="A199" s="23">
        <f t="shared" si="18"/>
        <v>199</v>
      </c>
      <c r="B199" s="10">
        <v>3.25</v>
      </c>
      <c r="C199" s="11" t="s">
        <v>69</v>
      </c>
      <c r="D199" s="102">
        <f t="shared" si="23"/>
        <v>81.25</v>
      </c>
      <c r="E199" s="12">
        <v>2.7770000000000001</v>
      </c>
      <c r="F199" s="13">
        <v>1.042E-3</v>
      </c>
      <c r="G199" s="101">
        <f t="shared" si="15"/>
        <v>2.7780420000000001</v>
      </c>
      <c r="H199" s="103">
        <v>3.63</v>
      </c>
      <c r="I199" s="104" t="s">
        <v>67</v>
      </c>
      <c r="J199" s="107">
        <f t="shared" si="24"/>
        <v>3630</v>
      </c>
      <c r="K199" s="103">
        <v>143.5</v>
      </c>
      <c r="L199" s="104" t="s">
        <v>65</v>
      </c>
      <c r="M199" s="105">
        <f t="shared" si="19"/>
        <v>143.5</v>
      </c>
      <c r="N199" s="103">
        <v>12.91</v>
      </c>
      <c r="O199" s="104" t="s">
        <v>65</v>
      </c>
      <c r="P199" s="105">
        <f t="shared" si="22"/>
        <v>12.91</v>
      </c>
    </row>
    <row r="200" spans="1:16">
      <c r="A200" s="23">
        <f t="shared" si="18"/>
        <v>200</v>
      </c>
      <c r="B200" s="10">
        <v>3.5</v>
      </c>
      <c r="C200" s="11" t="s">
        <v>69</v>
      </c>
      <c r="D200" s="102">
        <f t="shared" si="23"/>
        <v>87.5</v>
      </c>
      <c r="E200" s="12">
        <v>2.625</v>
      </c>
      <c r="F200" s="13">
        <v>9.7440000000000005E-4</v>
      </c>
      <c r="G200" s="101">
        <f t="shared" si="15"/>
        <v>2.6259744</v>
      </c>
      <c r="H200" s="103">
        <v>4.13</v>
      </c>
      <c r="I200" s="104" t="s">
        <v>67</v>
      </c>
      <c r="J200" s="107">
        <f t="shared" si="24"/>
        <v>4130</v>
      </c>
      <c r="K200" s="103">
        <v>160.04</v>
      </c>
      <c r="L200" s="104" t="s">
        <v>65</v>
      </c>
      <c r="M200" s="105">
        <f t="shared" si="19"/>
        <v>160.04</v>
      </c>
      <c r="N200" s="103">
        <v>14.6</v>
      </c>
      <c r="O200" s="104" t="s">
        <v>65</v>
      </c>
      <c r="P200" s="105">
        <f t="shared" si="22"/>
        <v>14.6</v>
      </c>
    </row>
    <row r="201" spans="1:16">
      <c r="A201" s="23">
        <f t="shared" si="18"/>
        <v>201</v>
      </c>
      <c r="B201" s="10">
        <v>3.75</v>
      </c>
      <c r="C201" s="11" t="s">
        <v>69</v>
      </c>
      <c r="D201" s="102">
        <f t="shared" si="23"/>
        <v>93.75</v>
      </c>
      <c r="E201" s="12">
        <v>2.4910000000000001</v>
      </c>
      <c r="F201" s="13">
        <v>9.1509999999999996E-4</v>
      </c>
      <c r="G201" s="101">
        <f t="shared" si="15"/>
        <v>2.4919150999999999</v>
      </c>
      <c r="H201" s="103">
        <v>4.6500000000000004</v>
      </c>
      <c r="I201" s="104" t="s">
        <v>67</v>
      </c>
      <c r="J201" s="107">
        <f t="shared" si="24"/>
        <v>4650</v>
      </c>
      <c r="K201" s="103">
        <v>176.66</v>
      </c>
      <c r="L201" s="104" t="s">
        <v>65</v>
      </c>
      <c r="M201" s="105">
        <f t="shared" si="19"/>
        <v>176.66</v>
      </c>
      <c r="N201" s="103">
        <v>16.37</v>
      </c>
      <c r="O201" s="104" t="s">
        <v>65</v>
      </c>
      <c r="P201" s="105">
        <f t="shared" si="22"/>
        <v>16.37</v>
      </c>
    </row>
    <row r="202" spans="1:16">
      <c r="A202" s="23">
        <f t="shared" si="18"/>
        <v>202</v>
      </c>
      <c r="B202" s="10">
        <v>4</v>
      </c>
      <c r="C202" s="11" t="s">
        <v>69</v>
      </c>
      <c r="D202" s="108">
        <f t="shared" si="23"/>
        <v>100</v>
      </c>
      <c r="E202" s="12">
        <v>2.3740000000000001</v>
      </c>
      <c r="F202" s="13">
        <v>8.6280000000000005E-4</v>
      </c>
      <c r="G202" s="101">
        <f t="shared" si="15"/>
        <v>2.3748628000000003</v>
      </c>
      <c r="H202" s="103">
        <v>5.21</v>
      </c>
      <c r="I202" s="104" t="s">
        <v>67</v>
      </c>
      <c r="J202" s="107">
        <f t="shared" si="24"/>
        <v>5210</v>
      </c>
      <c r="K202" s="103">
        <v>193.38</v>
      </c>
      <c r="L202" s="104" t="s">
        <v>65</v>
      </c>
      <c r="M202" s="105">
        <f t="shared" si="19"/>
        <v>193.38</v>
      </c>
      <c r="N202" s="103">
        <v>18.22</v>
      </c>
      <c r="O202" s="104" t="s">
        <v>65</v>
      </c>
      <c r="P202" s="105">
        <f t="shared" si="22"/>
        <v>18.22</v>
      </c>
    </row>
    <row r="203" spans="1:16">
      <c r="A203" s="23">
        <f t="shared" si="18"/>
        <v>203</v>
      </c>
      <c r="B203" s="10">
        <v>4.5</v>
      </c>
      <c r="C203" s="11" t="s">
        <v>69</v>
      </c>
      <c r="D203" s="108">
        <f t="shared" si="23"/>
        <v>112.5</v>
      </c>
      <c r="E203" s="12">
        <v>2.1760000000000002</v>
      </c>
      <c r="F203" s="13">
        <v>7.7490000000000002E-4</v>
      </c>
      <c r="G203" s="101">
        <f t="shared" si="15"/>
        <v>2.1767749000000003</v>
      </c>
      <c r="H203" s="103">
        <v>6.4</v>
      </c>
      <c r="I203" s="104" t="s">
        <v>67</v>
      </c>
      <c r="J203" s="107">
        <f t="shared" si="24"/>
        <v>6400</v>
      </c>
      <c r="K203" s="103">
        <v>256.39</v>
      </c>
      <c r="L203" s="104" t="s">
        <v>65</v>
      </c>
      <c r="M203" s="105">
        <f t="shared" si="19"/>
        <v>256.39</v>
      </c>
      <c r="N203" s="103">
        <v>22.16</v>
      </c>
      <c r="O203" s="104" t="s">
        <v>65</v>
      </c>
      <c r="P203" s="105">
        <f t="shared" si="22"/>
        <v>22.16</v>
      </c>
    </row>
    <row r="204" spans="1:16">
      <c r="A204" s="23">
        <f t="shared" si="18"/>
        <v>204</v>
      </c>
      <c r="B204" s="10">
        <v>5</v>
      </c>
      <c r="C204" s="11" t="s">
        <v>69</v>
      </c>
      <c r="D204" s="108">
        <f t="shared" si="23"/>
        <v>125</v>
      </c>
      <c r="E204" s="12">
        <v>2.0150000000000001</v>
      </c>
      <c r="F204" s="13">
        <v>7.0390000000000003E-4</v>
      </c>
      <c r="G204" s="101">
        <f t="shared" si="15"/>
        <v>2.0157039000000001</v>
      </c>
      <c r="H204" s="103">
        <v>7.69</v>
      </c>
      <c r="I204" s="104" t="s">
        <v>67</v>
      </c>
      <c r="J204" s="107">
        <f t="shared" si="24"/>
        <v>7690</v>
      </c>
      <c r="K204" s="103">
        <v>314.82</v>
      </c>
      <c r="L204" s="104" t="s">
        <v>65</v>
      </c>
      <c r="M204" s="105">
        <f t="shared" si="19"/>
        <v>314.82</v>
      </c>
      <c r="N204" s="103">
        <v>26.4</v>
      </c>
      <c r="O204" s="104" t="s">
        <v>65</v>
      </c>
      <c r="P204" s="105">
        <f t="shared" si="22"/>
        <v>26.4</v>
      </c>
    </row>
    <row r="205" spans="1:16">
      <c r="A205" s="23">
        <f t="shared" si="18"/>
        <v>205</v>
      </c>
      <c r="B205" s="10">
        <v>5.5</v>
      </c>
      <c r="C205" s="11" t="s">
        <v>69</v>
      </c>
      <c r="D205" s="108">
        <f t="shared" si="23"/>
        <v>137.5</v>
      </c>
      <c r="E205" s="12">
        <v>1.8819999999999999</v>
      </c>
      <c r="F205" s="13">
        <v>6.4519999999999996E-4</v>
      </c>
      <c r="G205" s="101">
        <f t="shared" si="15"/>
        <v>1.8826451999999998</v>
      </c>
      <c r="H205" s="103">
        <v>9.08</v>
      </c>
      <c r="I205" s="104" t="s">
        <v>67</v>
      </c>
      <c r="J205" s="107">
        <f t="shared" si="24"/>
        <v>9080</v>
      </c>
      <c r="K205" s="103">
        <v>371.07</v>
      </c>
      <c r="L205" s="104" t="s">
        <v>65</v>
      </c>
      <c r="M205" s="105">
        <f t="shared" si="19"/>
        <v>371.07</v>
      </c>
      <c r="N205" s="103">
        <v>30.93</v>
      </c>
      <c r="O205" s="104" t="s">
        <v>65</v>
      </c>
      <c r="P205" s="105">
        <f t="shared" si="22"/>
        <v>30.93</v>
      </c>
    </row>
    <row r="206" spans="1:16">
      <c r="A206" s="23">
        <f t="shared" si="18"/>
        <v>206</v>
      </c>
      <c r="B206" s="10">
        <v>6</v>
      </c>
      <c r="C206" s="11" t="s">
        <v>69</v>
      </c>
      <c r="D206" s="108">
        <f t="shared" si="23"/>
        <v>150</v>
      </c>
      <c r="E206" s="12">
        <v>1.7709999999999999</v>
      </c>
      <c r="F206" s="13">
        <v>5.9579999999999995E-4</v>
      </c>
      <c r="G206" s="101">
        <f t="shared" si="15"/>
        <v>1.7715957999999998</v>
      </c>
      <c r="H206" s="103">
        <v>10.56</v>
      </c>
      <c r="I206" s="104" t="s">
        <v>67</v>
      </c>
      <c r="J206" s="107">
        <f t="shared" si="24"/>
        <v>10560</v>
      </c>
      <c r="K206" s="103">
        <v>426.14</v>
      </c>
      <c r="L206" s="104" t="s">
        <v>65</v>
      </c>
      <c r="M206" s="105">
        <f t="shared" si="19"/>
        <v>426.14</v>
      </c>
      <c r="N206" s="103">
        <v>35.72</v>
      </c>
      <c r="O206" s="104" t="s">
        <v>65</v>
      </c>
      <c r="P206" s="105">
        <f t="shared" si="22"/>
        <v>35.72</v>
      </c>
    </row>
    <row r="207" spans="1:16">
      <c r="A207" s="23">
        <f t="shared" si="18"/>
        <v>207</v>
      </c>
      <c r="B207" s="10">
        <v>6.5</v>
      </c>
      <c r="C207" s="11" t="s">
        <v>69</v>
      </c>
      <c r="D207" s="108">
        <f t="shared" si="23"/>
        <v>162.5</v>
      </c>
      <c r="E207" s="12">
        <v>1.675</v>
      </c>
      <c r="F207" s="13">
        <v>5.5380000000000002E-4</v>
      </c>
      <c r="G207" s="101">
        <f t="shared" si="15"/>
        <v>1.6755538000000001</v>
      </c>
      <c r="H207" s="103">
        <v>12.13</v>
      </c>
      <c r="I207" s="104" t="s">
        <v>67</v>
      </c>
      <c r="J207" s="107">
        <f t="shared" si="24"/>
        <v>12130</v>
      </c>
      <c r="K207" s="103">
        <v>480.55</v>
      </c>
      <c r="L207" s="104" t="s">
        <v>65</v>
      </c>
      <c r="M207" s="105">
        <f t="shared" si="19"/>
        <v>480.55</v>
      </c>
      <c r="N207" s="103">
        <v>40.770000000000003</v>
      </c>
      <c r="O207" s="104" t="s">
        <v>65</v>
      </c>
      <c r="P207" s="105">
        <f t="shared" si="22"/>
        <v>40.770000000000003</v>
      </c>
    </row>
    <row r="208" spans="1:16">
      <c r="A208" s="23">
        <f t="shared" si="18"/>
        <v>208</v>
      </c>
      <c r="B208" s="10">
        <v>7</v>
      </c>
      <c r="C208" s="11" t="s">
        <v>69</v>
      </c>
      <c r="D208" s="108">
        <f t="shared" si="23"/>
        <v>175</v>
      </c>
      <c r="E208" s="12">
        <v>1.593</v>
      </c>
      <c r="F208" s="13">
        <v>5.174E-4</v>
      </c>
      <c r="G208" s="101">
        <f t="shared" si="15"/>
        <v>1.5935173999999999</v>
      </c>
      <c r="H208" s="103">
        <v>13.78</v>
      </c>
      <c r="I208" s="104" t="s">
        <v>67</v>
      </c>
      <c r="J208" s="107">
        <f t="shared" si="24"/>
        <v>13780</v>
      </c>
      <c r="K208" s="103">
        <v>534.57000000000005</v>
      </c>
      <c r="L208" s="104" t="s">
        <v>65</v>
      </c>
      <c r="M208" s="105">
        <f t="shared" si="19"/>
        <v>534.57000000000005</v>
      </c>
      <c r="N208" s="103">
        <v>46.05</v>
      </c>
      <c r="O208" s="104" t="s">
        <v>65</v>
      </c>
      <c r="P208" s="105">
        <f t="shared" si="22"/>
        <v>46.05</v>
      </c>
    </row>
    <row r="209" spans="1:16">
      <c r="A209" s="23">
        <f t="shared" si="18"/>
        <v>209</v>
      </c>
      <c r="B209" s="10">
        <v>8</v>
      </c>
      <c r="C209" s="11" t="s">
        <v>69</v>
      </c>
      <c r="D209" s="108">
        <f t="shared" si="23"/>
        <v>200</v>
      </c>
      <c r="E209" s="12">
        <v>1.458</v>
      </c>
      <c r="F209" s="13">
        <v>4.5790000000000002E-4</v>
      </c>
      <c r="G209" s="101">
        <f t="shared" si="15"/>
        <v>1.4584579</v>
      </c>
      <c r="H209" s="103">
        <v>17.329999999999998</v>
      </c>
      <c r="I209" s="104" t="s">
        <v>67</v>
      </c>
      <c r="J209" s="107">
        <f t="shared" si="24"/>
        <v>17330</v>
      </c>
      <c r="K209" s="103">
        <v>733.34</v>
      </c>
      <c r="L209" s="104" t="s">
        <v>65</v>
      </c>
      <c r="M209" s="105">
        <f t="shared" si="19"/>
        <v>733.34</v>
      </c>
      <c r="N209" s="103">
        <v>57.27</v>
      </c>
      <c r="O209" s="104" t="s">
        <v>65</v>
      </c>
      <c r="P209" s="105">
        <f t="shared" si="22"/>
        <v>57.27</v>
      </c>
    </row>
    <row r="210" spans="1:16">
      <c r="A210" s="23">
        <f t="shared" si="18"/>
        <v>210</v>
      </c>
      <c r="B210" s="10">
        <v>9</v>
      </c>
      <c r="C210" s="11" t="s">
        <v>69</v>
      </c>
      <c r="D210" s="108">
        <f t="shared" si="23"/>
        <v>225</v>
      </c>
      <c r="E210" s="12">
        <v>1.3520000000000001</v>
      </c>
      <c r="F210" s="13">
        <v>4.1100000000000002E-4</v>
      </c>
      <c r="G210" s="101">
        <f t="shared" si="15"/>
        <v>1.352411</v>
      </c>
      <c r="H210" s="103">
        <v>21.18</v>
      </c>
      <c r="I210" s="104" t="s">
        <v>67</v>
      </c>
      <c r="J210" s="107">
        <f t="shared" si="24"/>
        <v>21180</v>
      </c>
      <c r="K210" s="103">
        <v>913.55</v>
      </c>
      <c r="L210" s="104" t="s">
        <v>65</v>
      </c>
      <c r="M210" s="105">
        <f t="shared" si="19"/>
        <v>913.55</v>
      </c>
      <c r="N210" s="103">
        <v>69.28</v>
      </c>
      <c r="O210" s="104" t="s">
        <v>65</v>
      </c>
      <c r="P210" s="105">
        <f t="shared" si="22"/>
        <v>69.28</v>
      </c>
    </row>
    <row r="211" spans="1:16">
      <c r="A211" s="23">
        <f t="shared" si="18"/>
        <v>211</v>
      </c>
      <c r="B211" s="10">
        <v>10</v>
      </c>
      <c r="C211" s="11" t="s">
        <v>69</v>
      </c>
      <c r="D211" s="108">
        <f t="shared" si="23"/>
        <v>250</v>
      </c>
      <c r="E211" s="12">
        <v>1.2669999999999999</v>
      </c>
      <c r="F211" s="13">
        <v>3.7310000000000002E-4</v>
      </c>
      <c r="G211" s="101">
        <f t="shared" si="15"/>
        <v>1.2673730999999999</v>
      </c>
      <c r="H211" s="103">
        <v>25.31</v>
      </c>
      <c r="I211" s="104" t="s">
        <v>67</v>
      </c>
      <c r="J211" s="107">
        <f t="shared" si="24"/>
        <v>25310</v>
      </c>
      <c r="K211" s="103">
        <v>1.08</v>
      </c>
      <c r="L211" s="106" t="s">
        <v>67</v>
      </c>
      <c r="M211" s="107">
        <f t="shared" ref="M211:M228" si="25">K211*1000</f>
        <v>1080</v>
      </c>
      <c r="N211" s="103">
        <v>82</v>
      </c>
      <c r="O211" s="104" t="s">
        <v>65</v>
      </c>
      <c r="P211" s="105">
        <f t="shared" si="22"/>
        <v>82</v>
      </c>
    </row>
    <row r="212" spans="1:16">
      <c r="A212" s="23">
        <f t="shared" si="18"/>
        <v>212</v>
      </c>
      <c r="B212" s="10">
        <v>11</v>
      </c>
      <c r="C212" s="11" t="s">
        <v>69</v>
      </c>
      <c r="D212" s="108">
        <f t="shared" si="23"/>
        <v>275</v>
      </c>
      <c r="E212" s="12">
        <v>1.1970000000000001</v>
      </c>
      <c r="F212" s="13">
        <v>3.4180000000000001E-4</v>
      </c>
      <c r="G212" s="101">
        <f t="shared" ref="G212:G228" si="26">E212+F212</f>
        <v>1.1973418</v>
      </c>
      <c r="H212" s="103">
        <v>29.7</v>
      </c>
      <c r="I212" s="104" t="s">
        <v>67</v>
      </c>
      <c r="J212" s="107">
        <f t="shared" si="24"/>
        <v>29700</v>
      </c>
      <c r="K212" s="103">
        <v>1.25</v>
      </c>
      <c r="L212" s="104" t="s">
        <v>67</v>
      </c>
      <c r="M212" s="107">
        <f t="shared" si="25"/>
        <v>1250</v>
      </c>
      <c r="N212" s="103">
        <v>95.35</v>
      </c>
      <c r="O212" s="104" t="s">
        <v>65</v>
      </c>
      <c r="P212" s="105">
        <f t="shared" si="22"/>
        <v>95.35</v>
      </c>
    </row>
    <row r="213" spans="1:16">
      <c r="A213" s="23">
        <f t="shared" si="18"/>
        <v>213</v>
      </c>
      <c r="B213" s="10">
        <v>12</v>
      </c>
      <c r="C213" s="11" t="s">
        <v>69</v>
      </c>
      <c r="D213" s="108">
        <f t="shared" si="23"/>
        <v>300</v>
      </c>
      <c r="E213" s="12">
        <v>1.139</v>
      </c>
      <c r="F213" s="13">
        <v>3.1550000000000003E-4</v>
      </c>
      <c r="G213" s="101">
        <f t="shared" si="26"/>
        <v>1.1393154999999999</v>
      </c>
      <c r="H213" s="103">
        <v>34.33</v>
      </c>
      <c r="I213" s="104" t="s">
        <v>67</v>
      </c>
      <c r="J213" s="107">
        <f t="shared" si="24"/>
        <v>34330</v>
      </c>
      <c r="K213" s="103">
        <v>1.41</v>
      </c>
      <c r="L213" s="104" t="s">
        <v>67</v>
      </c>
      <c r="M213" s="107">
        <f t="shared" si="25"/>
        <v>1410</v>
      </c>
      <c r="N213" s="103">
        <v>109.26</v>
      </c>
      <c r="O213" s="104" t="s">
        <v>65</v>
      </c>
      <c r="P213" s="105">
        <f t="shared" si="22"/>
        <v>109.26</v>
      </c>
    </row>
    <row r="214" spans="1:16">
      <c r="A214" s="23">
        <f t="shared" ref="A214:A277" si="27">A213+1</f>
        <v>214</v>
      </c>
      <c r="B214" s="10">
        <v>13</v>
      </c>
      <c r="C214" s="11" t="s">
        <v>69</v>
      </c>
      <c r="D214" s="108">
        <f t="shared" si="23"/>
        <v>325</v>
      </c>
      <c r="E214" s="12">
        <v>1.0900000000000001</v>
      </c>
      <c r="F214" s="13">
        <v>2.9320000000000003E-4</v>
      </c>
      <c r="G214" s="101">
        <f t="shared" si="26"/>
        <v>1.0902932000000001</v>
      </c>
      <c r="H214" s="103">
        <v>39.18</v>
      </c>
      <c r="I214" s="104" t="s">
        <v>67</v>
      </c>
      <c r="J214" s="107">
        <f t="shared" si="24"/>
        <v>39180</v>
      </c>
      <c r="K214" s="103">
        <v>1.57</v>
      </c>
      <c r="L214" s="104" t="s">
        <v>67</v>
      </c>
      <c r="M214" s="107">
        <f t="shared" si="25"/>
        <v>1570</v>
      </c>
      <c r="N214" s="103">
        <v>123.67</v>
      </c>
      <c r="O214" s="104" t="s">
        <v>65</v>
      </c>
      <c r="P214" s="105">
        <f t="shared" si="22"/>
        <v>123.67</v>
      </c>
    </row>
    <row r="215" spans="1:16">
      <c r="A215" s="23">
        <f t="shared" si="27"/>
        <v>215</v>
      </c>
      <c r="B215" s="10">
        <v>14</v>
      </c>
      <c r="C215" s="11" t="s">
        <v>69</v>
      </c>
      <c r="D215" s="108">
        <f t="shared" si="23"/>
        <v>350</v>
      </c>
      <c r="E215" s="12">
        <v>1.0469999999999999</v>
      </c>
      <c r="F215" s="13">
        <v>2.7379999999999999E-4</v>
      </c>
      <c r="G215" s="101">
        <f t="shared" si="26"/>
        <v>1.0472737999999999</v>
      </c>
      <c r="H215" s="103">
        <v>44.24</v>
      </c>
      <c r="I215" s="104" t="s">
        <v>67</v>
      </c>
      <c r="J215" s="107">
        <f t="shared" si="24"/>
        <v>44240</v>
      </c>
      <c r="K215" s="103">
        <v>1.72</v>
      </c>
      <c r="L215" s="104" t="s">
        <v>67</v>
      </c>
      <c r="M215" s="107">
        <f t="shared" si="25"/>
        <v>1720</v>
      </c>
      <c r="N215" s="103">
        <v>138.53</v>
      </c>
      <c r="O215" s="104" t="s">
        <v>65</v>
      </c>
      <c r="P215" s="105">
        <f t="shared" si="22"/>
        <v>138.53</v>
      </c>
    </row>
    <row r="216" spans="1:16">
      <c r="A216" s="23">
        <f t="shared" si="27"/>
        <v>216</v>
      </c>
      <c r="B216" s="10">
        <v>15</v>
      </c>
      <c r="C216" s="11" t="s">
        <v>69</v>
      </c>
      <c r="D216" s="108">
        <f t="shared" si="23"/>
        <v>375</v>
      </c>
      <c r="E216" s="12">
        <v>1.01</v>
      </c>
      <c r="F216" s="13">
        <v>2.5700000000000001E-4</v>
      </c>
      <c r="G216" s="101">
        <f t="shared" si="26"/>
        <v>1.010257</v>
      </c>
      <c r="H216" s="103">
        <v>49.49</v>
      </c>
      <c r="I216" s="104" t="s">
        <v>67</v>
      </c>
      <c r="J216" s="107">
        <f t="shared" si="24"/>
        <v>49490</v>
      </c>
      <c r="K216" s="103">
        <v>1.88</v>
      </c>
      <c r="L216" s="104" t="s">
        <v>67</v>
      </c>
      <c r="M216" s="107">
        <f t="shared" si="25"/>
        <v>1880</v>
      </c>
      <c r="N216" s="103">
        <v>153.78</v>
      </c>
      <c r="O216" s="104" t="s">
        <v>65</v>
      </c>
      <c r="P216" s="105">
        <f t="shared" si="22"/>
        <v>153.78</v>
      </c>
    </row>
    <row r="217" spans="1:16">
      <c r="A217" s="23">
        <f t="shared" si="27"/>
        <v>217</v>
      </c>
      <c r="B217" s="10">
        <v>16</v>
      </c>
      <c r="C217" s="11" t="s">
        <v>69</v>
      </c>
      <c r="D217" s="108">
        <f t="shared" si="23"/>
        <v>400</v>
      </c>
      <c r="E217" s="12">
        <v>0.97829999999999995</v>
      </c>
      <c r="F217" s="13">
        <v>2.421E-4</v>
      </c>
      <c r="G217" s="101">
        <f t="shared" si="26"/>
        <v>0.97854209999999997</v>
      </c>
      <c r="H217" s="103">
        <v>54.93</v>
      </c>
      <c r="I217" s="104" t="s">
        <v>67</v>
      </c>
      <c r="J217" s="107">
        <f t="shared" si="24"/>
        <v>54930</v>
      </c>
      <c r="K217" s="103">
        <v>2.0299999999999998</v>
      </c>
      <c r="L217" s="104" t="s">
        <v>67</v>
      </c>
      <c r="M217" s="107">
        <f t="shared" si="25"/>
        <v>2029.9999999999998</v>
      </c>
      <c r="N217" s="103">
        <v>169.38</v>
      </c>
      <c r="O217" s="104" t="s">
        <v>65</v>
      </c>
      <c r="P217" s="105">
        <f t="shared" si="22"/>
        <v>169.38</v>
      </c>
    </row>
    <row r="218" spans="1:16">
      <c r="A218" s="23">
        <f t="shared" si="27"/>
        <v>218</v>
      </c>
      <c r="B218" s="10">
        <v>17</v>
      </c>
      <c r="C218" s="11" t="s">
        <v>69</v>
      </c>
      <c r="D218" s="108">
        <f t="shared" si="23"/>
        <v>425</v>
      </c>
      <c r="E218" s="12">
        <v>0.95009999999999994</v>
      </c>
      <c r="F218" s="13">
        <v>2.2900000000000001E-4</v>
      </c>
      <c r="G218" s="101">
        <f t="shared" si="26"/>
        <v>0.95032899999999998</v>
      </c>
      <c r="H218" s="103">
        <v>60.54</v>
      </c>
      <c r="I218" s="104" t="s">
        <v>67</v>
      </c>
      <c r="J218" s="107">
        <f t="shared" si="24"/>
        <v>60540</v>
      </c>
      <c r="K218" s="103">
        <v>2.1800000000000002</v>
      </c>
      <c r="L218" s="104" t="s">
        <v>67</v>
      </c>
      <c r="M218" s="107">
        <f t="shared" si="25"/>
        <v>2180</v>
      </c>
      <c r="N218" s="103">
        <v>185.3</v>
      </c>
      <c r="O218" s="104" t="s">
        <v>65</v>
      </c>
      <c r="P218" s="105">
        <f t="shared" si="22"/>
        <v>185.3</v>
      </c>
    </row>
    <row r="219" spans="1:16">
      <c r="A219" s="23">
        <f t="shared" si="27"/>
        <v>219</v>
      </c>
      <c r="B219" s="10">
        <v>18</v>
      </c>
      <c r="C219" s="11" t="s">
        <v>69</v>
      </c>
      <c r="D219" s="108">
        <f t="shared" si="23"/>
        <v>450</v>
      </c>
      <c r="E219" s="12">
        <v>0.92510000000000003</v>
      </c>
      <c r="F219" s="13">
        <v>2.1719999999999999E-4</v>
      </c>
      <c r="G219" s="101">
        <f t="shared" si="26"/>
        <v>0.92531720000000006</v>
      </c>
      <c r="H219" s="103">
        <v>66.3</v>
      </c>
      <c r="I219" s="104" t="s">
        <v>67</v>
      </c>
      <c r="J219" s="107">
        <f t="shared" si="24"/>
        <v>66300</v>
      </c>
      <c r="K219" s="103">
        <v>2.33</v>
      </c>
      <c r="L219" s="104" t="s">
        <v>67</v>
      </c>
      <c r="M219" s="107">
        <f t="shared" si="25"/>
        <v>2330</v>
      </c>
      <c r="N219" s="103">
        <v>201.49</v>
      </c>
      <c r="O219" s="104" t="s">
        <v>65</v>
      </c>
      <c r="P219" s="105">
        <f t="shared" si="22"/>
        <v>201.49</v>
      </c>
    </row>
    <row r="220" spans="1:16">
      <c r="A220" s="23">
        <f t="shared" si="27"/>
        <v>220</v>
      </c>
      <c r="B220" s="10">
        <v>20</v>
      </c>
      <c r="C220" s="11" t="s">
        <v>69</v>
      </c>
      <c r="D220" s="108">
        <f t="shared" si="23"/>
        <v>500</v>
      </c>
      <c r="E220" s="12">
        <v>0.88290000000000002</v>
      </c>
      <c r="F220" s="13">
        <v>1.9709999999999999E-4</v>
      </c>
      <c r="G220" s="101">
        <f t="shared" si="26"/>
        <v>0.88309709999999997</v>
      </c>
      <c r="H220" s="103">
        <v>78.27</v>
      </c>
      <c r="I220" s="104" t="s">
        <v>67</v>
      </c>
      <c r="J220" s="107">
        <f t="shared" si="24"/>
        <v>78270</v>
      </c>
      <c r="K220" s="103">
        <v>2.88</v>
      </c>
      <c r="L220" s="104" t="s">
        <v>67</v>
      </c>
      <c r="M220" s="107">
        <f t="shared" si="25"/>
        <v>2880</v>
      </c>
      <c r="N220" s="103">
        <v>234.59</v>
      </c>
      <c r="O220" s="104" t="s">
        <v>65</v>
      </c>
      <c r="P220" s="105">
        <f t="shared" si="22"/>
        <v>234.59</v>
      </c>
    </row>
    <row r="221" spans="1:16">
      <c r="A221" s="23">
        <f t="shared" si="27"/>
        <v>221</v>
      </c>
      <c r="B221" s="10">
        <v>22.5</v>
      </c>
      <c r="C221" s="11" t="s">
        <v>69</v>
      </c>
      <c r="D221" s="108">
        <f t="shared" si="23"/>
        <v>562.5</v>
      </c>
      <c r="E221" s="12">
        <v>0.84119999999999995</v>
      </c>
      <c r="F221" s="13">
        <v>1.7679999999999999E-4</v>
      </c>
      <c r="G221" s="101">
        <f t="shared" si="26"/>
        <v>0.84137679999999992</v>
      </c>
      <c r="H221" s="103">
        <v>93.95</v>
      </c>
      <c r="I221" s="104" t="s">
        <v>67</v>
      </c>
      <c r="J221" s="107">
        <f t="shared" si="24"/>
        <v>93950</v>
      </c>
      <c r="K221" s="103">
        <v>3.63</v>
      </c>
      <c r="L221" s="104" t="s">
        <v>67</v>
      </c>
      <c r="M221" s="107">
        <f t="shared" si="25"/>
        <v>3630</v>
      </c>
      <c r="N221" s="103">
        <v>277.01</v>
      </c>
      <c r="O221" s="104" t="s">
        <v>65</v>
      </c>
      <c r="P221" s="105">
        <f t="shared" si="22"/>
        <v>277.01</v>
      </c>
    </row>
    <row r="222" spans="1:16">
      <c r="A222" s="23">
        <f t="shared" si="27"/>
        <v>222</v>
      </c>
      <c r="B222" s="10">
        <v>25</v>
      </c>
      <c r="C222" s="11" t="s">
        <v>69</v>
      </c>
      <c r="D222" s="108">
        <f t="shared" si="23"/>
        <v>625</v>
      </c>
      <c r="E222" s="12">
        <v>0.80830000000000002</v>
      </c>
      <c r="F222" s="13">
        <v>1.604E-4</v>
      </c>
      <c r="G222" s="101">
        <f t="shared" si="26"/>
        <v>0.80846039999999997</v>
      </c>
      <c r="H222" s="103">
        <v>110.34</v>
      </c>
      <c r="I222" s="104" t="s">
        <v>67</v>
      </c>
      <c r="J222" s="107">
        <f t="shared" si="24"/>
        <v>110340</v>
      </c>
      <c r="K222" s="103">
        <v>4.3099999999999996</v>
      </c>
      <c r="L222" s="104" t="s">
        <v>67</v>
      </c>
      <c r="M222" s="107">
        <f t="shared" si="25"/>
        <v>4310</v>
      </c>
      <c r="N222" s="103">
        <v>320.27</v>
      </c>
      <c r="O222" s="104" t="s">
        <v>65</v>
      </c>
      <c r="P222" s="105">
        <f t="shared" si="22"/>
        <v>320.27</v>
      </c>
    </row>
    <row r="223" spans="1:16">
      <c r="A223" s="23">
        <f t="shared" si="27"/>
        <v>223</v>
      </c>
      <c r="B223" s="10">
        <v>27.5</v>
      </c>
      <c r="C223" s="11" t="s">
        <v>69</v>
      </c>
      <c r="D223" s="108">
        <f t="shared" si="23"/>
        <v>687.5</v>
      </c>
      <c r="E223" s="12">
        <v>0.78190000000000004</v>
      </c>
      <c r="F223" s="13">
        <v>1.4689999999999999E-4</v>
      </c>
      <c r="G223" s="101">
        <f t="shared" si="26"/>
        <v>0.78204689999999999</v>
      </c>
      <c r="H223" s="103">
        <v>127.34</v>
      </c>
      <c r="I223" s="104" t="s">
        <v>67</v>
      </c>
      <c r="J223" s="107">
        <f t="shared" si="24"/>
        <v>127340</v>
      </c>
      <c r="K223" s="103">
        <v>4.9400000000000004</v>
      </c>
      <c r="L223" s="104" t="s">
        <v>67</v>
      </c>
      <c r="M223" s="107">
        <f t="shared" si="25"/>
        <v>4940</v>
      </c>
      <c r="N223" s="103">
        <v>364.09</v>
      </c>
      <c r="O223" s="104" t="s">
        <v>65</v>
      </c>
      <c r="P223" s="105">
        <f t="shared" si="22"/>
        <v>364.09</v>
      </c>
    </row>
    <row r="224" spans="1:16">
      <c r="A224" s="23">
        <f t="shared" si="27"/>
        <v>224</v>
      </c>
      <c r="B224" s="10">
        <v>30</v>
      </c>
      <c r="C224" s="11" t="s">
        <v>69</v>
      </c>
      <c r="D224" s="108">
        <f t="shared" si="23"/>
        <v>750</v>
      </c>
      <c r="E224" s="12">
        <v>0.76039999999999996</v>
      </c>
      <c r="F224" s="13">
        <v>1.3549999999999999E-4</v>
      </c>
      <c r="G224" s="101">
        <f t="shared" si="26"/>
        <v>0.76053549999999992</v>
      </c>
      <c r="H224" s="103">
        <v>144.86000000000001</v>
      </c>
      <c r="I224" s="104" t="s">
        <v>67</v>
      </c>
      <c r="J224" s="107">
        <f t="shared" si="24"/>
        <v>144860</v>
      </c>
      <c r="K224" s="103">
        <v>5.52</v>
      </c>
      <c r="L224" s="104" t="s">
        <v>67</v>
      </c>
      <c r="M224" s="107">
        <f t="shared" si="25"/>
        <v>5520</v>
      </c>
      <c r="N224" s="103">
        <v>408.25</v>
      </c>
      <c r="O224" s="104" t="s">
        <v>65</v>
      </c>
      <c r="P224" s="105">
        <f t="shared" si="22"/>
        <v>408.25</v>
      </c>
    </row>
    <row r="225" spans="1:16">
      <c r="A225" s="23">
        <f t="shared" si="27"/>
        <v>225</v>
      </c>
      <c r="B225" s="10">
        <v>32.5</v>
      </c>
      <c r="C225" s="11" t="s">
        <v>69</v>
      </c>
      <c r="D225" s="108">
        <f t="shared" si="23"/>
        <v>812.5</v>
      </c>
      <c r="E225" s="12">
        <v>0.74270000000000003</v>
      </c>
      <c r="F225" s="13">
        <v>1.259E-4</v>
      </c>
      <c r="G225" s="101">
        <f t="shared" si="26"/>
        <v>0.74282590000000004</v>
      </c>
      <c r="H225" s="103">
        <v>162.84</v>
      </c>
      <c r="I225" s="104" t="s">
        <v>67</v>
      </c>
      <c r="J225" s="107">
        <f t="shared" si="24"/>
        <v>162840</v>
      </c>
      <c r="K225" s="103">
        <v>6.08</v>
      </c>
      <c r="L225" s="104" t="s">
        <v>67</v>
      </c>
      <c r="M225" s="107">
        <f t="shared" si="25"/>
        <v>6080</v>
      </c>
      <c r="N225" s="103">
        <v>452.57</v>
      </c>
      <c r="O225" s="104" t="s">
        <v>65</v>
      </c>
      <c r="P225" s="105">
        <f t="shared" si="22"/>
        <v>452.57</v>
      </c>
    </row>
    <row r="226" spans="1:16">
      <c r="A226" s="23">
        <f t="shared" si="27"/>
        <v>226</v>
      </c>
      <c r="B226" s="10">
        <v>35</v>
      </c>
      <c r="C226" s="11" t="s">
        <v>69</v>
      </c>
      <c r="D226" s="108">
        <f t="shared" si="23"/>
        <v>875</v>
      </c>
      <c r="E226" s="12">
        <v>0.7278</v>
      </c>
      <c r="F226" s="13">
        <v>1.175E-4</v>
      </c>
      <c r="G226" s="101">
        <f t="shared" si="26"/>
        <v>0.7279175</v>
      </c>
      <c r="H226" s="103">
        <v>181.22</v>
      </c>
      <c r="I226" s="104" t="s">
        <v>67</v>
      </c>
      <c r="J226" s="107">
        <f t="shared" si="24"/>
        <v>181220</v>
      </c>
      <c r="K226" s="103">
        <v>6.61</v>
      </c>
      <c r="L226" s="104" t="s">
        <v>67</v>
      </c>
      <c r="M226" s="107">
        <f t="shared" si="25"/>
        <v>6610</v>
      </c>
      <c r="N226" s="103">
        <v>496.92</v>
      </c>
      <c r="O226" s="104" t="s">
        <v>65</v>
      </c>
      <c r="P226" s="105">
        <f t="shared" si="22"/>
        <v>496.92</v>
      </c>
    </row>
    <row r="227" spans="1:16">
      <c r="A227" s="23">
        <f t="shared" si="27"/>
        <v>227</v>
      </c>
      <c r="B227" s="10">
        <v>37.5</v>
      </c>
      <c r="C227" s="11" t="s">
        <v>69</v>
      </c>
      <c r="D227" s="108">
        <f t="shared" si="23"/>
        <v>937.5</v>
      </c>
      <c r="E227" s="12">
        <v>0.71530000000000005</v>
      </c>
      <c r="F227" s="13">
        <v>1.102E-4</v>
      </c>
      <c r="G227" s="101">
        <f t="shared" si="26"/>
        <v>0.7154102</v>
      </c>
      <c r="H227" s="103">
        <v>199.95</v>
      </c>
      <c r="I227" s="104" t="s">
        <v>67</v>
      </c>
      <c r="J227" s="107">
        <f t="shared" si="24"/>
        <v>199950</v>
      </c>
      <c r="K227" s="103">
        <v>7.13</v>
      </c>
      <c r="L227" s="104" t="s">
        <v>67</v>
      </c>
      <c r="M227" s="107">
        <f t="shared" si="25"/>
        <v>7130</v>
      </c>
      <c r="N227" s="103">
        <v>541.19000000000005</v>
      </c>
      <c r="O227" s="104" t="s">
        <v>65</v>
      </c>
      <c r="P227" s="105">
        <f t="shared" si="22"/>
        <v>541.19000000000005</v>
      </c>
    </row>
    <row r="228" spans="1:16">
      <c r="A228" s="26">
        <f t="shared" si="27"/>
        <v>228</v>
      </c>
      <c r="B228" s="10">
        <v>40</v>
      </c>
      <c r="C228" s="11" t="s">
        <v>69</v>
      </c>
      <c r="D228" s="105">
        <f t="shared" si="23"/>
        <v>1000</v>
      </c>
      <c r="E228" s="12">
        <v>0.70469999999999999</v>
      </c>
      <c r="F228" s="13">
        <v>1.038E-4</v>
      </c>
      <c r="G228" s="101">
        <f t="shared" si="26"/>
        <v>0.70480379999999998</v>
      </c>
      <c r="H228" s="103">
        <v>218.98</v>
      </c>
      <c r="I228" s="104" t="s">
        <v>67</v>
      </c>
      <c r="J228" s="107">
        <f t="shared" si="24"/>
        <v>218980</v>
      </c>
      <c r="K228" s="103">
        <v>7.62</v>
      </c>
      <c r="L228" s="104" t="s">
        <v>67</v>
      </c>
      <c r="M228" s="107">
        <f t="shared" si="25"/>
        <v>7620</v>
      </c>
      <c r="N228" s="103">
        <v>585.29</v>
      </c>
      <c r="O228" s="104" t="s">
        <v>65</v>
      </c>
      <c r="P228" s="105">
        <f t="shared" si="22"/>
        <v>585.29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8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8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8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8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8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8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8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8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8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8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8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8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8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8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8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8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8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8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8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8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8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8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8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56FAF-A952-4330-9DAF-66D444B203F0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26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56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srim56Fe_Epoxy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0.56000000000000005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56000000</v>
      </c>
      <c r="E13" s="41" t="s">
        <v>41</v>
      </c>
      <c r="F13" s="65"/>
      <c r="G13" s="66"/>
      <c r="H13" s="66"/>
      <c r="I13" s="67"/>
      <c r="J13" s="26">
        <v>8</v>
      </c>
      <c r="K13" s="20">
        <v>5.3397E-2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599.99900000000002</v>
      </c>
      <c r="C20" s="21" t="s">
        <v>62</v>
      </c>
      <c r="D20" s="100">
        <f t="shared" ref="D20:D25" si="0">B20/1000000/$C$5</f>
        <v>1.0714267857142858E-5</v>
      </c>
      <c r="E20" s="8">
        <v>0.1275</v>
      </c>
      <c r="F20" s="9">
        <v>2.1579999999999999</v>
      </c>
      <c r="G20" s="101">
        <f t="shared" ref="G20:G83" si="1">E20+F20</f>
        <v>2.2854999999999999</v>
      </c>
      <c r="H20" s="7">
        <v>25</v>
      </c>
      <c r="I20" s="21" t="s">
        <v>63</v>
      </c>
      <c r="J20" s="102">
        <f t="shared" ref="J20:J83" si="2">H20/1000/10</f>
        <v>2.5000000000000001E-3</v>
      </c>
      <c r="K20" s="7">
        <v>8</v>
      </c>
      <c r="L20" s="21" t="s">
        <v>63</v>
      </c>
      <c r="M20" s="102">
        <f t="shared" ref="M20:M83" si="3">K20/1000/10</f>
        <v>8.0000000000000004E-4</v>
      </c>
      <c r="N20" s="7">
        <v>6</v>
      </c>
      <c r="O20" s="21" t="s">
        <v>63</v>
      </c>
      <c r="P20" s="102">
        <f t="shared" ref="P20:P83" si="4">N20/1000/10</f>
        <v>6.0000000000000006E-4</v>
      </c>
    </row>
    <row r="21" spans="1:16">
      <c r="A21" s="23">
        <f>A20+1</f>
        <v>21</v>
      </c>
      <c r="B21" s="10">
        <v>649.99900000000002</v>
      </c>
      <c r="C21" s="11" t="s">
        <v>62</v>
      </c>
      <c r="D21" s="100">
        <f t="shared" si="0"/>
        <v>1.1607125000000001E-5</v>
      </c>
      <c r="E21" s="12">
        <v>0.13270000000000001</v>
      </c>
      <c r="F21" s="13">
        <v>2.234</v>
      </c>
      <c r="G21" s="101">
        <f t="shared" si="1"/>
        <v>2.3666999999999998</v>
      </c>
      <c r="H21" s="10">
        <v>26</v>
      </c>
      <c r="I21" s="11" t="s">
        <v>63</v>
      </c>
      <c r="J21" s="102">
        <f t="shared" si="2"/>
        <v>2.5999999999999999E-3</v>
      </c>
      <c r="K21" s="10">
        <v>8</v>
      </c>
      <c r="L21" s="11" t="s">
        <v>63</v>
      </c>
      <c r="M21" s="102">
        <f t="shared" si="3"/>
        <v>8.0000000000000004E-4</v>
      </c>
      <c r="N21" s="10">
        <v>6</v>
      </c>
      <c r="O21" s="11" t="s">
        <v>63</v>
      </c>
      <c r="P21" s="102">
        <f t="shared" si="4"/>
        <v>6.0000000000000006E-4</v>
      </c>
    </row>
    <row r="22" spans="1:16">
      <c r="A22" s="23">
        <f t="shared" ref="A22:A85" si="5">A21+1</f>
        <v>22</v>
      </c>
      <c r="B22" s="10">
        <v>699.99900000000002</v>
      </c>
      <c r="C22" s="11" t="s">
        <v>62</v>
      </c>
      <c r="D22" s="100">
        <f t="shared" si="0"/>
        <v>1.2499982142857143E-5</v>
      </c>
      <c r="E22" s="12">
        <v>0.13769999999999999</v>
      </c>
      <c r="F22" s="13">
        <v>2.3050000000000002</v>
      </c>
      <c r="G22" s="101">
        <f t="shared" si="1"/>
        <v>2.4427000000000003</v>
      </c>
      <c r="H22" s="10">
        <v>27</v>
      </c>
      <c r="I22" s="11" t="s">
        <v>63</v>
      </c>
      <c r="J22" s="102">
        <f t="shared" si="2"/>
        <v>2.7000000000000001E-3</v>
      </c>
      <c r="K22" s="10">
        <v>8</v>
      </c>
      <c r="L22" s="11" t="s">
        <v>63</v>
      </c>
      <c r="M22" s="102">
        <f t="shared" si="3"/>
        <v>8.0000000000000004E-4</v>
      </c>
      <c r="N22" s="10">
        <v>6</v>
      </c>
      <c r="O22" s="11" t="s">
        <v>63</v>
      </c>
      <c r="P22" s="102">
        <f t="shared" si="4"/>
        <v>6.0000000000000006E-4</v>
      </c>
    </row>
    <row r="23" spans="1:16">
      <c r="A23" s="23">
        <f t="shared" si="5"/>
        <v>23</v>
      </c>
      <c r="B23" s="10">
        <v>799.99900000000002</v>
      </c>
      <c r="C23" s="11" t="s">
        <v>62</v>
      </c>
      <c r="D23" s="100">
        <f t="shared" si="0"/>
        <v>1.4285696428571429E-5</v>
      </c>
      <c r="E23" s="12">
        <v>0.1472</v>
      </c>
      <c r="F23" s="13">
        <v>2.4369999999999998</v>
      </c>
      <c r="G23" s="101">
        <f t="shared" si="1"/>
        <v>2.5842000000000001</v>
      </c>
      <c r="H23" s="10">
        <v>28</v>
      </c>
      <c r="I23" s="11" t="s">
        <v>63</v>
      </c>
      <c r="J23" s="102">
        <f t="shared" si="2"/>
        <v>2.8E-3</v>
      </c>
      <c r="K23" s="10">
        <v>9</v>
      </c>
      <c r="L23" s="11" t="s">
        <v>63</v>
      </c>
      <c r="M23" s="102">
        <f t="shared" si="3"/>
        <v>8.9999999999999998E-4</v>
      </c>
      <c r="N23" s="10">
        <v>7</v>
      </c>
      <c r="O23" s="11" t="s">
        <v>63</v>
      </c>
      <c r="P23" s="102">
        <f t="shared" si="4"/>
        <v>6.9999999999999999E-4</v>
      </c>
    </row>
    <row r="24" spans="1:16">
      <c r="A24" s="23">
        <f t="shared" si="5"/>
        <v>24</v>
      </c>
      <c r="B24" s="10">
        <v>899.99900000000002</v>
      </c>
      <c r="C24" s="11" t="s">
        <v>62</v>
      </c>
      <c r="D24" s="100">
        <f t="shared" si="0"/>
        <v>1.6071410714285714E-5</v>
      </c>
      <c r="E24" s="12">
        <v>0.15620000000000001</v>
      </c>
      <c r="F24" s="13">
        <v>2.5569999999999999</v>
      </c>
      <c r="G24" s="101">
        <f t="shared" si="1"/>
        <v>2.7132000000000001</v>
      </c>
      <c r="H24" s="10">
        <v>30</v>
      </c>
      <c r="I24" s="11" t="s">
        <v>63</v>
      </c>
      <c r="J24" s="102">
        <f t="shared" si="2"/>
        <v>3.0000000000000001E-3</v>
      </c>
      <c r="K24" s="10">
        <v>9</v>
      </c>
      <c r="L24" s="11" t="s">
        <v>63</v>
      </c>
      <c r="M24" s="102">
        <f t="shared" si="3"/>
        <v>8.9999999999999998E-4</v>
      </c>
      <c r="N24" s="10">
        <v>7</v>
      </c>
      <c r="O24" s="11" t="s">
        <v>63</v>
      </c>
      <c r="P24" s="102">
        <f t="shared" si="4"/>
        <v>6.9999999999999999E-4</v>
      </c>
    </row>
    <row r="25" spans="1:16">
      <c r="A25" s="23">
        <f t="shared" si="5"/>
        <v>25</v>
      </c>
      <c r="B25" s="10">
        <v>999.99900000000002</v>
      </c>
      <c r="C25" s="11" t="s">
        <v>62</v>
      </c>
      <c r="D25" s="100">
        <f t="shared" si="0"/>
        <v>1.7857125000000001E-5</v>
      </c>
      <c r="E25" s="12">
        <v>0.1646</v>
      </c>
      <c r="F25" s="13">
        <v>2.6669999999999998</v>
      </c>
      <c r="G25" s="101">
        <f t="shared" si="1"/>
        <v>2.8315999999999999</v>
      </c>
      <c r="H25" s="10">
        <v>32</v>
      </c>
      <c r="I25" s="11" t="s">
        <v>63</v>
      </c>
      <c r="J25" s="102">
        <f t="shared" si="2"/>
        <v>3.2000000000000002E-3</v>
      </c>
      <c r="K25" s="10">
        <v>10</v>
      </c>
      <c r="L25" s="11" t="s">
        <v>63</v>
      </c>
      <c r="M25" s="102">
        <f t="shared" si="3"/>
        <v>1E-3</v>
      </c>
      <c r="N25" s="10">
        <v>7</v>
      </c>
      <c r="O25" s="11" t="s">
        <v>63</v>
      </c>
      <c r="P25" s="102">
        <f t="shared" si="4"/>
        <v>6.9999999999999999E-4</v>
      </c>
    </row>
    <row r="26" spans="1:16">
      <c r="A26" s="23">
        <f t="shared" si="5"/>
        <v>26</v>
      </c>
      <c r="B26" s="10">
        <v>1.1000000000000001</v>
      </c>
      <c r="C26" s="22" t="s">
        <v>64</v>
      </c>
      <c r="D26" s="100">
        <f t="shared" ref="D26:D89" si="6">B26/1000/$C$5</f>
        <v>1.9642857142857145E-5</v>
      </c>
      <c r="E26" s="12">
        <v>0.17269999999999999</v>
      </c>
      <c r="F26" s="13">
        <v>2.7679999999999998</v>
      </c>
      <c r="G26" s="101">
        <f t="shared" si="1"/>
        <v>2.9406999999999996</v>
      </c>
      <c r="H26" s="10">
        <v>33</v>
      </c>
      <c r="I26" s="11" t="s">
        <v>63</v>
      </c>
      <c r="J26" s="102">
        <f t="shared" si="2"/>
        <v>3.3E-3</v>
      </c>
      <c r="K26" s="10">
        <v>10</v>
      </c>
      <c r="L26" s="11" t="s">
        <v>63</v>
      </c>
      <c r="M26" s="102">
        <f t="shared" si="3"/>
        <v>1E-3</v>
      </c>
      <c r="N26" s="10">
        <v>8</v>
      </c>
      <c r="O26" s="11" t="s">
        <v>63</v>
      </c>
      <c r="P26" s="102">
        <f t="shared" si="4"/>
        <v>8.0000000000000004E-4</v>
      </c>
    </row>
    <row r="27" spans="1:16">
      <c r="A27" s="23">
        <f t="shared" si="5"/>
        <v>27</v>
      </c>
      <c r="B27" s="10">
        <v>1.2</v>
      </c>
      <c r="C27" s="11" t="s">
        <v>64</v>
      </c>
      <c r="D27" s="100">
        <f t="shared" si="6"/>
        <v>2.1428571428571428E-5</v>
      </c>
      <c r="E27" s="12">
        <v>0.18029999999999999</v>
      </c>
      <c r="F27" s="13">
        <v>2.8620000000000001</v>
      </c>
      <c r="G27" s="101">
        <f t="shared" si="1"/>
        <v>3.0423</v>
      </c>
      <c r="H27" s="10">
        <v>35</v>
      </c>
      <c r="I27" s="11" t="s">
        <v>63</v>
      </c>
      <c r="J27" s="102">
        <f t="shared" si="2"/>
        <v>3.5000000000000005E-3</v>
      </c>
      <c r="K27" s="10">
        <v>11</v>
      </c>
      <c r="L27" s="11" t="s">
        <v>63</v>
      </c>
      <c r="M27" s="102">
        <f t="shared" si="3"/>
        <v>1.0999999999999998E-3</v>
      </c>
      <c r="N27" s="10">
        <v>8</v>
      </c>
      <c r="O27" s="11" t="s">
        <v>63</v>
      </c>
      <c r="P27" s="102">
        <f t="shared" si="4"/>
        <v>8.0000000000000004E-4</v>
      </c>
    </row>
    <row r="28" spans="1:16">
      <c r="A28" s="23">
        <f t="shared" si="5"/>
        <v>28</v>
      </c>
      <c r="B28" s="10">
        <v>1.3</v>
      </c>
      <c r="C28" s="11" t="s">
        <v>64</v>
      </c>
      <c r="D28" s="100">
        <f t="shared" si="6"/>
        <v>2.3214285714285715E-5</v>
      </c>
      <c r="E28" s="12">
        <v>0.18770000000000001</v>
      </c>
      <c r="F28" s="13">
        <v>2.95</v>
      </c>
      <c r="G28" s="101">
        <f t="shared" si="1"/>
        <v>3.1377000000000002</v>
      </c>
      <c r="H28" s="10">
        <v>36</v>
      </c>
      <c r="I28" s="11" t="s">
        <v>63</v>
      </c>
      <c r="J28" s="102">
        <f t="shared" si="2"/>
        <v>3.5999999999999999E-3</v>
      </c>
      <c r="K28" s="10">
        <v>11</v>
      </c>
      <c r="L28" s="11" t="s">
        <v>63</v>
      </c>
      <c r="M28" s="102">
        <f t="shared" si="3"/>
        <v>1.0999999999999998E-3</v>
      </c>
      <c r="N28" s="10">
        <v>8</v>
      </c>
      <c r="O28" s="11" t="s">
        <v>63</v>
      </c>
      <c r="P28" s="102">
        <f t="shared" si="4"/>
        <v>8.0000000000000004E-4</v>
      </c>
    </row>
    <row r="29" spans="1:16">
      <c r="A29" s="23">
        <f t="shared" si="5"/>
        <v>29</v>
      </c>
      <c r="B29" s="10">
        <v>1.4</v>
      </c>
      <c r="C29" s="11" t="s">
        <v>64</v>
      </c>
      <c r="D29" s="100">
        <f t="shared" si="6"/>
        <v>2.5000000000000001E-5</v>
      </c>
      <c r="E29" s="12">
        <v>0.1948</v>
      </c>
      <c r="F29" s="13">
        <v>3.032</v>
      </c>
      <c r="G29" s="101">
        <f t="shared" si="1"/>
        <v>3.2267999999999999</v>
      </c>
      <c r="H29" s="10">
        <v>38</v>
      </c>
      <c r="I29" s="11" t="s">
        <v>63</v>
      </c>
      <c r="J29" s="102">
        <f t="shared" si="2"/>
        <v>3.8E-3</v>
      </c>
      <c r="K29" s="10">
        <v>11</v>
      </c>
      <c r="L29" s="11" t="s">
        <v>63</v>
      </c>
      <c r="M29" s="102">
        <f t="shared" si="3"/>
        <v>1.0999999999999998E-3</v>
      </c>
      <c r="N29" s="10">
        <v>9</v>
      </c>
      <c r="O29" s="11" t="s">
        <v>63</v>
      </c>
      <c r="P29" s="102">
        <f t="shared" si="4"/>
        <v>8.9999999999999998E-4</v>
      </c>
    </row>
    <row r="30" spans="1:16">
      <c r="A30" s="23">
        <f t="shared" si="5"/>
        <v>30</v>
      </c>
      <c r="B30" s="10">
        <v>1.5</v>
      </c>
      <c r="C30" s="11" t="s">
        <v>64</v>
      </c>
      <c r="D30" s="100">
        <f t="shared" si="6"/>
        <v>2.6785714285714288E-5</v>
      </c>
      <c r="E30" s="12">
        <v>0.2016</v>
      </c>
      <c r="F30" s="13">
        <v>3.109</v>
      </c>
      <c r="G30" s="101">
        <f t="shared" si="1"/>
        <v>3.3106</v>
      </c>
      <c r="H30" s="10">
        <v>39</v>
      </c>
      <c r="I30" s="11" t="s">
        <v>63</v>
      </c>
      <c r="J30" s="102">
        <f t="shared" si="2"/>
        <v>3.8999999999999998E-3</v>
      </c>
      <c r="K30" s="10">
        <v>12</v>
      </c>
      <c r="L30" s="11" t="s">
        <v>63</v>
      </c>
      <c r="M30" s="102">
        <f t="shared" si="3"/>
        <v>1.2000000000000001E-3</v>
      </c>
      <c r="N30" s="10">
        <v>9</v>
      </c>
      <c r="O30" s="11" t="s">
        <v>63</v>
      </c>
      <c r="P30" s="102">
        <f t="shared" si="4"/>
        <v>8.9999999999999998E-4</v>
      </c>
    </row>
    <row r="31" spans="1:16">
      <c r="A31" s="23">
        <f t="shared" si="5"/>
        <v>31</v>
      </c>
      <c r="B31" s="10">
        <v>1.6</v>
      </c>
      <c r="C31" s="11" t="s">
        <v>64</v>
      </c>
      <c r="D31" s="100">
        <f t="shared" si="6"/>
        <v>2.8571428571428574E-5</v>
      </c>
      <c r="E31" s="12">
        <v>0.2082</v>
      </c>
      <c r="F31" s="13">
        <v>3.1819999999999999</v>
      </c>
      <c r="G31" s="101">
        <f t="shared" si="1"/>
        <v>3.3902000000000001</v>
      </c>
      <c r="H31" s="10">
        <v>41</v>
      </c>
      <c r="I31" s="11" t="s">
        <v>63</v>
      </c>
      <c r="J31" s="102">
        <f t="shared" si="2"/>
        <v>4.1000000000000003E-3</v>
      </c>
      <c r="K31" s="10">
        <v>12</v>
      </c>
      <c r="L31" s="11" t="s">
        <v>63</v>
      </c>
      <c r="M31" s="102">
        <f t="shared" si="3"/>
        <v>1.2000000000000001E-3</v>
      </c>
      <c r="N31" s="10">
        <v>9</v>
      </c>
      <c r="O31" s="11" t="s">
        <v>63</v>
      </c>
      <c r="P31" s="102">
        <f t="shared" si="4"/>
        <v>8.9999999999999998E-4</v>
      </c>
    </row>
    <row r="32" spans="1:16">
      <c r="A32" s="23">
        <f t="shared" si="5"/>
        <v>32</v>
      </c>
      <c r="B32" s="10">
        <v>1.7</v>
      </c>
      <c r="C32" s="11" t="s">
        <v>64</v>
      </c>
      <c r="D32" s="100">
        <f t="shared" si="6"/>
        <v>3.0357142857142854E-5</v>
      </c>
      <c r="E32" s="12">
        <v>0.21460000000000001</v>
      </c>
      <c r="F32" s="13">
        <v>3.2509999999999999</v>
      </c>
      <c r="G32" s="101">
        <f t="shared" si="1"/>
        <v>3.4655999999999998</v>
      </c>
      <c r="H32" s="10">
        <v>42</v>
      </c>
      <c r="I32" s="11" t="s">
        <v>63</v>
      </c>
      <c r="J32" s="102">
        <f t="shared" si="2"/>
        <v>4.2000000000000006E-3</v>
      </c>
      <c r="K32" s="10">
        <v>13</v>
      </c>
      <c r="L32" s="11" t="s">
        <v>63</v>
      </c>
      <c r="M32" s="102">
        <f t="shared" si="3"/>
        <v>1.2999999999999999E-3</v>
      </c>
      <c r="N32" s="10">
        <v>9</v>
      </c>
      <c r="O32" s="11" t="s">
        <v>63</v>
      </c>
      <c r="P32" s="102">
        <f t="shared" si="4"/>
        <v>8.9999999999999998E-4</v>
      </c>
    </row>
    <row r="33" spans="1:16">
      <c r="A33" s="23">
        <f t="shared" si="5"/>
        <v>33</v>
      </c>
      <c r="B33" s="10">
        <v>1.8</v>
      </c>
      <c r="C33" s="11" t="s">
        <v>64</v>
      </c>
      <c r="D33" s="100">
        <f t="shared" si="6"/>
        <v>3.2142857142857144E-5</v>
      </c>
      <c r="E33" s="12">
        <v>0.22090000000000001</v>
      </c>
      <c r="F33" s="13">
        <v>3.3170000000000002</v>
      </c>
      <c r="G33" s="101">
        <f t="shared" si="1"/>
        <v>3.5379</v>
      </c>
      <c r="H33" s="10">
        <v>43</v>
      </c>
      <c r="I33" s="11" t="s">
        <v>63</v>
      </c>
      <c r="J33" s="102">
        <f t="shared" si="2"/>
        <v>4.3E-3</v>
      </c>
      <c r="K33" s="10">
        <v>13</v>
      </c>
      <c r="L33" s="11" t="s">
        <v>63</v>
      </c>
      <c r="M33" s="102">
        <f t="shared" si="3"/>
        <v>1.2999999999999999E-3</v>
      </c>
      <c r="N33" s="10">
        <v>10</v>
      </c>
      <c r="O33" s="11" t="s">
        <v>63</v>
      </c>
      <c r="P33" s="102">
        <f t="shared" si="4"/>
        <v>1E-3</v>
      </c>
    </row>
    <row r="34" spans="1:16">
      <c r="A34" s="23">
        <f t="shared" si="5"/>
        <v>34</v>
      </c>
      <c r="B34" s="10">
        <v>2</v>
      </c>
      <c r="C34" s="11" t="s">
        <v>64</v>
      </c>
      <c r="D34" s="100">
        <f t="shared" si="6"/>
        <v>3.5714285714285717E-5</v>
      </c>
      <c r="E34" s="12">
        <v>0.23280000000000001</v>
      </c>
      <c r="F34" s="13">
        <v>3.4390000000000001</v>
      </c>
      <c r="G34" s="101">
        <f t="shared" si="1"/>
        <v>3.6718000000000002</v>
      </c>
      <c r="H34" s="10">
        <v>46</v>
      </c>
      <c r="I34" s="11" t="s">
        <v>63</v>
      </c>
      <c r="J34" s="102">
        <f t="shared" si="2"/>
        <v>4.5999999999999999E-3</v>
      </c>
      <c r="K34" s="10">
        <v>14</v>
      </c>
      <c r="L34" s="11" t="s">
        <v>63</v>
      </c>
      <c r="M34" s="102">
        <f t="shared" si="3"/>
        <v>1.4E-3</v>
      </c>
      <c r="N34" s="10">
        <v>10</v>
      </c>
      <c r="O34" s="11" t="s">
        <v>63</v>
      </c>
      <c r="P34" s="102">
        <f t="shared" si="4"/>
        <v>1E-3</v>
      </c>
    </row>
    <row r="35" spans="1:16">
      <c r="A35" s="23">
        <f t="shared" si="5"/>
        <v>35</v>
      </c>
      <c r="B35" s="10">
        <v>2.25</v>
      </c>
      <c r="C35" s="11" t="s">
        <v>64</v>
      </c>
      <c r="D35" s="100">
        <f t="shared" si="6"/>
        <v>4.0178571428571427E-5</v>
      </c>
      <c r="E35" s="12">
        <v>0.24690000000000001</v>
      </c>
      <c r="F35" s="13">
        <v>3.5760000000000001</v>
      </c>
      <c r="G35" s="101">
        <f t="shared" si="1"/>
        <v>3.8229000000000002</v>
      </c>
      <c r="H35" s="10">
        <v>49</v>
      </c>
      <c r="I35" s="11" t="s">
        <v>63</v>
      </c>
      <c r="J35" s="102">
        <f t="shared" si="2"/>
        <v>4.8999999999999998E-3</v>
      </c>
      <c r="K35" s="10">
        <v>14</v>
      </c>
      <c r="L35" s="11" t="s">
        <v>63</v>
      </c>
      <c r="M35" s="102">
        <f t="shared" si="3"/>
        <v>1.4E-3</v>
      </c>
      <c r="N35" s="10">
        <v>11</v>
      </c>
      <c r="O35" s="11" t="s">
        <v>63</v>
      </c>
      <c r="P35" s="102">
        <f t="shared" si="4"/>
        <v>1.0999999999999998E-3</v>
      </c>
    </row>
    <row r="36" spans="1:16">
      <c r="A36" s="23">
        <f t="shared" si="5"/>
        <v>36</v>
      </c>
      <c r="B36" s="10">
        <v>2.5</v>
      </c>
      <c r="C36" s="11" t="s">
        <v>64</v>
      </c>
      <c r="D36" s="100">
        <f t="shared" si="6"/>
        <v>4.4642857142857143E-5</v>
      </c>
      <c r="E36" s="12">
        <v>0.26029999999999998</v>
      </c>
      <c r="F36" s="13">
        <v>3.6989999999999998</v>
      </c>
      <c r="G36" s="101">
        <f t="shared" si="1"/>
        <v>3.9592999999999998</v>
      </c>
      <c r="H36" s="10">
        <v>52</v>
      </c>
      <c r="I36" s="11" t="s">
        <v>63</v>
      </c>
      <c r="J36" s="102">
        <f t="shared" si="2"/>
        <v>5.1999999999999998E-3</v>
      </c>
      <c r="K36" s="10">
        <v>15</v>
      </c>
      <c r="L36" s="11" t="s">
        <v>63</v>
      </c>
      <c r="M36" s="102">
        <f t="shared" si="3"/>
        <v>1.5E-3</v>
      </c>
      <c r="N36" s="10">
        <v>11</v>
      </c>
      <c r="O36" s="11" t="s">
        <v>63</v>
      </c>
      <c r="P36" s="102">
        <f t="shared" si="4"/>
        <v>1.0999999999999998E-3</v>
      </c>
    </row>
    <row r="37" spans="1:16">
      <c r="A37" s="23">
        <f t="shared" si="5"/>
        <v>37</v>
      </c>
      <c r="B37" s="10">
        <v>2.75</v>
      </c>
      <c r="C37" s="11" t="s">
        <v>64</v>
      </c>
      <c r="D37" s="100">
        <f t="shared" si="6"/>
        <v>4.9107142857142852E-5</v>
      </c>
      <c r="E37" s="12">
        <v>0.27300000000000002</v>
      </c>
      <c r="F37" s="13">
        <v>3.8109999999999999</v>
      </c>
      <c r="G37" s="101">
        <f t="shared" si="1"/>
        <v>4.0839999999999996</v>
      </c>
      <c r="H37" s="10">
        <v>55</v>
      </c>
      <c r="I37" s="11" t="s">
        <v>63</v>
      </c>
      <c r="J37" s="102">
        <f t="shared" si="2"/>
        <v>5.4999999999999997E-3</v>
      </c>
      <c r="K37" s="10">
        <v>16</v>
      </c>
      <c r="L37" s="11" t="s">
        <v>63</v>
      </c>
      <c r="M37" s="102">
        <f t="shared" si="3"/>
        <v>1.6000000000000001E-3</v>
      </c>
      <c r="N37" s="10">
        <v>12</v>
      </c>
      <c r="O37" s="11" t="s">
        <v>63</v>
      </c>
      <c r="P37" s="102">
        <f t="shared" si="4"/>
        <v>1.2000000000000001E-3</v>
      </c>
    </row>
    <row r="38" spans="1:16">
      <c r="A38" s="23">
        <f t="shared" si="5"/>
        <v>38</v>
      </c>
      <c r="B38" s="10">
        <v>3</v>
      </c>
      <c r="C38" s="11" t="s">
        <v>64</v>
      </c>
      <c r="D38" s="100">
        <f t="shared" si="6"/>
        <v>5.3571428571428575E-5</v>
      </c>
      <c r="E38" s="12">
        <v>0.28510000000000002</v>
      </c>
      <c r="F38" s="13">
        <v>3.9129999999999998</v>
      </c>
      <c r="G38" s="101">
        <f t="shared" si="1"/>
        <v>4.1981000000000002</v>
      </c>
      <c r="H38" s="10">
        <v>58</v>
      </c>
      <c r="I38" s="11" t="s">
        <v>63</v>
      </c>
      <c r="J38" s="102">
        <f t="shared" si="2"/>
        <v>5.8000000000000005E-3</v>
      </c>
      <c r="K38" s="10">
        <v>16</v>
      </c>
      <c r="L38" s="11" t="s">
        <v>63</v>
      </c>
      <c r="M38" s="102">
        <f t="shared" si="3"/>
        <v>1.6000000000000001E-3</v>
      </c>
      <c r="N38" s="10">
        <v>13</v>
      </c>
      <c r="O38" s="11" t="s">
        <v>63</v>
      </c>
      <c r="P38" s="102">
        <f t="shared" si="4"/>
        <v>1.2999999999999999E-3</v>
      </c>
    </row>
    <row r="39" spans="1:16">
      <c r="A39" s="23">
        <f t="shared" si="5"/>
        <v>39</v>
      </c>
      <c r="B39" s="10">
        <v>3.25</v>
      </c>
      <c r="C39" s="11" t="s">
        <v>64</v>
      </c>
      <c r="D39" s="100">
        <f t="shared" si="6"/>
        <v>5.8035714285714285E-5</v>
      </c>
      <c r="E39" s="12">
        <v>0.29680000000000001</v>
      </c>
      <c r="F39" s="13">
        <v>4.0069999999999997</v>
      </c>
      <c r="G39" s="101">
        <f t="shared" si="1"/>
        <v>4.3037999999999998</v>
      </c>
      <c r="H39" s="10">
        <v>60</v>
      </c>
      <c r="I39" s="11" t="s">
        <v>63</v>
      </c>
      <c r="J39" s="102">
        <f t="shared" si="2"/>
        <v>6.0000000000000001E-3</v>
      </c>
      <c r="K39" s="10">
        <v>17</v>
      </c>
      <c r="L39" s="11" t="s">
        <v>63</v>
      </c>
      <c r="M39" s="102">
        <f t="shared" si="3"/>
        <v>1.7000000000000001E-3</v>
      </c>
      <c r="N39" s="10">
        <v>13</v>
      </c>
      <c r="O39" s="11" t="s">
        <v>63</v>
      </c>
      <c r="P39" s="102">
        <f t="shared" si="4"/>
        <v>1.2999999999999999E-3</v>
      </c>
    </row>
    <row r="40" spans="1:16">
      <c r="A40" s="23">
        <f t="shared" si="5"/>
        <v>40</v>
      </c>
      <c r="B40" s="10">
        <v>3.5</v>
      </c>
      <c r="C40" s="11" t="s">
        <v>64</v>
      </c>
      <c r="D40" s="100">
        <f t="shared" si="6"/>
        <v>6.2500000000000001E-5</v>
      </c>
      <c r="E40" s="12">
        <v>0.308</v>
      </c>
      <c r="F40" s="13">
        <v>4.0940000000000003</v>
      </c>
      <c r="G40" s="101">
        <f t="shared" si="1"/>
        <v>4.4020000000000001</v>
      </c>
      <c r="H40" s="10">
        <v>63</v>
      </c>
      <c r="I40" s="11" t="s">
        <v>63</v>
      </c>
      <c r="J40" s="102">
        <f t="shared" si="2"/>
        <v>6.3E-3</v>
      </c>
      <c r="K40" s="10">
        <v>18</v>
      </c>
      <c r="L40" s="11" t="s">
        <v>63</v>
      </c>
      <c r="M40" s="102">
        <f t="shared" si="3"/>
        <v>1.8E-3</v>
      </c>
      <c r="N40" s="10">
        <v>14</v>
      </c>
      <c r="O40" s="11" t="s">
        <v>63</v>
      </c>
      <c r="P40" s="102">
        <f t="shared" si="4"/>
        <v>1.4E-3</v>
      </c>
    </row>
    <row r="41" spans="1:16">
      <c r="A41" s="23">
        <f t="shared" si="5"/>
        <v>41</v>
      </c>
      <c r="B41" s="10">
        <v>3.75</v>
      </c>
      <c r="C41" s="11" t="s">
        <v>64</v>
      </c>
      <c r="D41" s="100">
        <f t="shared" si="6"/>
        <v>6.6964285714285718E-5</v>
      </c>
      <c r="E41" s="12">
        <v>0.31879999999999997</v>
      </c>
      <c r="F41" s="13">
        <v>4.1740000000000004</v>
      </c>
      <c r="G41" s="101">
        <f t="shared" si="1"/>
        <v>4.4928000000000008</v>
      </c>
      <c r="H41" s="10">
        <v>66</v>
      </c>
      <c r="I41" s="11" t="s">
        <v>63</v>
      </c>
      <c r="J41" s="102">
        <f t="shared" si="2"/>
        <v>6.6E-3</v>
      </c>
      <c r="K41" s="10">
        <v>18</v>
      </c>
      <c r="L41" s="11" t="s">
        <v>63</v>
      </c>
      <c r="M41" s="102">
        <f t="shared" si="3"/>
        <v>1.8E-3</v>
      </c>
      <c r="N41" s="10">
        <v>14</v>
      </c>
      <c r="O41" s="11" t="s">
        <v>63</v>
      </c>
      <c r="P41" s="102">
        <f t="shared" si="4"/>
        <v>1.4E-3</v>
      </c>
    </row>
    <row r="42" spans="1:16">
      <c r="A42" s="23">
        <f t="shared" si="5"/>
        <v>42</v>
      </c>
      <c r="B42" s="10">
        <v>4</v>
      </c>
      <c r="C42" s="11" t="s">
        <v>64</v>
      </c>
      <c r="D42" s="100">
        <f t="shared" si="6"/>
        <v>7.1428571428571434E-5</v>
      </c>
      <c r="E42" s="12">
        <v>0.32919999999999999</v>
      </c>
      <c r="F42" s="13">
        <v>4.2489999999999997</v>
      </c>
      <c r="G42" s="101">
        <f t="shared" si="1"/>
        <v>4.5781999999999998</v>
      </c>
      <c r="H42" s="10">
        <v>68</v>
      </c>
      <c r="I42" s="11" t="s">
        <v>63</v>
      </c>
      <c r="J42" s="102">
        <f t="shared" si="2"/>
        <v>6.8000000000000005E-3</v>
      </c>
      <c r="K42" s="10">
        <v>19</v>
      </c>
      <c r="L42" s="11" t="s">
        <v>63</v>
      </c>
      <c r="M42" s="102">
        <f t="shared" si="3"/>
        <v>1.9E-3</v>
      </c>
      <c r="N42" s="10">
        <v>15</v>
      </c>
      <c r="O42" s="11" t="s">
        <v>63</v>
      </c>
      <c r="P42" s="102">
        <f t="shared" si="4"/>
        <v>1.5E-3</v>
      </c>
    </row>
    <row r="43" spans="1:16">
      <c r="A43" s="23">
        <f t="shared" si="5"/>
        <v>43</v>
      </c>
      <c r="B43" s="10">
        <v>4.5</v>
      </c>
      <c r="C43" s="11" t="s">
        <v>64</v>
      </c>
      <c r="D43" s="100">
        <f t="shared" si="6"/>
        <v>8.0357142857142853E-5</v>
      </c>
      <c r="E43" s="12">
        <v>0.34920000000000001</v>
      </c>
      <c r="F43" s="13">
        <v>4.3849999999999998</v>
      </c>
      <c r="G43" s="101">
        <f t="shared" si="1"/>
        <v>4.7341999999999995</v>
      </c>
      <c r="H43" s="10">
        <v>74</v>
      </c>
      <c r="I43" s="11" t="s">
        <v>63</v>
      </c>
      <c r="J43" s="102">
        <f t="shared" si="2"/>
        <v>7.3999999999999995E-3</v>
      </c>
      <c r="K43" s="10">
        <v>20</v>
      </c>
      <c r="L43" s="11" t="s">
        <v>63</v>
      </c>
      <c r="M43" s="102">
        <f t="shared" si="3"/>
        <v>2E-3</v>
      </c>
      <c r="N43" s="10">
        <v>16</v>
      </c>
      <c r="O43" s="11" t="s">
        <v>63</v>
      </c>
      <c r="P43" s="102">
        <f t="shared" si="4"/>
        <v>1.6000000000000001E-3</v>
      </c>
    </row>
    <row r="44" spans="1:16">
      <c r="A44" s="23">
        <f t="shared" si="5"/>
        <v>44</v>
      </c>
      <c r="B44" s="10">
        <v>5</v>
      </c>
      <c r="C44" s="11" t="s">
        <v>64</v>
      </c>
      <c r="D44" s="100">
        <f t="shared" si="6"/>
        <v>8.9285714285714286E-5</v>
      </c>
      <c r="E44" s="12">
        <v>0.36809999999999998</v>
      </c>
      <c r="F44" s="13">
        <v>4.5049999999999999</v>
      </c>
      <c r="G44" s="101">
        <f t="shared" si="1"/>
        <v>4.8731</v>
      </c>
      <c r="H44" s="10">
        <v>78</v>
      </c>
      <c r="I44" s="11" t="s">
        <v>63</v>
      </c>
      <c r="J44" s="102">
        <f t="shared" si="2"/>
        <v>7.7999999999999996E-3</v>
      </c>
      <c r="K44" s="10">
        <v>21</v>
      </c>
      <c r="L44" s="11" t="s">
        <v>63</v>
      </c>
      <c r="M44" s="102">
        <f t="shared" si="3"/>
        <v>2.1000000000000003E-3</v>
      </c>
      <c r="N44" s="10">
        <v>17</v>
      </c>
      <c r="O44" s="11" t="s">
        <v>63</v>
      </c>
      <c r="P44" s="102">
        <f t="shared" si="4"/>
        <v>1.7000000000000001E-3</v>
      </c>
    </row>
    <row r="45" spans="1:16">
      <c r="A45" s="23">
        <f t="shared" si="5"/>
        <v>45</v>
      </c>
      <c r="B45" s="10">
        <v>5.5</v>
      </c>
      <c r="C45" s="11" t="s">
        <v>64</v>
      </c>
      <c r="D45" s="100">
        <f t="shared" si="6"/>
        <v>9.8214285714285705E-5</v>
      </c>
      <c r="E45" s="12">
        <v>0.3861</v>
      </c>
      <c r="F45" s="13">
        <v>4.6109999999999998</v>
      </c>
      <c r="G45" s="101">
        <f t="shared" si="1"/>
        <v>4.9970999999999997</v>
      </c>
      <c r="H45" s="10">
        <v>83</v>
      </c>
      <c r="I45" s="11" t="s">
        <v>63</v>
      </c>
      <c r="J45" s="102">
        <f t="shared" si="2"/>
        <v>8.3000000000000001E-3</v>
      </c>
      <c r="K45" s="10">
        <v>22</v>
      </c>
      <c r="L45" s="11" t="s">
        <v>63</v>
      </c>
      <c r="M45" s="102">
        <f t="shared" si="3"/>
        <v>2.1999999999999997E-3</v>
      </c>
      <c r="N45" s="10">
        <v>17</v>
      </c>
      <c r="O45" s="11" t="s">
        <v>63</v>
      </c>
      <c r="P45" s="102">
        <f t="shared" si="4"/>
        <v>1.7000000000000001E-3</v>
      </c>
    </row>
    <row r="46" spans="1:16">
      <c r="A46" s="23">
        <f t="shared" si="5"/>
        <v>46</v>
      </c>
      <c r="B46" s="10">
        <v>6</v>
      </c>
      <c r="C46" s="11" t="s">
        <v>64</v>
      </c>
      <c r="D46" s="100">
        <f t="shared" si="6"/>
        <v>1.0714285714285715E-4</v>
      </c>
      <c r="E46" s="12">
        <v>0.4032</v>
      </c>
      <c r="F46" s="13">
        <v>4.7069999999999999</v>
      </c>
      <c r="G46" s="101">
        <f t="shared" si="1"/>
        <v>5.1101999999999999</v>
      </c>
      <c r="H46" s="10">
        <v>88</v>
      </c>
      <c r="I46" s="11" t="s">
        <v>63</v>
      </c>
      <c r="J46" s="102">
        <f t="shared" si="2"/>
        <v>8.7999999999999988E-3</v>
      </c>
      <c r="K46" s="10">
        <v>23</v>
      </c>
      <c r="L46" s="11" t="s">
        <v>63</v>
      </c>
      <c r="M46" s="102">
        <f t="shared" si="3"/>
        <v>2.3E-3</v>
      </c>
      <c r="N46" s="10">
        <v>18</v>
      </c>
      <c r="O46" s="11" t="s">
        <v>63</v>
      </c>
      <c r="P46" s="102">
        <f t="shared" si="4"/>
        <v>1.8E-3</v>
      </c>
    </row>
    <row r="47" spans="1:16">
      <c r="A47" s="23">
        <f t="shared" si="5"/>
        <v>47</v>
      </c>
      <c r="B47" s="10">
        <v>6.5</v>
      </c>
      <c r="C47" s="11" t="s">
        <v>64</v>
      </c>
      <c r="D47" s="100">
        <f t="shared" si="6"/>
        <v>1.1607142857142857E-4</v>
      </c>
      <c r="E47" s="12">
        <v>0.41970000000000002</v>
      </c>
      <c r="F47" s="13">
        <v>4.7930000000000001</v>
      </c>
      <c r="G47" s="101">
        <f t="shared" si="1"/>
        <v>5.2126999999999999</v>
      </c>
      <c r="H47" s="10">
        <v>93</v>
      </c>
      <c r="I47" s="11" t="s">
        <v>63</v>
      </c>
      <c r="J47" s="102">
        <f t="shared" si="2"/>
        <v>9.2999999999999992E-3</v>
      </c>
      <c r="K47" s="10">
        <v>24</v>
      </c>
      <c r="L47" s="11" t="s">
        <v>63</v>
      </c>
      <c r="M47" s="102">
        <f t="shared" si="3"/>
        <v>2.4000000000000002E-3</v>
      </c>
      <c r="N47" s="10">
        <v>19</v>
      </c>
      <c r="O47" s="11" t="s">
        <v>63</v>
      </c>
      <c r="P47" s="102">
        <f t="shared" si="4"/>
        <v>1.9E-3</v>
      </c>
    </row>
    <row r="48" spans="1:16">
      <c r="A48" s="23">
        <f t="shared" si="5"/>
        <v>48</v>
      </c>
      <c r="B48" s="10">
        <v>7</v>
      </c>
      <c r="C48" s="11" t="s">
        <v>64</v>
      </c>
      <c r="D48" s="100">
        <f t="shared" si="6"/>
        <v>1.25E-4</v>
      </c>
      <c r="E48" s="12">
        <v>0.4355</v>
      </c>
      <c r="F48" s="13">
        <v>4.8710000000000004</v>
      </c>
      <c r="G48" s="101">
        <f t="shared" si="1"/>
        <v>5.3065000000000007</v>
      </c>
      <c r="H48" s="10">
        <v>97</v>
      </c>
      <c r="I48" s="11" t="s">
        <v>63</v>
      </c>
      <c r="J48" s="102">
        <f t="shared" si="2"/>
        <v>9.7000000000000003E-3</v>
      </c>
      <c r="K48" s="10">
        <v>25</v>
      </c>
      <c r="L48" s="11" t="s">
        <v>63</v>
      </c>
      <c r="M48" s="102">
        <f t="shared" si="3"/>
        <v>2.5000000000000001E-3</v>
      </c>
      <c r="N48" s="10">
        <v>20</v>
      </c>
      <c r="O48" s="11" t="s">
        <v>63</v>
      </c>
      <c r="P48" s="102">
        <f t="shared" si="4"/>
        <v>2E-3</v>
      </c>
    </row>
    <row r="49" spans="1:16">
      <c r="A49" s="23">
        <f t="shared" si="5"/>
        <v>49</v>
      </c>
      <c r="B49" s="10">
        <v>8</v>
      </c>
      <c r="C49" s="11" t="s">
        <v>64</v>
      </c>
      <c r="D49" s="100">
        <f t="shared" si="6"/>
        <v>1.4285714285714287E-4</v>
      </c>
      <c r="E49" s="12">
        <v>0.46560000000000001</v>
      </c>
      <c r="F49" s="13">
        <v>5.0069999999999997</v>
      </c>
      <c r="G49" s="101">
        <f t="shared" si="1"/>
        <v>5.4725999999999999</v>
      </c>
      <c r="H49" s="10">
        <v>106</v>
      </c>
      <c r="I49" s="11" t="s">
        <v>63</v>
      </c>
      <c r="J49" s="102">
        <f t="shared" si="2"/>
        <v>1.06E-2</v>
      </c>
      <c r="K49" s="10">
        <v>27</v>
      </c>
      <c r="L49" s="11" t="s">
        <v>63</v>
      </c>
      <c r="M49" s="102">
        <f t="shared" si="3"/>
        <v>2.7000000000000001E-3</v>
      </c>
      <c r="N49" s="10">
        <v>22</v>
      </c>
      <c r="O49" s="11" t="s">
        <v>63</v>
      </c>
      <c r="P49" s="102">
        <f t="shared" si="4"/>
        <v>2.1999999999999997E-3</v>
      </c>
    </row>
    <row r="50" spans="1:16">
      <c r="A50" s="23">
        <f t="shared" si="5"/>
        <v>50</v>
      </c>
      <c r="B50" s="10">
        <v>9</v>
      </c>
      <c r="C50" s="11" t="s">
        <v>64</v>
      </c>
      <c r="D50" s="100">
        <f t="shared" si="6"/>
        <v>1.6071428571428571E-4</v>
      </c>
      <c r="E50" s="12">
        <v>0.49390000000000001</v>
      </c>
      <c r="F50" s="13">
        <v>5.1230000000000002</v>
      </c>
      <c r="G50" s="101">
        <f t="shared" si="1"/>
        <v>5.6169000000000002</v>
      </c>
      <c r="H50" s="10">
        <v>115</v>
      </c>
      <c r="I50" s="11" t="s">
        <v>63</v>
      </c>
      <c r="J50" s="102">
        <f t="shared" si="2"/>
        <v>1.15E-2</v>
      </c>
      <c r="K50" s="10">
        <v>29</v>
      </c>
      <c r="L50" s="11" t="s">
        <v>63</v>
      </c>
      <c r="M50" s="102">
        <f t="shared" si="3"/>
        <v>2.9000000000000002E-3</v>
      </c>
      <c r="N50" s="10">
        <v>23</v>
      </c>
      <c r="O50" s="11" t="s">
        <v>63</v>
      </c>
      <c r="P50" s="102">
        <f t="shared" si="4"/>
        <v>2.3E-3</v>
      </c>
    </row>
    <row r="51" spans="1:16">
      <c r="A51" s="23">
        <f t="shared" si="5"/>
        <v>51</v>
      </c>
      <c r="B51" s="10">
        <v>10</v>
      </c>
      <c r="C51" s="11" t="s">
        <v>64</v>
      </c>
      <c r="D51" s="100">
        <f t="shared" si="6"/>
        <v>1.7857142857142857E-4</v>
      </c>
      <c r="E51" s="12">
        <v>0.52059999999999995</v>
      </c>
      <c r="F51" s="13">
        <v>5.2210000000000001</v>
      </c>
      <c r="G51" s="101">
        <f t="shared" si="1"/>
        <v>5.7416</v>
      </c>
      <c r="H51" s="10">
        <v>123</v>
      </c>
      <c r="I51" s="11" t="s">
        <v>63</v>
      </c>
      <c r="J51" s="102">
        <f t="shared" si="2"/>
        <v>1.23E-2</v>
      </c>
      <c r="K51" s="10">
        <v>31</v>
      </c>
      <c r="L51" s="11" t="s">
        <v>63</v>
      </c>
      <c r="M51" s="102">
        <f t="shared" si="3"/>
        <v>3.0999999999999999E-3</v>
      </c>
      <c r="N51" s="10">
        <v>25</v>
      </c>
      <c r="O51" s="11" t="s">
        <v>63</v>
      </c>
      <c r="P51" s="102">
        <f t="shared" si="4"/>
        <v>2.5000000000000001E-3</v>
      </c>
    </row>
    <row r="52" spans="1:16">
      <c r="A52" s="23">
        <f t="shared" si="5"/>
        <v>52</v>
      </c>
      <c r="B52" s="10">
        <v>11</v>
      </c>
      <c r="C52" s="11" t="s">
        <v>64</v>
      </c>
      <c r="D52" s="100">
        <f t="shared" si="6"/>
        <v>1.9642857142857141E-4</v>
      </c>
      <c r="E52" s="12">
        <v>0.54600000000000004</v>
      </c>
      <c r="F52" s="13">
        <v>5.3049999999999997</v>
      </c>
      <c r="G52" s="101">
        <f t="shared" si="1"/>
        <v>5.851</v>
      </c>
      <c r="H52" s="10">
        <v>131</v>
      </c>
      <c r="I52" s="11" t="s">
        <v>63</v>
      </c>
      <c r="J52" s="102">
        <f t="shared" si="2"/>
        <v>1.3100000000000001E-2</v>
      </c>
      <c r="K52" s="10">
        <v>33</v>
      </c>
      <c r="L52" s="11" t="s">
        <v>63</v>
      </c>
      <c r="M52" s="102">
        <f t="shared" si="3"/>
        <v>3.3E-3</v>
      </c>
      <c r="N52" s="10">
        <v>26</v>
      </c>
      <c r="O52" s="11" t="s">
        <v>63</v>
      </c>
      <c r="P52" s="102">
        <f t="shared" si="4"/>
        <v>2.5999999999999999E-3</v>
      </c>
    </row>
    <row r="53" spans="1:16">
      <c r="A53" s="23">
        <f t="shared" si="5"/>
        <v>53</v>
      </c>
      <c r="B53" s="10">
        <v>12</v>
      </c>
      <c r="C53" s="11" t="s">
        <v>64</v>
      </c>
      <c r="D53" s="100">
        <f t="shared" si="6"/>
        <v>2.142857142857143E-4</v>
      </c>
      <c r="E53" s="12">
        <v>0.57030000000000003</v>
      </c>
      <c r="F53" s="13">
        <v>5.3780000000000001</v>
      </c>
      <c r="G53" s="101">
        <f t="shared" si="1"/>
        <v>5.9482999999999997</v>
      </c>
      <c r="H53" s="10">
        <v>140</v>
      </c>
      <c r="I53" s="11" t="s">
        <v>63</v>
      </c>
      <c r="J53" s="102">
        <f t="shared" si="2"/>
        <v>1.4000000000000002E-2</v>
      </c>
      <c r="K53" s="10">
        <v>34</v>
      </c>
      <c r="L53" s="11" t="s">
        <v>63</v>
      </c>
      <c r="M53" s="102">
        <f t="shared" si="3"/>
        <v>3.4000000000000002E-3</v>
      </c>
      <c r="N53" s="10">
        <v>28</v>
      </c>
      <c r="O53" s="11" t="s">
        <v>63</v>
      </c>
      <c r="P53" s="102">
        <f t="shared" si="4"/>
        <v>2.8E-3</v>
      </c>
    </row>
    <row r="54" spans="1:16">
      <c r="A54" s="23">
        <f t="shared" si="5"/>
        <v>54</v>
      </c>
      <c r="B54" s="10">
        <v>13</v>
      </c>
      <c r="C54" s="11" t="s">
        <v>64</v>
      </c>
      <c r="D54" s="100">
        <f t="shared" si="6"/>
        <v>2.3214285714285714E-4</v>
      </c>
      <c r="E54" s="12">
        <v>0.59360000000000002</v>
      </c>
      <c r="F54" s="13">
        <v>5.4420000000000002</v>
      </c>
      <c r="G54" s="101">
        <f t="shared" si="1"/>
        <v>6.0356000000000005</v>
      </c>
      <c r="H54" s="10">
        <v>148</v>
      </c>
      <c r="I54" s="11" t="s">
        <v>63</v>
      </c>
      <c r="J54" s="102">
        <f t="shared" si="2"/>
        <v>1.4799999999999999E-2</v>
      </c>
      <c r="K54" s="10">
        <v>36</v>
      </c>
      <c r="L54" s="11" t="s">
        <v>63</v>
      </c>
      <c r="M54" s="102">
        <f t="shared" si="3"/>
        <v>3.5999999999999999E-3</v>
      </c>
      <c r="N54" s="10">
        <v>29</v>
      </c>
      <c r="O54" s="11" t="s">
        <v>63</v>
      </c>
      <c r="P54" s="102">
        <f t="shared" si="4"/>
        <v>2.9000000000000002E-3</v>
      </c>
    </row>
    <row r="55" spans="1:16">
      <c r="A55" s="23">
        <f t="shared" si="5"/>
        <v>55</v>
      </c>
      <c r="B55" s="10">
        <v>14</v>
      </c>
      <c r="C55" s="11" t="s">
        <v>64</v>
      </c>
      <c r="D55" s="100">
        <f t="shared" si="6"/>
        <v>2.5000000000000001E-4</v>
      </c>
      <c r="E55" s="12">
        <v>0.61599999999999999</v>
      </c>
      <c r="F55" s="13">
        <v>5.4969999999999999</v>
      </c>
      <c r="G55" s="101">
        <f t="shared" si="1"/>
        <v>6.1129999999999995</v>
      </c>
      <c r="H55" s="10">
        <v>156</v>
      </c>
      <c r="I55" s="11" t="s">
        <v>63</v>
      </c>
      <c r="J55" s="102">
        <f t="shared" si="2"/>
        <v>1.5599999999999999E-2</v>
      </c>
      <c r="K55" s="10">
        <v>38</v>
      </c>
      <c r="L55" s="11" t="s">
        <v>63</v>
      </c>
      <c r="M55" s="102">
        <f t="shared" si="3"/>
        <v>3.8E-3</v>
      </c>
      <c r="N55" s="10">
        <v>30</v>
      </c>
      <c r="O55" s="11" t="s">
        <v>63</v>
      </c>
      <c r="P55" s="102">
        <f t="shared" si="4"/>
        <v>3.0000000000000001E-3</v>
      </c>
    </row>
    <row r="56" spans="1:16">
      <c r="A56" s="23">
        <f t="shared" si="5"/>
        <v>56</v>
      </c>
      <c r="B56" s="10">
        <v>15</v>
      </c>
      <c r="C56" s="11" t="s">
        <v>64</v>
      </c>
      <c r="D56" s="100">
        <f t="shared" si="6"/>
        <v>2.6785714285714287E-4</v>
      </c>
      <c r="E56" s="12">
        <v>0.63759999999999994</v>
      </c>
      <c r="F56" s="13">
        <v>5.5460000000000003</v>
      </c>
      <c r="G56" s="101">
        <f t="shared" si="1"/>
        <v>6.1836000000000002</v>
      </c>
      <c r="H56" s="10">
        <v>163</v>
      </c>
      <c r="I56" s="11" t="s">
        <v>63</v>
      </c>
      <c r="J56" s="102">
        <f t="shared" si="2"/>
        <v>1.6300000000000002E-2</v>
      </c>
      <c r="K56" s="10">
        <v>39</v>
      </c>
      <c r="L56" s="11" t="s">
        <v>63</v>
      </c>
      <c r="M56" s="102">
        <f t="shared" si="3"/>
        <v>3.8999999999999998E-3</v>
      </c>
      <c r="N56" s="10">
        <v>32</v>
      </c>
      <c r="O56" s="11" t="s">
        <v>63</v>
      </c>
      <c r="P56" s="102">
        <f t="shared" si="4"/>
        <v>3.2000000000000002E-3</v>
      </c>
    </row>
    <row r="57" spans="1:16">
      <c r="A57" s="23">
        <f t="shared" si="5"/>
        <v>57</v>
      </c>
      <c r="B57" s="10">
        <v>16</v>
      </c>
      <c r="C57" s="11" t="s">
        <v>64</v>
      </c>
      <c r="D57" s="100">
        <f t="shared" si="6"/>
        <v>2.8571428571428574E-4</v>
      </c>
      <c r="E57" s="12">
        <v>0.65849999999999997</v>
      </c>
      <c r="F57" s="13">
        <v>5.5890000000000004</v>
      </c>
      <c r="G57" s="101">
        <f t="shared" si="1"/>
        <v>6.2475000000000005</v>
      </c>
      <c r="H57" s="10">
        <v>171</v>
      </c>
      <c r="I57" s="11" t="s">
        <v>63</v>
      </c>
      <c r="J57" s="102">
        <f t="shared" si="2"/>
        <v>1.7100000000000001E-2</v>
      </c>
      <c r="K57" s="10">
        <v>41</v>
      </c>
      <c r="L57" s="11" t="s">
        <v>63</v>
      </c>
      <c r="M57" s="102">
        <f t="shared" si="3"/>
        <v>4.1000000000000003E-3</v>
      </c>
      <c r="N57" s="10">
        <v>33</v>
      </c>
      <c r="O57" s="11" t="s">
        <v>63</v>
      </c>
      <c r="P57" s="102">
        <f t="shared" si="4"/>
        <v>3.3E-3</v>
      </c>
    </row>
    <row r="58" spans="1:16">
      <c r="A58" s="23">
        <f t="shared" si="5"/>
        <v>58</v>
      </c>
      <c r="B58" s="10">
        <v>17</v>
      </c>
      <c r="C58" s="11" t="s">
        <v>64</v>
      </c>
      <c r="D58" s="100">
        <f t="shared" si="6"/>
        <v>3.035714285714286E-4</v>
      </c>
      <c r="E58" s="12">
        <v>0.67879999999999996</v>
      </c>
      <c r="F58" s="13">
        <v>5.6260000000000003</v>
      </c>
      <c r="G58" s="101">
        <f t="shared" si="1"/>
        <v>6.3048000000000002</v>
      </c>
      <c r="H58" s="10">
        <v>179</v>
      </c>
      <c r="I58" s="11" t="s">
        <v>63</v>
      </c>
      <c r="J58" s="102">
        <f t="shared" si="2"/>
        <v>1.7899999999999999E-2</v>
      </c>
      <c r="K58" s="10">
        <v>42</v>
      </c>
      <c r="L58" s="11" t="s">
        <v>63</v>
      </c>
      <c r="M58" s="102">
        <f t="shared" si="3"/>
        <v>4.2000000000000006E-3</v>
      </c>
      <c r="N58" s="10">
        <v>34</v>
      </c>
      <c r="O58" s="11" t="s">
        <v>63</v>
      </c>
      <c r="P58" s="102">
        <f t="shared" si="4"/>
        <v>3.4000000000000002E-3</v>
      </c>
    </row>
    <row r="59" spans="1:16">
      <c r="A59" s="23">
        <f t="shared" si="5"/>
        <v>59</v>
      </c>
      <c r="B59" s="10">
        <v>18</v>
      </c>
      <c r="C59" s="11" t="s">
        <v>64</v>
      </c>
      <c r="D59" s="100">
        <f t="shared" si="6"/>
        <v>3.2142857142857141E-4</v>
      </c>
      <c r="E59" s="12">
        <v>0.69840000000000002</v>
      </c>
      <c r="F59" s="13">
        <v>5.6589999999999998</v>
      </c>
      <c r="G59" s="101">
        <f t="shared" si="1"/>
        <v>6.3574000000000002</v>
      </c>
      <c r="H59" s="10">
        <v>187</v>
      </c>
      <c r="I59" s="11" t="s">
        <v>63</v>
      </c>
      <c r="J59" s="102">
        <f t="shared" si="2"/>
        <v>1.8700000000000001E-2</v>
      </c>
      <c r="K59" s="10">
        <v>44</v>
      </c>
      <c r="L59" s="11" t="s">
        <v>63</v>
      </c>
      <c r="M59" s="102">
        <f t="shared" si="3"/>
        <v>4.3999999999999994E-3</v>
      </c>
      <c r="N59" s="10">
        <v>36</v>
      </c>
      <c r="O59" s="11" t="s">
        <v>63</v>
      </c>
      <c r="P59" s="102">
        <f t="shared" si="4"/>
        <v>3.5999999999999999E-3</v>
      </c>
    </row>
    <row r="60" spans="1:16">
      <c r="A60" s="23">
        <f t="shared" si="5"/>
        <v>60</v>
      </c>
      <c r="B60" s="10">
        <v>20</v>
      </c>
      <c r="C60" s="11" t="s">
        <v>64</v>
      </c>
      <c r="D60" s="100">
        <f t="shared" si="6"/>
        <v>3.5714285714285714E-4</v>
      </c>
      <c r="E60" s="12">
        <v>0.73619999999999997</v>
      </c>
      <c r="F60" s="13">
        <v>5.7140000000000004</v>
      </c>
      <c r="G60" s="101">
        <f t="shared" si="1"/>
        <v>6.4502000000000006</v>
      </c>
      <c r="H60" s="10">
        <v>202</v>
      </c>
      <c r="I60" s="11" t="s">
        <v>63</v>
      </c>
      <c r="J60" s="102">
        <f t="shared" si="2"/>
        <v>2.0200000000000003E-2</v>
      </c>
      <c r="K60" s="10">
        <v>47</v>
      </c>
      <c r="L60" s="11" t="s">
        <v>63</v>
      </c>
      <c r="M60" s="102">
        <f t="shared" si="3"/>
        <v>4.7000000000000002E-3</v>
      </c>
      <c r="N60" s="10">
        <v>38</v>
      </c>
      <c r="O60" s="11" t="s">
        <v>63</v>
      </c>
      <c r="P60" s="102">
        <f t="shared" si="4"/>
        <v>3.8E-3</v>
      </c>
    </row>
    <row r="61" spans="1:16">
      <c r="A61" s="23">
        <f t="shared" si="5"/>
        <v>61</v>
      </c>
      <c r="B61" s="10">
        <v>22.5</v>
      </c>
      <c r="C61" s="11" t="s">
        <v>64</v>
      </c>
      <c r="D61" s="100">
        <f t="shared" si="6"/>
        <v>4.0178571428571428E-4</v>
      </c>
      <c r="E61" s="12">
        <v>0.78090000000000004</v>
      </c>
      <c r="F61" s="13">
        <v>5.7649999999999997</v>
      </c>
      <c r="G61" s="101">
        <f t="shared" si="1"/>
        <v>6.5458999999999996</v>
      </c>
      <c r="H61" s="10">
        <v>221</v>
      </c>
      <c r="I61" s="11" t="s">
        <v>63</v>
      </c>
      <c r="J61" s="102">
        <f t="shared" si="2"/>
        <v>2.2100000000000002E-2</v>
      </c>
      <c r="K61" s="10">
        <v>50</v>
      </c>
      <c r="L61" s="11" t="s">
        <v>63</v>
      </c>
      <c r="M61" s="102">
        <f t="shared" si="3"/>
        <v>5.0000000000000001E-3</v>
      </c>
      <c r="N61" s="10">
        <v>41</v>
      </c>
      <c r="O61" s="11" t="s">
        <v>63</v>
      </c>
      <c r="P61" s="102">
        <f t="shared" si="4"/>
        <v>4.1000000000000003E-3</v>
      </c>
    </row>
    <row r="62" spans="1:16">
      <c r="A62" s="23">
        <f t="shared" si="5"/>
        <v>62</v>
      </c>
      <c r="B62" s="10">
        <v>25</v>
      </c>
      <c r="C62" s="11" t="s">
        <v>64</v>
      </c>
      <c r="D62" s="100">
        <f t="shared" si="6"/>
        <v>4.4642857142857147E-4</v>
      </c>
      <c r="E62" s="12">
        <v>0.82310000000000005</v>
      </c>
      <c r="F62" s="13">
        <v>5.8010000000000002</v>
      </c>
      <c r="G62" s="101">
        <f t="shared" si="1"/>
        <v>6.6241000000000003</v>
      </c>
      <c r="H62" s="10">
        <v>239</v>
      </c>
      <c r="I62" s="11" t="s">
        <v>63</v>
      </c>
      <c r="J62" s="102">
        <f t="shared" si="2"/>
        <v>2.3899999999999998E-2</v>
      </c>
      <c r="K62" s="10">
        <v>54</v>
      </c>
      <c r="L62" s="11" t="s">
        <v>63</v>
      </c>
      <c r="M62" s="102">
        <f t="shared" si="3"/>
        <v>5.4000000000000003E-3</v>
      </c>
      <c r="N62" s="10">
        <v>44</v>
      </c>
      <c r="O62" s="11" t="s">
        <v>63</v>
      </c>
      <c r="P62" s="102">
        <f t="shared" si="4"/>
        <v>4.3999999999999994E-3</v>
      </c>
    </row>
    <row r="63" spans="1:16">
      <c r="A63" s="23">
        <f t="shared" si="5"/>
        <v>63</v>
      </c>
      <c r="B63" s="10">
        <v>27.5</v>
      </c>
      <c r="C63" s="11" t="s">
        <v>64</v>
      </c>
      <c r="D63" s="100">
        <f t="shared" si="6"/>
        <v>4.910714285714286E-4</v>
      </c>
      <c r="E63" s="12">
        <v>0.86329999999999996</v>
      </c>
      <c r="F63" s="13">
        <v>5.8259999999999996</v>
      </c>
      <c r="G63" s="101">
        <f t="shared" si="1"/>
        <v>6.6892999999999994</v>
      </c>
      <c r="H63" s="10">
        <v>258</v>
      </c>
      <c r="I63" s="11" t="s">
        <v>63</v>
      </c>
      <c r="J63" s="102">
        <f t="shared" si="2"/>
        <v>2.58E-2</v>
      </c>
      <c r="K63" s="10">
        <v>58</v>
      </c>
      <c r="L63" s="11" t="s">
        <v>63</v>
      </c>
      <c r="M63" s="102">
        <f t="shared" si="3"/>
        <v>5.8000000000000005E-3</v>
      </c>
      <c r="N63" s="10">
        <v>47</v>
      </c>
      <c r="O63" s="11" t="s">
        <v>63</v>
      </c>
      <c r="P63" s="102">
        <f t="shared" si="4"/>
        <v>4.7000000000000002E-3</v>
      </c>
    </row>
    <row r="64" spans="1:16">
      <c r="A64" s="23">
        <f t="shared" si="5"/>
        <v>64</v>
      </c>
      <c r="B64" s="10">
        <v>30</v>
      </c>
      <c r="C64" s="11" t="s">
        <v>64</v>
      </c>
      <c r="D64" s="100">
        <f t="shared" si="6"/>
        <v>5.3571428571428574E-4</v>
      </c>
      <c r="E64" s="12">
        <v>0.90169999999999995</v>
      </c>
      <c r="F64" s="13">
        <v>5.8410000000000002</v>
      </c>
      <c r="G64" s="101">
        <f t="shared" si="1"/>
        <v>6.7427000000000001</v>
      </c>
      <c r="H64" s="10">
        <v>276</v>
      </c>
      <c r="I64" s="11" t="s">
        <v>63</v>
      </c>
      <c r="J64" s="102">
        <f t="shared" si="2"/>
        <v>2.7600000000000003E-2</v>
      </c>
      <c r="K64" s="10">
        <v>61</v>
      </c>
      <c r="L64" s="11" t="s">
        <v>63</v>
      </c>
      <c r="M64" s="102">
        <f t="shared" si="3"/>
        <v>6.0999999999999995E-3</v>
      </c>
      <c r="N64" s="10">
        <v>50</v>
      </c>
      <c r="O64" s="11" t="s">
        <v>63</v>
      </c>
      <c r="P64" s="102">
        <f t="shared" si="4"/>
        <v>5.0000000000000001E-3</v>
      </c>
    </row>
    <row r="65" spans="1:16">
      <c r="A65" s="23">
        <f t="shared" si="5"/>
        <v>65</v>
      </c>
      <c r="B65" s="10">
        <v>32.5</v>
      </c>
      <c r="C65" s="11" t="s">
        <v>64</v>
      </c>
      <c r="D65" s="100">
        <f t="shared" si="6"/>
        <v>5.8035714285714288E-4</v>
      </c>
      <c r="E65" s="12">
        <v>0.9385</v>
      </c>
      <c r="F65" s="13">
        <v>5.8490000000000002</v>
      </c>
      <c r="G65" s="101">
        <f t="shared" si="1"/>
        <v>6.7875000000000005</v>
      </c>
      <c r="H65" s="10">
        <v>294</v>
      </c>
      <c r="I65" s="11" t="s">
        <v>63</v>
      </c>
      <c r="J65" s="102">
        <f t="shared" si="2"/>
        <v>2.9399999999999999E-2</v>
      </c>
      <c r="K65" s="10">
        <v>64</v>
      </c>
      <c r="L65" s="11" t="s">
        <v>63</v>
      </c>
      <c r="M65" s="102">
        <f t="shared" si="3"/>
        <v>6.4000000000000003E-3</v>
      </c>
      <c r="N65" s="10">
        <v>53</v>
      </c>
      <c r="O65" s="11" t="s">
        <v>63</v>
      </c>
      <c r="P65" s="102">
        <f t="shared" si="4"/>
        <v>5.3E-3</v>
      </c>
    </row>
    <row r="66" spans="1:16">
      <c r="A66" s="23">
        <f t="shared" si="5"/>
        <v>66</v>
      </c>
      <c r="B66" s="10">
        <v>35</v>
      </c>
      <c r="C66" s="11" t="s">
        <v>64</v>
      </c>
      <c r="D66" s="100">
        <f t="shared" si="6"/>
        <v>6.2500000000000001E-4</v>
      </c>
      <c r="E66" s="12">
        <v>0.97389999999999999</v>
      </c>
      <c r="F66" s="13">
        <v>5.85</v>
      </c>
      <c r="G66" s="101">
        <f t="shared" si="1"/>
        <v>6.8239000000000001</v>
      </c>
      <c r="H66" s="10">
        <v>312</v>
      </c>
      <c r="I66" s="11" t="s">
        <v>63</v>
      </c>
      <c r="J66" s="102">
        <f t="shared" si="2"/>
        <v>3.1199999999999999E-2</v>
      </c>
      <c r="K66" s="10">
        <v>68</v>
      </c>
      <c r="L66" s="11" t="s">
        <v>63</v>
      </c>
      <c r="M66" s="102">
        <f t="shared" si="3"/>
        <v>6.8000000000000005E-3</v>
      </c>
      <c r="N66" s="10">
        <v>56</v>
      </c>
      <c r="O66" s="11" t="s">
        <v>63</v>
      </c>
      <c r="P66" s="102">
        <f t="shared" si="4"/>
        <v>5.5999999999999999E-3</v>
      </c>
    </row>
    <row r="67" spans="1:16">
      <c r="A67" s="23">
        <f t="shared" si="5"/>
        <v>67</v>
      </c>
      <c r="B67" s="10">
        <v>37.5</v>
      </c>
      <c r="C67" s="11" t="s">
        <v>64</v>
      </c>
      <c r="D67" s="100">
        <f t="shared" si="6"/>
        <v>6.6964285714285715E-4</v>
      </c>
      <c r="E67" s="12">
        <v>1.008</v>
      </c>
      <c r="F67" s="13">
        <v>5.8470000000000004</v>
      </c>
      <c r="G67" s="101">
        <f t="shared" si="1"/>
        <v>6.8550000000000004</v>
      </c>
      <c r="H67" s="10">
        <v>330</v>
      </c>
      <c r="I67" s="11" t="s">
        <v>63</v>
      </c>
      <c r="J67" s="102">
        <f t="shared" si="2"/>
        <v>3.3000000000000002E-2</v>
      </c>
      <c r="K67" s="10">
        <v>71</v>
      </c>
      <c r="L67" s="11" t="s">
        <v>63</v>
      </c>
      <c r="M67" s="102">
        <f t="shared" si="3"/>
        <v>7.0999999999999995E-3</v>
      </c>
      <c r="N67" s="10">
        <v>59</v>
      </c>
      <c r="O67" s="11" t="s">
        <v>63</v>
      </c>
      <c r="P67" s="102">
        <f t="shared" si="4"/>
        <v>5.8999999999999999E-3</v>
      </c>
    </row>
    <row r="68" spans="1:16">
      <c r="A68" s="23">
        <f t="shared" si="5"/>
        <v>68</v>
      </c>
      <c r="B68" s="10">
        <v>40</v>
      </c>
      <c r="C68" s="11" t="s">
        <v>64</v>
      </c>
      <c r="D68" s="100">
        <f t="shared" si="6"/>
        <v>7.1428571428571429E-4</v>
      </c>
      <c r="E68" s="12">
        <v>1.0409999999999999</v>
      </c>
      <c r="F68" s="13">
        <v>5.84</v>
      </c>
      <c r="G68" s="101">
        <f t="shared" si="1"/>
        <v>6.8810000000000002</v>
      </c>
      <c r="H68" s="10">
        <v>348</v>
      </c>
      <c r="I68" s="11" t="s">
        <v>63</v>
      </c>
      <c r="J68" s="102">
        <f t="shared" si="2"/>
        <v>3.4799999999999998E-2</v>
      </c>
      <c r="K68" s="10">
        <v>74</v>
      </c>
      <c r="L68" s="11" t="s">
        <v>63</v>
      </c>
      <c r="M68" s="102">
        <f t="shared" si="3"/>
        <v>7.3999999999999995E-3</v>
      </c>
      <c r="N68" s="10">
        <v>62</v>
      </c>
      <c r="O68" s="11" t="s">
        <v>63</v>
      </c>
      <c r="P68" s="102">
        <f t="shared" si="4"/>
        <v>6.1999999999999998E-3</v>
      </c>
    </row>
    <row r="69" spans="1:16">
      <c r="A69" s="23">
        <f t="shared" si="5"/>
        <v>69</v>
      </c>
      <c r="B69" s="10">
        <v>45</v>
      </c>
      <c r="C69" s="11" t="s">
        <v>64</v>
      </c>
      <c r="D69" s="100">
        <f t="shared" si="6"/>
        <v>8.0357142857142856E-4</v>
      </c>
      <c r="E69" s="12">
        <v>1.1040000000000001</v>
      </c>
      <c r="F69" s="13">
        <v>5.8159999999999998</v>
      </c>
      <c r="G69" s="101">
        <f t="shared" si="1"/>
        <v>6.92</v>
      </c>
      <c r="H69" s="10">
        <v>384</v>
      </c>
      <c r="I69" s="11" t="s">
        <v>63</v>
      </c>
      <c r="J69" s="102">
        <f t="shared" si="2"/>
        <v>3.8400000000000004E-2</v>
      </c>
      <c r="K69" s="10">
        <v>81</v>
      </c>
      <c r="L69" s="11" t="s">
        <v>63</v>
      </c>
      <c r="M69" s="102">
        <f t="shared" si="3"/>
        <v>8.0999999999999996E-3</v>
      </c>
      <c r="N69" s="10">
        <v>67</v>
      </c>
      <c r="O69" s="11" t="s">
        <v>63</v>
      </c>
      <c r="P69" s="102">
        <f t="shared" si="4"/>
        <v>6.7000000000000002E-3</v>
      </c>
    </row>
    <row r="70" spans="1:16">
      <c r="A70" s="23">
        <f t="shared" si="5"/>
        <v>70</v>
      </c>
      <c r="B70" s="10">
        <v>50</v>
      </c>
      <c r="C70" s="11" t="s">
        <v>64</v>
      </c>
      <c r="D70" s="100">
        <f t="shared" si="6"/>
        <v>8.9285714285714294E-4</v>
      </c>
      <c r="E70" s="12">
        <v>1.1639999999999999</v>
      </c>
      <c r="F70" s="13">
        <v>5.782</v>
      </c>
      <c r="G70" s="101">
        <f t="shared" si="1"/>
        <v>6.9459999999999997</v>
      </c>
      <c r="H70" s="10">
        <v>420</v>
      </c>
      <c r="I70" s="11" t="s">
        <v>63</v>
      </c>
      <c r="J70" s="102">
        <f t="shared" si="2"/>
        <v>4.1999999999999996E-2</v>
      </c>
      <c r="K70" s="10">
        <v>87</v>
      </c>
      <c r="L70" s="11" t="s">
        <v>63</v>
      </c>
      <c r="M70" s="102">
        <f t="shared" si="3"/>
        <v>8.6999999999999994E-3</v>
      </c>
      <c r="N70" s="10">
        <v>72</v>
      </c>
      <c r="O70" s="11" t="s">
        <v>63</v>
      </c>
      <c r="P70" s="102">
        <f t="shared" si="4"/>
        <v>7.1999999999999998E-3</v>
      </c>
    </row>
    <row r="71" spans="1:16">
      <c r="A71" s="23">
        <f t="shared" si="5"/>
        <v>71</v>
      </c>
      <c r="B71" s="10">
        <v>55</v>
      </c>
      <c r="C71" s="11" t="s">
        <v>64</v>
      </c>
      <c r="D71" s="100">
        <f t="shared" si="6"/>
        <v>9.8214285714285721E-4</v>
      </c>
      <c r="E71" s="12">
        <v>1.2210000000000001</v>
      </c>
      <c r="F71" s="13">
        <v>5.742</v>
      </c>
      <c r="G71" s="101">
        <f t="shared" si="1"/>
        <v>6.9630000000000001</v>
      </c>
      <c r="H71" s="10">
        <v>456</v>
      </c>
      <c r="I71" s="11" t="s">
        <v>63</v>
      </c>
      <c r="J71" s="102">
        <f t="shared" si="2"/>
        <v>4.5600000000000002E-2</v>
      </c>
      <c r="K71" s="10">
        <v>94</v>
      </c>
      <c r="L71" s="11" t="s">
        <v>63</v>
      </c>
      <c r="M71" s="102">
        <f t="shared" si="3"/>
        <v>9.4000000000000004E-3</v>
      </c>
      <c r="N71" s="10">
        <v>78</v>
      </c>
      <c r="O71" s="11" t="s">
        <v>63</v>
      </c>
      <c r="P71" s="102">
        <f t="shared" si="4"/>
        <v>7.7999999999999996E-3</v>
      </c>
    </row>
    <row r="72" spans="1:16">
      <c r="A72" s="23">
        <f t="shared" si="5"/>
        <v>72</v>
      </c>
      <c r="B72" s="10">
        <v>60</v>
      </c>
      <c r="C72" s="11" t="s">
        <v>64</v>
      </c>
      <c r="D72" s="100">
        <f t="shared" si="6"/>
        <v>1.0714285714285715E-3</v>
      </c>
      <c r="E72" s="12">
        <v>1.2749999999999999</v>
      </c>
      <c r="F72" s="13">
        <v>5.6980000000000004</v>
      </c>
      <c r="G72" s="101">
        <f t="shared" si="1"/>
        <v>6.9730000000000008</v>
      </c>
      <c r="H72" s="10">
        <v>492</v>
      </c>
      <c r="I72" s="11" t="s">
        <v>63</v>
      </c>
      <c r="J72" s="102">
        <f t="shared" si="2"/>
        <v>4.9200000000000001E-2</v>
      </c>
      <c r="K72" s="10">
        <v>100</v>
      </c>
      <c r="L72" s="11" t="s">
        <v>63</v>
      </c>
      <c r="M72" s="102">
        <f t="shared" si="3"/>
        <v>0.01</v>
      </c>
      <c r="N72" s="10">
        <v>83</v>
      </c>
      <c r="O72" s="11" t="s">
        <v>63</v>
      </c>
      <c r="P72" s="102">
        <f t="shared" si="4"/>
        <v>8.3000000000000001E-3</v>
      </c>
    </row>
    <row r="73" spans="1:16">
      <c r="A73" s="23">
        <f t="shared" si="5"/>
        <v>73</v>
      </c>
      <c r="B73" s="10">
        <v>65</v>
      </c>
      <c r="C73" s="11" t="s">
        <v>64</v>
      </c>
      <c r="D73" s="100">
        <f t="shared" si="6"/>
        <v>1.1607142857142858E-3</v>
      </c>
      <c r="E73" s="12">
        <v>1.327</v>
      </c>
      <c r="F73" s="13">
        <v>5.65</v>
      </c>
      <c r="G73" s="101">
        <f t="shared" si="1"/>
        <v>6.9770000000000003</v>
      </c>
      <c r="H73" s="10">
        <v>527</v>
      </c>
      <c r="I73" s="11" t="s">
        <v>63</v>
      </c>
      <c r="J73" s="102">
        <f t="shared" si="2"/>
        <v>5.2700000000000004E-2</v>
      </c>
      <c r="K73" s="10">
        <v>106</v>
      </c>
      <c r="L73" s="11" t="s">
        <v>63</v>
      </c>
      <c r="M73" s="102">
        <f t="shared" si="3"/>
        <v>1.06E-2</v>
      </c>
      <c r="N73" s="10">
        <v>88</v>
      </c>
      <c r="O73" s="11" t="s">
        <v>63</v>
      </c>
      <c r="P73" s="102">
        <f t="shared" si="4"/>
        <v>8.7999999999999988E-3</v>
      </c>
    </row>
    <row r="74" spans="1:16">
      <c r="A74" s="23">
        <f t="shared" si="5"/>
        <v>74</v>
      </c>
      <c r="B74" s="10">
        <v>70</v>
      </c>
      <c r="C74" s="11" t="s">
        <v>64</v>
      </c>
      <c r="D74" s="100">
        <f t="shared" si="6"/>
        <v>1.25E-3</v>
      </c>
      <c r="E74" s="12">
        <v>1.377</v>
      </c>
      <c r="F74" s="13">
        <v>5.5990000000000002</v>
      </c>
      <c r="G74" s="101">
        <f t="shared" si="1"/>
        <v>6.976</v>
      </c>
      <c r="H74" s="10">
        <v>563</v>
      </c>
      <c r="I74" s="11" t="s">
        <v>63</v>
      </c>
      <c r="J74" s="102">
        <f t="shared" si="2"/>
        <v>5.6299999999999996E-2</v>
      </c>
      <c r="K74" s="10">
        <v>112</v>
      </c>
      <c r="L74" s="11" t="s">
        <v>63</v>
      </c>
      <c r="M74" s="102">
        <f t="shared" si="3"/>
        <v>1.12E-2</v>
      </c>
      <c r="N74" s="10">
        <v>93</v>
      </c>
      <c r="O74" s="11" t="s">
        <v>63</v>
      </c>
      <c r="P74" s="102">
        <f t="shared" si="4"/>
        <v>9.2999999999999992E-3</v>
      </c>
    </row>
    <row r="75" spans="1:16">
      <c r="A75" s="23">
        <f t="shared" si="5"/>
        <v>75</v>
      </c>
      <c r="B75" s="10">
        <v>80</v>
      </c>
      <c r="C75" s="11" t="s">
        <v>64</v>
      </c>
      <c r="D75" s="100">
        <f t="shared" si="6"/>
        <v>1.4285714285714286E-3</v>
      </c>
      <c r="E75" s="12">
        <v>1.4730000000000001</v>
      </c>
      <c r="F75" s="13">
        <v>5.4950000000000001</v>
      </c>
      <c r="G75" s="101">
        <f t="shared" si="1"/>
        <v>6.968</v>
      </c>
      <c r="H75" s="10">
        <v>635</v>
      </c>
      <c r="I75" s="11" t="s">
        <v>63</v>
      </c>
      <c r="J75" s="102">
        <f t="shared" si="2"/>
        <v>6.3500000000000001E-2</v>
      </c>
      <c r="K75" s="10">
        <v>124</v>
      </c>
      <c r="L75" s="11" t="s">
        <v>63</v>
      </c>
      <c r="M75" s="102">
        <f t="shared" si="3"/>
        <v>1.24E-2</v>
      </c>
      <c r="N75" s="10">
        <v>103</v>
      </c>
      <c r="O75" s="11" t="s">
        <v>63</v>
      </c>
      <c r="P75" s="102">
        <f t="shared" si="4"/>
        <v>1.03E-2</v>
      </c>
    </row>
    <row r="76" spans="1:16">
      <c r="A76" s="23">
        <f t="shared" si="5"/>
        <v>76</v>
      </c>
      <c r="B76" s="10">
        <v>90</v>
      </c>
      <c r="C76" s="11" t="s">
        <v>64</v>
      </c>
      <c r="D76" s="100">
        <f t="shared" si="6"/>
        <v>1.6071428571428571E-3</v>
      </c>
      <c r="E76" s="12">
        <v>1.5620000000000001</v>
      </c>
      <c r="F76" s="13">
        <v>5.3890000000000002</v>
      </c>
      <c r="G76" s="101">
        <f t="shared" si="1"/>
        <v>6.9510000000000005</v>
      </c>
      <c r="H76" s="10">
        <v>707</v>
      </c>
      <c r="I76" s="11" t="s">
        <v>63</v>
      </c>
      <c r="J76" s="102">
        <f t="shared" si="2"/>
        <v>7.0699999999999999E-2</v>
      </c>
      <c r="K76" s="10">
        <v>136</v>
      </c>
      <c r="L76" s="11" t="s">
        <v>63</v>
      </c>
      <c r="M76" s="102">
        <f t="shared" si="3"/>
        <v>1.3600000000000001E-2</v>
      </c>
      <c r="N76" s="10">
        <v>113</v>
      </c>
      <c r="O76" s="11" t="s">
        <v>63</v>
      </c>
      <c r="P76" s="102">
        <f t="shared" si="4"/>
        <v>1.1300000000000001E-2</v>
      </c>
    </row>
    <row r="77" spans="1:16">
      <c r="A77" s="23">
        <f t="shared" si="5"/>
        <v>77</v>
      </c>
      <c r="B77" s="10">
        <v>100</v>
      </c>
      <c r="C77" s="11" t="s">
        <v>64</v>
      </c>
      <c r="D77" s="100">
        <f t="shared" si="6"/>
        <v>1.7857142857142859E-3</v>
      </c>
      <c r="E77" s="12">
        <v>1.6459999999999999</v>
      </c>
      <c r="F77" s="13">
        <v>5.2839999999999998</v>
      </c>
      <c r="G77" s="101">
        <f t="shared" si="1"/>
        <v>6.93</v>
      </c>
      <c r="H77" s="10">
        <v>780</v>
      </c>
      <c r="I77" s="11" t="s">
        <v>63</v>
      </c>
      <c r="J77" s="102">
        <f t="shared" si="2"/>
        <v>7.8E-2</v>
      </c>
      <c r="K77" s="10">
        <v>148</v>
      </c>
      <c r="L77" s="11" t="s">
        <v>63</v>
      </c>
      <c r="M77" s="102">
        <f t="shared" si="3"/>
        <v>1.4799999999999999E-2</v>
      </c>
      <c r="N77" s="10">
        <v>123</v>
      </c>
      <c r="O77" s="11" t="s">
        <v>63</v>
      </c>
      <c r="P77" s="102">
        <f t="shared" si="4"/>
        <v>1.23E-2</v>
      </c>
    </row>
    <row r="78" spans="1:16">
      <c r="A78" s="23">
        <f t="shared" si="5"/>
        <v>78</v>
      </c>
      <c r="B78" s="10">
        <v>110</v>
      </c>
      <c r="C78" s="11" t="s">
        <v>64</v>
      </c>
      <c r="D78" s="100">
        <f t="shared" si="6"/>
        <v>1.9642857142857144E-3</v>
      </c>
      <c r="E78" s="12">
        <v>1.7270000000000001</v>
      </c>
      <c r="F78" s="13">
        <v>5.181</v>
      </c>
      <c r="G78" s="101">
        <f t="shared" si="1"/>
        <v>6.9080000000000004</v>
      </c>
      <c r="H78" s="10">
        <v>853</v>
      </c>
      <c r="I78" s="11" t="s">
        <v>63</v>
      </c>
      <c r="J78" s="102">
        <f t="shared" si="2"/>
        <v>8.5300000000000001E-2</v>
      </c>
      <c r="K78" s="10">
        <v>159</v>
      </c>
      <c r="L78" s="11" t="s">
        <v>63</v>
      </c>
      <c r="M78" s="102">
        <f t="shared" si="3"/>
        <v>1.5900000000000001E-2</v>
      </c>
      <c r="N78" s="10">
        <v>133</v>
      </c>
      <c r="O78" s="11" t="s">
        <v>63</v>
      </c>
      <c r="P78" s="102">
        <f t="shared" si="4"/>
        <v>1.3300000000000001E-2</v>
      </c>
    </row>
    <row r="79" spans="1:16">
      <c r="A79" s="23">
        <f t="shared" si="5"/>
        <v>79</v>
      </c>
      <c r="B79" s="10">
        <v>120</v>
      </c>
      <c r="C79" s="11" t="s">
        <v>64</v>
      </c>
      <c r="D79" s="100">
        <f t="shared" si="6"/>
        <v>2.142857142857143E-3</v>
      </c>
      <c r="E79" s="12">
        <v>1.873</v>
      </c>
      <c r="F79" s="13">
        <v>5.08</v>
      </c>
      <c r="G79" s="101">
        <f t="shared" si="1"/>
        <v>6.9530000000000003</v>
      </c>
      <c r="H79" s="10">
        <v>926</v>
      </c>
      <c r="I79" s="11" t="s">
        <v>63</v>
      </c>
      <c r="J79" s="102">
        <f t="shared" si="2"/>
        <v>9.2600000000000002E-2</v>
      </c>
      <c r="K79" s="10">
        <v>170</v>
      </c>
      <c r="L79" s="11" t="s">
        <v>63</v>
      </c>
      <c r="M79" s="102">
        <f t="shared" si="3"/>
        <v>1.7000000000000001E-2</v>
      </c>
      <c r="N79" s="10">
        <v>142</v>
      </c>
      <c r="O79" s="11" t="s">
        <v>63</v>
      </c>
      <c r="P79" s="102">
        <f t="shared" si="4"/>
        <v>1.4199999999999999E-2</v>
      </c>
    </row>
    <row r="80" spans="1:16">
      <c r="A80" s="23">
        <f t="shared" si="5"/>
        <v>80</v>
      </c>
      <c r="B80" s="10">
        <v>130</v>
      </c>
      <c r="C80" s="11" t="s">
        <v>64</v>
      </c>
      <c r="D80" s="100">
        <f t="shared" si="6"/>
        <v>2.3214285714285715E-3</v>
      </c>
      <c r="E80" s="12">
        <v>1.9930000000000001</v>
      </c>
      <c r="F80" s="13">
        <v>4.9820000000000002</v>
      </c>
      <c r="G80" s="101">
        <f t="shared" si="1"/>
        <v>6.9750000000000005</v>
      </c>
      <c r="H80" s="10">
        <v>999</v>
      </c>
      <c r="I80" s="11" t="s">
        <v>63</v>
      </c>
      <c r="J80" s="102">
        <f t="shared" si="2"/>
        <v>9.9900000000000003E-2</v>
      </c>
      <c r="K80" s="10">
        <v>181</v>
      </c>
      <c r="L80" s="11" t="s">
        <v>63</v>
      </c>
      <c r="M80" s="102">
        <f t="shared" si="3"/>
        <v>1.8099999999999998E-2</v>
      </c>
      <c r="N80" s="10">
        <v>152</v>
      </c>
      <c r="O80" s="11" t="s">
        <v>63</v>
      </c>
      <c r="P80" s="102">
        <f t="shared" si="4"/>
        <v>1.52E-2</v>
      </c>
    </row>
    <row r="81" spans="1:16">
      <c r="A81" s="23">
        <f t="shared" si="5"/>
        <v>81</v>
      </c>
      <c r="B81" s="10">
        <v>140</v>
      </c>
      <c r="C81" s="11" t="s">
        <v>64</v>
      </c>
      <c r="D81" s="100">
        <f t="shared" si="6"/>
        <v>2.5000000000000001E-3</v>
      </c>
      <c r="E81" s="12">
        <v>2.08</v>
      </c>
      <c r="F81" s="13">
        <v>4.8879999999999999</v>
      </c>
      <c r="G81" s="101">
        <f t="shared" si="1"/>
        <v>6.968</v>
      </c>
      <c r="H81" s="10">
        <v>1072</v>
      </c>
      <c r="I81" s="11" t="s">
        <v>63</v>
      </c>
      <c r="J81" s="102">
        <f t="shared" si="2"/>
        <v>0.1072</v>
      </c>
      <c r="K81" s="10">
        <v>192</v>
      </c>
      <c r="L81" s="11" t="s">
        <v>63</v>
      </c>
      <c r="M81" s="102">
        <f t="shared" si="3"/>
        <v>1.9200000000000002E-2</v>
      </c>
      <c r="N81" s="10">
        <v>162</v>
      </c>
      <c r="O81" s="11" t="s">
        <v>63</v>
      </c>
      <c r="P81" s="102">
        <f t="shared" si="4"/>
        <v>1.6199999999999999E-2</v>
      </c>
    </row>
    <row r="82" spans="1:16">
      <c r="A82" s="23">
        <f t="shared" si="5"/>
        <v>82</v>
      </c>
      <c r="B82" s="10">
        <v>150</v>
      </c>
      <c r="C82" s="11" t="s">
        <v>64</v>
      </c>
      <c r="D82" s="100">
        <f t="shared" si="6"/>
        <v>2.6785714285714286E-3</v>
      </c>
      <c r="E82" s="12">
        <v>2.1459999999999999</v>
      </c>
      <c r="F82" s="13">
        <v>4.7960000000000003</v>
      </c>
      <c r="G82" s="101">
        <f t="shared" si="1"/>
        <v>6.9420000000000002</v>
      </c>
      <c r="H82" s="10">
        <v>1145</v>
      </c>
      <c r="I82" s="11" t="s">
        <v>63</v>
      </c>
      <c r="J82" s="102">
        <f t="shared" si="2"/>
        <v>0.1145</v>
      </c>
      <c r="K82" s="10">
        <v>202</v>
      </c>
      <c r="L82" s="11" t="s">
        <v>63</v>
      </c>
      <c r="M82" s="102">
        <f t="shared" si="3"/>
        <v>2.0200000000000003E-2</v>
      </c>
      <c r="N82" s="10">
        <v>171</v>
      </c>
      <c r="O82" s="11" t="s">
        <v>63</v>
      </c>
      <c r="P82" s="102">
        <f t="shared" si="4"/>
        <v>1.7100000000000001E-2</v>
      </c>
    </row>
    <row r="83" spans="1:16">
      <c r="A83" s="23">
        <f t="shared" si="5"/>
        <v>83</v>
      </c>
      <c r="B83" s="10">
        <v>160</v>
      </c>
      <c r="C83" s="11" t="s">
        <v>64</v>
      </c>
      <c r="D83" s="100">
        <f t="shared" si="6"/>
        <v>2.8571428571428571E-3</v>
      </c>
      <c r="E83" s="12">
        <v>2.198</v>
      </c>
      <c r="F83" s="13">
        <v>4.7089999999999996</v>
      </c>
      <c r="G83" s="101">
        <f t="shared" si="1"/>
        <v>6.907</v>
      </c>
      <c r="H83" s="10">
        <v>1218</v>
      </c>
      <c r="I83" s="11" t="s">
        <v>63</v>
      </c>
      <c r="J83" s="102">
        <f t="shared" si="2"/>
        <v>0.12179999999999999</v>
      </c>
      <c r="K83" s="10">
        <v>212</v>
      </c>
      <c r="L83" s="11" t="s">
        <v>63</v>
      </c>
      <c r="M83" s="102">
        <f t="shared" si="3"/>
        <v>2.12E-2</v>
      </c>
      <c r="N83" s="10">
        <v>180</v>
      </c>
      <c r="O83" s="11" t="s">
        <v>63</v>
      </c>
      <c r="P83" s="102">
        <f t="shared" si="4"/>
        <v>1.7999999999999999E-2</v>
      </c>
    </row>
    <row r="84" spans="1:16">
      <c r="A84" s="23">
        <f t="shared" si="5"/>
        <v>84</v>
      </c>
      <c r="B84" s="10">
        <v>170</v>
      </c>
      <c r="C84" s="11" t="s">
        <v>64</v>
      </c>
      <c r="D84" s="100">
        <f t="shared" si="6"/>
        <v>3.0357142857142861E-3</v>
      </c>
      <c r="E84" s="12">
        <v>2.2400000000000002</v>
      </c>
      <c r="F84" s="13">
        <v>4.6239999999999997</v>
      </c>
      <c r="G84" s="101">
        <f t="shared" ref="G84:G147" si="7">E84+F84</f>
        <v>6.8639999999999999</v>
      </c>
      <c r="H84" s="10">
        <v>1292</v>
      </c>
      <c r="I84" s="11" t="s">
        <v>63</v>
      </c>
      <c r="J84" s="102">
        <f t="shared" ref="J84:J105" si="8">H84/1000/10</f>
        <v>0.12920000000000001</v>
      </c>
      <c r="K84" s="10">
        <v>223</v>
      </c>
      <c r="L84" s="11" t="s">
        <v>63</v>
      </c>
      <c r="M84" s="102">
        <f t="shared" ref="M84:M147" si="9">K84/1000/10</f>
        <v>2.23E-2</v>
      </c>
      <c r="N84" s="10">
        <v>190</v>
      </c>
      <c r="O84" s="11" t="s">
        <v>63</v>
      </c>
      <c r="P84" s="102">
        <f t="shared" ref="P84:P147" si="10">N84/1000/10</f>
        <v>1.9E-2</v>
      </c>
    </row>
    <row r="85" spans="1:16">
      <c r="A85" s="23">
        <f t="shared" si="5"/>
        <v>85</v>
      </c>
      <c r="B85" s="10">
        <v>180</v>
      </c>
      <c r="C85" s="11" t="s">
        <v>64</v>
      </c>
      <c r="D85" s="100">
        <f t="shared" si="6"/>
        <v>3.2142857142857142E-3</v>
      </c>
      <c r="E85" s="12">
        <v>2.2749999999999999</v>
      </c>
      <c r="F85" s="13">
        <v>4.5430000000000001</v>
      </c>
      <c r="G85" s="101">
        <f t="shared" si="7"/>
        <v>6.8179999999999996</v>
      </c>
      <c r="H85" s="10">
        <v>1367</v>
      </c>
      <c r="I85" s="11" t="s">
        <v>63</v>
      </c>
      <c r="J85" s="102">
        <f t="shared" si="8"/>
        <v>0.13669999999999999</v>
      </c>
      <c r="K85" s="10">
        <v>233</v>
      </c>
      <c r="L85" s="11" t="s">
        <v>63</v>
      </c>
      <c r="M85" s="102">
        <f t="shared" si="9"/>
        <v>2.3300000000000001E-2</v>
      </c>
      <c r="N85" s="10">
        <v>199</v>
      </c>
      <c r="O85" s="11" t="s">
        <v>63</v>
      </c>
      <c r="P85" s="102">
        <f t="shared" si="10"/>
        <v>1.9900000000000001E-2</v>
      </c>
    </row>
    <row r="86" spans="1:16">
      <c r="A86" s="23">
        <f t="shared" ref="A86:A149" si="11">A85+1</f>
        <v>86</v>
      </c>
      <c r="B86" s="10">
        <v>200</v>
      </c>
      <c r="C86" s="11" t="s">
        <v>64</v>
      </c>
      <c r="D86" s="100">
        <f t="shared" si="6"/>
        <v>3.5714285714285718E-3</v>
      </c>
      <c r="E86" s="12">
        <v>2.3330000000000002</v>
      </c>
      <c r="F86" s="13">
        <v>4.3899999999999997</v>
      </c>
      <c r="G86" s="101">
        <f t="shared" si="7"/>
        <v>6.7229999999999999</v>
      </c>
      <c r="H86" s="10">
        <v>1518</v>
      </c>
      <c r="I86" s="11" t="s">
        <v>63</v>
      </c>
      <c r="J86" s="102">
        <f t="shared" si="8"/>
        <v>0.15179999999999999</v>
      </c>
      <c r="K86" s="10">
        <v>254</v>
      </c>
      <c r="L86" s="11" t="s">
        <v>63</v>
      </c>
      <c r="M86" s="102">
        <f t="shared" si="9"/>
        <v>2.5399999999999999E-2</v>
      </c>
      <c r="N86" s="10">
        <v>217</v>
      </c>
      <c r="O86" s="11" t="s">
        <v>63</v>
      </c>
      <c r="P86" s="102">
        <f t="shared" si="10"/>
        <v>2.1700000000000001E-2</v>
      </c>
    </row>
    <row r="87" spans="1:16">
      <c r="A87" s="23">
        <f t="shared" si="11"/>
        <v>87</v>
      </c>
      <c r="B87" s="10">
        <v>225</v>
      </c>
      <c r="C87" s="11" t="s">
        <v>64</v>
      </c>
      <c r="D87" s="100">
        <f t="shared" si="6"/>
        <v>4.0178571428571433E-3</v>
      </c>
      <c r="E87" s="12">
        <v>2.3969999999999998</v>
      </c>
      <c r="F87" s="13">
        <v>4.2130000000000001</v>
      </c>
      <c r="G87" s="101">
        <f t="shared" si="7"/>
        <v>6.6099999999999994</v>
      </c>
      <c r="H87" s="10">
        <v>1710</v>
      </c>
      <c r="I87" s="11" t="s">
        <v>63</v>
      </c>
      <c r="J87" s="102">
        <f t="shared" si="8"/>
        <v>0.17099999999999999</v>
      </c>
      <c r="K87" s="10">
        <v>279</v>
      </c>
      <c r="L87" s="11" t="s">
        <v>63</v>
      </c>
      <c r="M87" s="102">
        <f t="shared" si="9"/>
        <v>2.7900000000000001E-2</v>
      </c>
      <c r="N87" s="10">
        <v>241</v>
      </c>
      <c r="O87" s="11" t="s">
        <v>63</v>
      </c>
      <c r="P87" s="102">
        <f t="shared" si="10"/>
        <v>2.41E-2</v>
      </c>
    </row>
    <row r="88" spans="1:16">
      <c r="A88" s="23">
        <f t="shared" si="11"/>
        <v>88</v>
      </c>
      <c r="B88" s="10">
        <v>250</v>
      </c>
      <c r="C88" s="11" t="s">
        <v>64</v>
      </c>
      <c r="D88" s="100">
        <f t="shared" si="6"/>
        <v>4.464285714285714E-3</v>
      </c>
      <c r="E88" s="12">
        <v>2.46</v>
      </c>
      <c r="F88" s="13">
        <v>4.0529999999999999</v>
      </c>
      <c r="G88" s="101">
        <f t="shared" si="7"/>
        <v>6.5129999999999999</v>
      </c>
      <c r="H88" s="10">
        <v>1906</v>
      </c>
      <c r="I88" s="11" t="s">
        <v>63</v>
      </c>
      <c r="J88" s="102">
        <f t="shared" si="8"/>
        <v>0.19059999999999999</v>
      </c>
      <c r="K88" s="10">
        <v>304</v>
      </c>
      <c r="L88" s="11" t="s">
        <v>63</v>
      </c>
      <c r="M88" s="102">
        <f t="shared" si="9"/>
        <v>3.04E-2</v>
      </c>
      <c r="N88" s="10">
        <v>264</v>
      </c>
      <c r="O88" s="11" t="s">
        <v>63</v>
      </c>
      <c r="P88" s="102">
        <f t="shared" si="10"/>
        <v>2.64E-2</v>
      </c>
    </row>
    <row r="89" spans="1:16">
      <c r="A89" s="23">
        <f t="shared" si="11"/>
        <v>89</v>
      </c>
      <c r="B89" s="10">
        <v>275</v>
      </c>
      <c r="C89" s="11" t="s">
        <v>64</v>
      </c>
      <c r="D89" s="100">
        <f t="shared" si="6"/>
        <v>4.9107142857142865E-3</v>
      </c>
      <c r="E89" s="12">
        <v>2.524</v>
      </c>
      <c r="F89" s="13">
        <v>3.9049999999999998</v>
      </c>
      <c r="G89" s="101">
        <f t="shared" si="7"/>
        <v>6.4290000000000003</v>
      </c>
      <c r="H89" s="10">
        <v>2105</v>
      </c>
      <c r="I89" s="11" t="s">
        <v>63</v>
      </c>
      <c r="J89" s="102">
        <f t="shared" si="8"/>
        <v>0.21049999999999999</v>
      </c>
      <c r="K89" s="10">
        <v>329</v>
      </c>
      <c r="L89" s="11" t="s">
        <v>63</v>
      </c>
      <c r="M89" s="102">
        <f t="shared" si="9"/>
        <v>3.2899999999999999E-2</v>
      </c>
      <c r="N89" s="10">
        <v>287</v>
      </c>
      <c r="O89" s="11" t="s">
        <v>63</v>
      </c>
      <c r="P89" s="102">
        <f t="shared" si="10"/>
        <v>2.8699999999999996E-2</v>
      </c>
    </row>
    <row r="90" spans="1:16">
      <c r="A90" s="23">
        <f t="shared" si="11"/>
        <v>90</v>
      </c>
      <c r="B90" s="10">
        <v>300</v>
      </c>
      <c r="C90" s="11" t="s">
        <v>64</v>
      </c>
      <c r="D90" s="100">
        <f t="shared" ref="D90:D102" si="12">B90/1000/$C$5</f>
        <v>5.3571428571428572E-3</v>
      </c>
      <c r="E90" s="12">
        <v>2.5920000000000001</v>
      </c>
      <c r="F90" s="13">
        <v>3.77</v>
      </c>
      <c r="G90" s="101">
        <f t="shared" si="7"/>
        <v>6.3620000000000001</v>
      </c>
      <c r="H90" s="10">
        <v>2306</v>
      </c>
      <c r="I90" s="11" t="s">
        <v>63</v>
      </c>
      <c r="J90" s="102">
        <f t="shared" si="8"/>
        <v>0.2306</v>
      </c>
      <c r="K90" s="10">
        <v>354</v>
      </c>
      <c r="L90" s="11" t="s">
        <v>63</v>
      </c>
      <c r="M90" s="102">
        <f t="shared" si="9"/>
        <v>3.5400000000000001E-2</v>
      </c>
      <c r="N90" s="10">
        <v>310</v>
      </c>
      <c r="O90" s="11" t="s">
        <v>63</v>
      </c>
      <c r="P90" s="102">
        <f t="shared" si="10"/>
        <v>3.1E-2</v>
      </c>
    </row>
    <row r="91" spans="1:16">
      <c r="A91" s="23">
        <f t="shared" si="11"/>
        <v>91</v>
      </c>
      <c r="B91" s="10">
        <v>325</v>
      </c>
      <c r="C91" s="11" t="s">
        <v>64</v>
      </c>
      <c r="D91" s="100">
        <f t="shared" si="12"/>
        <v>5.8035714285714288E-3</v>
      </c>
      <c r="E91" s="12">
        <v>2.6640000000000001</v>
      </c>
      <c r="F91" s="13">
        <v>3.6459999999999999</v>
      </c>
      <c r="G91" s="101">
        <f t="shared" si="7"/>
        <v>6.3100000000000005</v>
      </c>
      <c r="H91" s="10">
        <v>2510</v>
      </c>
      <c r="I91" s="11" t="s">
        <v>63</v>
      </c>
      <c r="J91" s="102">
        <f t="shared" si="8"/>
        <v>0.251</v>
      </c>
      <c r="K91" s="10">
        <v>378</v>
      </c>
      <c r="L91" s="11" t="s">
        <v>63</v>
      </c>
      <c r="M91" s="102">
        <f t="shared" si="9"/>
        <v>3.78E-2</v>
      </c>
      <c r="N91" s="10">
        <v>333</v>
      </c>
      <c r="O91" s="11" t="s">
        <v>63</v>
      </c>
      <c r="P91" s="102">
        <f t="shared" si="10"/>
        <v>3.3300000000000003E-2</v>
      </c>
    </row>
    <row r="92" spans="1:16">
      <c r="A92" s="23">
        <f t="shared" si="11"/>
        <v>92</v>
      </c>
      <c r="B92" s="10">
        <v>350</v>
      </c>
      <c r="C92" s="11" t="s">
        <v>64</v>
      </c>
      <c r="D92" s="100">
        <f t="shared" si="12"/>
        <v>6.2499999999999995E-3</v>
      </c>
      <c r="E92" s="12">
        <v>2.7389999999999999</v>
      </c>
      <c r="F92" s="13">
        <v>3.53</v>
      </c>
      <c r="G92" s="101">
        <f t="shared" si="7"/>
        <v>6.2690000000000001</v>
      </c>
      <c r="H92" s="10">
        <v>2715</v>
      </c>
      <c r="I92" s="11" t="s">
        <v>63</v>
      </c>
      <c r="J92" s="102">
        <f t="shared" si="8"/>
        <v>0.27149999999999996</v>
      </c>
      <c r="K92" s="10">
        <v>402</v>
      </c>
      <c r="L92" s="11" t="s">
        <v>63</v>
      </c>
      <c r="M92" s="102">
        <f t="shared" si="9"/>
        <v>4.02E-2</v>
      </c>
      <c r="N92" s="10">
        <v>357</v>
      </c>
      <c r="O92" s="11" t="s">
        <v>63</v>
      </c>
      <c r="P92" s="102">
        <f t="shared" si="10"/>
        <v>3.5699999999999996E-2</v>
      </c>
    </row>
    <row r="93" spans="1:16">
      <c r="A93" s="23">
        <f t="shared" si="11"/>
        <v>93</v>
      </c>
      <c r="B93" s="10">
        <v>375</v>
      </c>
      <c r="C93" s="11" t="s">
        <v>64</v>
      </c>
      <c r="D93" s="100">
        <f t="shared" si="12"/>
        <v>6.6964285714285711E-3</v>
      </c>
      <c r="E93" s="12">
        <v>2.8159999999999998</v>
      </c>
      <c r="F93" s="13">
        <v>3.423</v>
      </c>
      <c r="G93" s="101">
        <f t="shared" si="7"/>
        <v>6.2389999999999999</v>
      </c>
      <c r="H93" s="10">
        <v>2922</v>
      </c>
      <c r="I93" s="11" t="s">
        <v>63</v>
      </c>
      <c r="J93" s="102">
        <f t="shared" si="8"/>
        <v>0.29220000000000002</v>
      </c>
      <c r="K93" s="10">
        <v>425</v>
      </c>
      <c r="L93" s="11" t="s">
        <v>63</v>
      </c>
      <c r="M93" s="102">
        <f t="shared" si="9"/>
        <v>4.2499999999999996E-2</v>
      </c>
      <c r="N93" s="10">
        <v>380</v>
      </c>
      <c r="O93" s="11" t="s">
        <v>63</v>
      </c>
      <c r="P93" s="102">
        <f t="shared" si="10"/>
        <v>3.7999999999999999E-2</v>
      </c>
    </row>
    <row r="94" spans="1:16">
      <c r="A94" s="23">
        <f t="shared" si="11"/>
        <v>94</v>
      </c>
      <c r="B94" s="10">
        <v>400</v>
      </c>
      <c r="C94" s="11" t="s">
        <v>64</v>
      </c>
      <c r="D94" s="100">
        <f t="shared" si="12"/>
        <v>7.1428571428571435E-3</v>
      </c>
      <c r="E94" s="12">
        <v>2.8959999999999999</v>
      </c>
      <c r="F94" s="13">
        <v>3.3239999999999998</v>
      </c>
      <c r="G94" s="101">
        <f t="shared" si="7"/>
        <v>6.22</v>
      </c>
      <c r="H94" s="10">
        <v>3130</v>
      </c>
      <c r="I94" s="11" t="s">
        <v>63</v>
      </c>
      <c r="J94" s="102">
        <f t="shared" si="8"/>
        <v>0.313</v>
      </c>
      <c r="K94" s="10">
        <v>447</v>
      </c>
      <c r="L94" s="11" t="s">
        <v>63</v>
      </c>
      <c r="M94" s="102">
        <f t="shared" si="9"/>
        <v>4.4700000000000004E-2</v>
      </c>
      <c r="N94" s="10">
        <v>403</v>
      </c>
      <c r="O94" s="11" t="s">
        <v>63</v>
      </c>
      <c r="P94" s="102">
        <f t="shared" si="10"/>
        <v>4.0300000000000002E-2</v>
      </c>
    </row>
    <row r="95" spans="1:16">
      <c r="A95" s="23">
        <f t="shared" si="11"/>
        <v>95</v>
      </c>
      <c r="B95" s="10">
        <v>450</v>
      </c>
      <c r="C95" s="11" t="s">
        <v>64</v>
      </c>
      <c r="D95" s="100">
        <f t="shared" si="12"/>
        <v>8.0357142857142867E-3</v>
      </c>
      <c r="E95" s="12">
        <v>3.0569999999999999</v>
      </c>
      <c r="F95" s="13">
        <v>3.1440000000000001</v>
      </c>
      <c r="G95" s="101">
        <f t="shared" si="7"/>
        <v>6.2010000000000005</v>
      </c>
      <c r="H95" s="10">
        <v>3548</v>
      </c>
      <c r="I95" s="11" t="s">
        <v>63</v>
      </c>
      <c r="J95" s="102">
        <f t="shared" si="8"/>
        <v>0.3548</v>
      </c>
      <c r="K95" s="10">
        <v>493</v>
      </c>
      <c r="L95" s="11" t="s">
        <v>63</v>
      </c>
      <c r="M95" s="102">
        <f t="shared" si="9"/>
        <v>4.9299999999999997E-2</v>
      </c>
      <c r="N95" s="10">
        <v>449</v>
      </c>
      <c r="O95" s="11" t="s">
        <v>63</v>
      </c>
      <c r="P95" s="102">
        <f t="shared" si="10"/>
        <v>4.4900000000000002E-2</v>
      </c>
    </row>
    <row r="96" spans="1:16">
      <c r="A96" s="23">
        <f t="shared" si="11"/>
        <v>96</v>
      </c>
      <c r="B96" s="10">
        <v>500</v>
      </c>
      <c r="C96" s="11" t="s">
        <v>64</v>
      </c>
      <c r="D96" s="100">
        <f t="shared" si="12"/>
        <v>8.9285714285714281E-3</v>
      </c>
      <c r="E96" s="12">
        <v>3.22</v>
      </c>
      <c r="F96" s="13">
        <v>2.9849999999999999</v>
      </c>
      <c r="G96" s="101">
        <f t="shared" si="7"/>
        <v>6.2050000000000001</v>
      </c>
      <c r="H96" s="10">
        <v>3966</v>
      </c>
      <c r="I96" s="11" t="s">
        <v>63</v>
      </c>
      <c r="J96" s="102">
        <f t="shared" si="8"/>
        <v>0.39660000000000001</v>
      </c>
      <c r="K96" s="10">
        <v>537</v>
      </c>
      <c r="L96" s="11" t="s">
        <v>63</v>
      </c>
      <c r="M96" s="102">
        <f t="shared" si="9"/>
        <v>5.3700000000000005E-2</v>
      </c>
      <c r="N96" s="10">
        <v>494</v>
      </c>
      <c r="O96" s="11" t="s">
        <v>63</v>
      </c>
      <c r="P96" s="102">
        <f t="shared" si="10"/>
        <v>4.9399999999999999E-2</v>
      </c>
    </row>
    <row r="97" spans="1:16">
      <c r="A97" s="23">
        <f t="shared" si="11"/>
        <v>97</v>
      </c>
      <c r="B97" s="10">
        <v>550</v>
      </c>
      <c r="C97" s="11" t="s">
        <v>64</v>
      </c>
      <c r="D97" s="100">
        <f t="shared" si="12"/>
        <v>9.821428571428573E-3</v>
      </c>
      <c r="E97" s="12">
        <v>3.379</v>
      </c>
      <c r="F97" s="13">
        <v>2.8450000000000002</v>
      </c>
      <c r="G97" s="101">
        <f t="shared" si="7"/>
        <v>6.2240000000000002</v>
      </c>
      <c r="H97" s="10">
        <v>4385</v>
      </c>
      <c r="I97" s="11" t="s">
        <v>63</v>
      </c>
      <c r="J97" s="102">
        <f t="shared" si="8"/>
        <v>0.4385</v>
      </c>
      <c r="K97" s="10">
        <v>578</v>
      </c>
      <c r="L97" s="11" t="s">
        <v>63</v>
      </c>
      <c r="M97" s="102">
        <f t="shared" si="9"/>
        <v>5.7799999999999997E-2</v>
      </c>
      <c r="N97" s="10">
        <v>539</v>
      </c>
      <c r="O97" s="11" t="s">
        <v>63</v>
      </c>
      <c r="P97" s="102">
        <f t="shared" si="10"/>
        <v>5.3900000000000003E-2</v>
      </c>
    </row>
    <row r="98" spans="1:16">
      <c r="A98" s="23">
        <f t="shared" si="11"/>
        <v>98</v>
      </c>
      <c r="B98" s="10">
        <v>600</v>
      </c>
      <c r="C98" s="11" t="s">
        <v>64</v>
      </c>
      <c r="D98" s="100">
        <f t="shared" si="12"/>
        <v>1.0714285714285714E-2</v>
      </c>
      <c r="E98" s="12">
        <v>3.5350000000000001</v>
      </c>
      <c r="F98" s="13">
        <v>2.7189999999999999</v>
      </c>
      <c r="G98" s="101">
        <f t="shared" si="7"/>
        <v>6.2539999999999996</v>
      </c>
      <c r="H98" s="10">
        <v>4803</v>
      </c>
      <c r="I98" s="11" t="s">
        <v>63</v>
      </c>
      <c r="J98" s="102">
        <f t="shared" si="8"/>
        <v>0.4803</v>
      </c>
      <c r="K98" s="10">
        <v>618</v>
      </c>
      <c r="L98" s="11" t="s">
        <v>63</v>
      </c>
      <c r="M98" s="102">
        <f t="shared" si="9"/>
        <v>6.1800000000000001E-2</v>
      </c>
      <c r="N98" s="10">
        <v>582</v>
      </c>
      <c r="O98" s="11" t="s">
        <v>63</v>
      </c>
      <c r="P98" s="102">
        <f t="shared" si="10"/>
        <v>5.8199999999999995E-2</v>
      </c>
    </row>
    <row r="99" spans="1:16">
      <c r="A99" s="23">
        <f t="shared" si="11"/>
        <v>99</v>
      </c>
      <c r="B99" s="10">
        <v>650</v>
      </c>
      <c r="C99" s="11" t="s">
        <v>64</v>
      </c>
      <c r="D99" s="100">
        <f t="shared" si="12"/>
        <v>1.1607142857142858E-2</v>
      </c>
      <c r="E99" s="12">
        <v>3.6859999999999999</v>
      </c>
      <c r="F99" s="13">
        <v>2.605</v>
      </c>
      <c r="G99" s="101">
        <f t="shared" si="7"/>
        <v>6.2910000000000004</v>
      </c>
      <c r="H99" s="10">
        <v>5219</v>
      </c>
      <c r="I99" s="11" t="s">
        <v>63</v>
      </c>
      <c r="J99" s="102">
        <f t="shared" si="8"/>
        <v>0.52190000000000003</v>
      </c>
      <c r="K99" s="10">
        <v>655</v>
      </c>
      <c r="L99" s="11" t="s">
        <v>63</v>
      </c>
      <c r="M99" s="102">
        <f t="shared" si="9"/>
        <v>6.5500000000000003E-2</v>
      </c>
      <c r="N99" s="10">
        <v>625</v>
      </c>
      <c r="O99" s="11" t="s">
        <v>63</v>
      </c>
      <c r="P99" s="102">
        <f t="shared" si="10"/>
        <v>6.25E-2</v>
      </c>
    </row>
    <row r="100" spans="1:16">
      <c r="A100" s="23">
        <f t="shared" si="11"/>
        <v>100</v>
      </c>
      <c r="B100" s="10">
        <v>700</v>
      </c>
      <c r="C100" s="11" t="s">
        <v>64</v>
      </c>
      <c r="D100" s="100">
        <f t="shared" si="12"/>
        <v>1.2499999999999999E-2</v>
      </c>
      <c r="E100" s="12">
        <v>3.8330000000000002</v>
      </c>
      <c r="F100" s="13">
        <v>2.5030000000000001</v>
      </c>
      <c r="G100" s="101">
        <f t="shared" si="7"/>
        <v>6.3360000000000003</v>
      </c>
      <c r="H100" s="10">
        <v>5633</v>
      </c>
      <c r="I100" s="11" t="s">
        <v>63</v>
      </c>
      <c r="J100" s="102">
        <f t="shared" si="8"/>
        <v>0.56330000000000002</v>
      </c>
      <c r="K100" s="10">
        <v>691</v>
      </c>
      <c r="L100" s="11" t="s">
        <v>63</v>
      </c>
      <c r="M100" s="102">
        <f t="shared" si="9"/>
        <v>6.9099999999999995E-2</v>
      </c>
      <c r="N100" s="10">
        <v>667</v>
      </c>
      <c r="O100" s="11" t="s">
        <v>63</v>
      </c>
      <c r="P100" s="102">
        <f t="shared" si="10"/>
        <v>6.6700000000000009E-2</v>
      </c>
    </row>
    <row r="101" spans="1:16">
      <c r="A101" s="23">
        <f t="shared" si="11"/>
        <v>101</v>
      </c>
      <c r="B101" s="10">
        <v>800</v>
      </c>
      <c r="C101" s="11" t="s">
        <v>64</v>
      </c>
      <c r="D101" s="100">
        <f t="shared" si="12"/>
        <v>1.4285714285714287E-2</v>
      </c>
      <c r="E101" s="12">
        <v>4.1139999999999999</v>
      </c>
      <c r="F101" s="13">
        <v>2.323</v>
      </c>
      <c r="G101" s="101">
        <f t="shared" si="7"/>
        <v>6.4369999999999994</v>
      </c>
      <c r="H101" s="10">
        <v>6454</v>
      </c>
      <c r="I101" s="11" t="s">
        <v>63</v>
      </c>
      <c r="J101" s="102">
        <f t="shared" si="8"/>
        <v>0.64539999999999997</v>
      </c>
      <c r="K101" s="10">
        <v>763</v>
      </c>
      <c r="L101" s="11" t="s">
        <v>63</v>
      </c>
      <c r="M101" s="102">
        <f t="shared" si="9"/>
        <v>7.6300000000000007E-2</v>
      </c>
      <c r="N101" s="10">
        <v>748</v>
      </c>
      <c r="O101" s="11" t="s">
        <v>63</v>
      </c>
      <c r="P101" s="102">
        <f t="shared" si="10"/>
        <v>7.4800000000000005E-2</v>
      </c>
    </row>
    <row r="102" spans="1:16">
      <c r="A102" s="23">
        <f t="shared" si="11"/>
        <v>102</v>
      </c>
      <c r="B102" s="10">
        <v>900</v>
      </c>
      <c r="C102" s="11" t="s">
        <v>64</v>
      </c>
      <c r="D102" s="100">
        <f t="shared" si="12"/>
        <v>1.6071428571428573E-2</v>
      </c>
      <c r="E102" s="12">
        <v>4.3819999999999997</v>
      </c>
      <c r="F102" s="13">
        <v>2.1709999999999998</v>
      </c>
      <c r="G102" s="101">
        <f t="shared" si="7"/>
        <v>6.552999999999999</v>
      </c>
      <c r="H102" s="10">
        <v>7262</v>
      </c>
      <c r="I102" s="11" t="s">
        <v>63</v>
      </c>
      <c r="J102" s="102">
        <f t="shared" si="8"/>
        <v>0.72619999999999996</v>
      </c>
      <c r="K102" s="10">
        <v>828</v>
      </c>
      <c r="L102" s="11" t="s">
        <v>63</v>
      </c>
      <c r="M102" s="102">
        <f t="shared" si="9"/>
        <v>8.2799999999999999E-2</v>
      </c>
      <c r="N102" s="10">
        <v>825</v>
      </c>
      <c r="O102" s="11" t="s">
        <v>63</v>
      </c>
      <c r="P102" s="102">
        <f t="shared" si="10"/>
        <v>8.249999999999999E-2</v>
      </c>
    </row>
    <row r="103" spans="1:16">
      <c r="A103" s="23">
        <f t="shared" si="11"/>
        <v>103</v>
      </c>
      <c r="B103" s="10">
        <v>1</v>
      </c>
      <c r="C103" s="22" t="s">
        <v>66</v>
      </c>
      <c r="D103" s="100">
        <f t="shared" ref="D103:D166" si="13">B103/$C$5</f>
        <v>1.7857142857142856E-2</v>
      </c>
      <c r="E103" s="12">
        <v>4.6440000000000001</v>
      </c>
      <c r="F103" s="13">
        <v>2.04</v>
      </c>
      <c r="G103" s="101">
        <f t="shared" si="7"/>
        <v>6.6840000000000002</v>
      </c>
      <c r="H103" s="10">
        <v>8056</v>
      </c>
      <c r="I103" s="11" t="s">
        <v>63</v>
      </c>
      <c r="J103" s="102">
        <f t="shared" si="8"/>
        <v>0.80559999999999987</v>
      </c>
      <c r="K103" s="10">
        <v>888</v>
      </c>
      <c r="L103" s="11" t="s">
        <v>63</v>
      </c>
      <c r="M103" s="102">
        <f t="shared" si="9"/>
        <v>8.8800000000000004E-2</v>
      </c>
      <c r="N103" s="10">
        <v>899</v>
      </c>
      <c r="O103" s="11" t="s">
        <v>63</v>
      </c>
      <c r="P103" s="102">
        <f t="shared" si="10"/>
        <v>8.9900000000000008E-2</v>
      </c>
    </row>
    <row r="104" spans="1:16">
      <c r="A104" s="23">
        <f t="shared" si="11"/>
        <v>104</v>
      </c>
      <c r="B104" s="10">
        <v>1.1000000000000001</v>
      </c>
      <c r="C104" s="11" t="s">
        <v>66</v>
      </c>
      <c r="D104" s="100">
        <f t="shared" si="13"/>
        <v>1.9642857142857146E-2</v>
      </c>
      <c r="E104" s="12">
        <v>4.9009999999999998</v>
      </c>
      <c r="F104" s="13">
        <v>1.927</v>
      </c>
      <c r="G104" s="101">
        <f t="shared" si="7"/>
        <v>6.8279999999999994</v>
      </c>
      <c r="H104" s="10">
        <v>8835</v>
      </c>
      <c r="I104" s="11" t="s">
        <v>63</v>
      </c>
      <c r="J104" s="102">
        <f t="shared" si="8"/>
        <v>0.88350000000000006</v>
      </c>
      <c r="K104" s="10">
        <v>943</v>
      </c>
      <c r="L104" s="11" t="s">
        <v>63</v>
      </c>
      <c r="M104" s="102">
        <f t="shared" si="9"/>
        <v>9.4299999999999995E-2</v>
      </c>
      <c r="N104" s="10">
        <v>969</v>
      </c>
      <c r="O104" s="11" t="s">
        <v>63</v>
      </c>
      <c r="P104" s="102">
        <f t="shared" si="10"/>
        <v>9.69E-2</v>
      </c>
    </row>
    <row r="105" spans="1:16">
      <c r="A105" s="23">
        <f t="shared" si="11"/>
        <v>105</v>
      </c>
      <c r="B105" s="10">
        <v>1.2</v>
      </c>
      <c r="C105" s="11" t="s">
        <v>66</v>
      </c>
      <c r="D105" s="100">
        <f t="shared" si="13"/>
        <v>2.1428571428571429E-2</v>
      </c>
      <c r="E105" s="12">
        <v>5.1550000000000002</v>
      </c>
      <c r="F105" s="13">
        <v>1.827</v>
      </c>
      <c r="G105" s="101">
        <f t="shared" si="7"/>
        <v>6.9820000000000002</v>
      </c>
      <c r="H105" s="10">
        <v>9599</v>
      </c>
      <c r="I105" s="11" t="s">
        <v>63</v>
      </c>
      <c r="J105" s="102">
        <f t="shared" si="8"/>
        <v>0.95989999999999998</v>
      </c>
      <c r="K105" s="10">
        <v>994</v>
      </c>
      <c r="L105" s="11" t="s">
        <v>63</v>
      </c>
      <c r="M105" s="102">
        <f t="shared" si="9"/>
        <v>9.9400000000000002E-2</v>
      </c>
      <c r="N105" s="10">
        <v>1036</v>
      </c>
      <c r="O105" s="11" t="s">
        <v>63</v>
      </c>
      <c r="P105" s="102">
        <f t="shared" si="10"/>
        <v>0.1036</v>
      </c>
    </row>
    <row r="106" spans="1:16">
      <c r="A106" s="23">
        <f t="shared" si="11"/>
        <v>106</v>
      </c>
      <c r="B106" s="10">
        <v>1.3</v>
      </c>
      <c r="C106" s="11" t="s">
        <v>66</v>
      </c>
      <c r="D106" s="100">
        <f t="shared" si="13"/>
        <v>2.3214285714285715E-2</v>
      </c>
      <c r="E106" s="12">
        <v>5.4059999999999997</v>
      </c>
      <c r="F106" s="13">
        <v>1.738</v>
      </c>
      <c r="G106" s="101">
        <f t="shared" si="7"/>
        <v>7.1440000000000001</v>
      </c>
      <c r="H106" s="10">
        <v>1.03</v>
      </c>
      <c r="I106" s="22" t="s">
        <v>65</v>
      </c>
      <c r="J106" s="105">
        <f t="shared" ref="J106:J169" si="14">H106</f>
        <v>1.03</v>
      </c>
      <c r="K106" s="10">
        <v>1041</v>
      </c>
      <c r="L106" s="11" t="s">
        <v>63</v>
      </c>
      <c r="M106" s="102">
        <f t="shared" si="9"/>
        <v>0.1041</v>
      </c>
      <c r="N106" s="10">
        <v>1099</v>
      </c>
      <c r="O106" s="11" t="s">
        <v>63</v>
      </c>
      <c r="P106" s="102">
        <f t="shared" si="10"/>
        <v>0.1099</v>
      </c>
    </row>
    <row r="107" spans="1:16">
      <c r="A107" s="23">
        <f t="shared" si="11"/>
        <v>107</v>
      </c>
      <c r="B107" s="10">
        <v>1.4</v>
      </c>
      <c r="C107" s="11" t="s">
        <v>66</v>
      </c>
      <c r="D107" s="100">
        <f t="shared" si="13"/>
        <v>2.4999999999999998E-2</v>
      </c>
      <c r="E107" s="12">
        <v>5.657</v>
      </c>
      <c r="F107" s="13">
        <v>1.659</v>
      </c>
      <c r="G107" s="101">
        <f t="shared" si="7"/>
        <v>7.3159999999999998</v>
      </c>
      <c r="H107" s="10">
        <v>1.1100000000000001</v>
      </c>
      <c r="I107" s="11" t="s">
        <v>65</v>
      </c>
      <c r="J107" s="105">
        <f t="shared" si="14"/>
        <v>1.1100000000000001</v>
      </c>
      <c r="K107" s="10">
        <v>1084</v>
      </c>
      <c r="L107" s="11" t="s">
        <v>63</v>
      </c>
      <c r="M107" s="102">
        <f t="shared" si="9"/>
        <v>0.10840000000000001</v>
      </c>
      <c r="N107" s="10">
        <v>1159</v>
      </c>
      <c r="O107" s="11" t="s">
        <v>63</v>
      </c>
      <c r="P107" s="102">
        <f t="shared" si="10"/>
        <v>0.1159</v>
      </c>
    </row>
    <row r="108" spans="1:16">
      <c r="A108" s="23">
        <f t="shared" si="11"/>
        <v>108</v>
      </c>
      <c r="B108" s="10">
        <v>1.5</v>
      </c>
      <c r="C108" s="11" t="s">
        <v>66</v>
      </c>
      <c r="D108" s="100">
        <f t="shared" si="13"/>
        <v>2.6785714285714284E-2</v>
      </c>
      <c r="E108" s="12">
        <v>5.9050000000000002</v>
      </c>
      <c r="F108" s="13">
        <v>1.5880000000000001</v>
      </c>
      <c r="G108" s="101">
        <f t="shared" si="7"/>
        <v>7.4930000000000003</v>
      </c>
      <c r="H108" s="10">
        <v>1.18</v>
      </c>
      <c r="I108" s="11" t="s">
        <v>65</v>
      </c>
      <c r="J108" s="105">
        <f t="shared" si="14"/>
        <v>1.18</v>
      </c>
      <c r="K108" s="10">
        <v>1125</v>
      </c>
      <c r="L108" s="11" t="s">
        <v>63</v>
      </c>
      <c r="M108" s="102">
        <f t="shared" si="9"/>
        <v>0.1125</v>
      </c>
      <c r="N108" s="10">
        <v>1216</v>
      </c>
      <c r="O108" s="11" t="s">
        <v>63</v>
      </c>
      <c r="P108" s="102">
        <f t="shared" si="10"/>
        <v>0.1216</v>
      </c>
    </row>
    <row r="109" spans="1:16">
      <c r="A109" s="23">
        <f t="shared" si="11"/>
        <v>109</v>
      </c>
      <c r="B109" s="10">
        <v>1.6</v>
      </c>
      <c r="C109" s="11" t="s">
        <v>66</v>
      </c>
      <c r="D109" s="100">
        <f t="shared" si="13"/>
        <v>2.8571428571428574E-2</v>
      </c>
      <c r="E109" s="12">
        <v>6.1529999999999996</v>
      </c>
      <c r="F109" s="13">
        <v>1.5229999999999999</v>
      </c>
      <c r="G109" s="101">
        <f t="shared" si="7"/>
        <v>7.6759999999999993</v>
      </c>
      <c r="H109" s="10">
        <v>1.25</v>
      </c>
      <c r="I109" s="11" t="s">
        <v>65</v>
      </c>
      <c r="J109" s="105">
        <f t="shared" si="14"/>
        <v>1.25</v>
      </c>
      <c r="K109" s="10">
        <v>1162</v>
      </c>
      <c r="L109" s="11" t="s">
        <v>63</v>
      </c>
      <c r="M109" s="102">
        <f t="shared" si="9"/>
        <v>0.1162</v>
      </c>
      <c r="N109" s="10">
        <v>1271</v>
      </c>
      <c r="O109" s="11" t="s">
        <v>63</v>
      </c>
      <c r="P109" s="102">
        <f t="shared" si="10"/>
        <v>0.12709999999999999</v>
      </c>
    </row>
    <row r="110" spans="1:16">
      <c r="A110" s="23">
        <f t="shared" si="11"/>
        <v>110</v>
      </c>
      <c r="B110" s="10">
        <v>1.7</v>
      </c>
      <c r="C110" s="11" t="s">
        <v>66</v>
      </c>
      <c r="D110" s="100">
        <f t="shared" si="13"/>
        <v>3.0357142857142857E-2</v>
      </c>
      <c r="E110" s="12">
        <v>6.399</v>
      </c>
      <c r="F110" s="13">
        <v>1.464</v>
      </c>
      <c r="G110" s="101">
        <f t="shared" si="7"/>
        <v>7.8629999999999995</v>
      </c>
      <c r="H110" s="10">
        <v>1.32</v>
      </c>
      <c r="I110" s="11" t="s">
        <v>65</v>
      </c>
      <c r="J110" s="105">
        <f t="shared" si="14"/>
        <v>1.32</v>
      </c>
      <c r="K110" s="10">
        <v>1197</v>
      </c>
      <c r="L110" s="11" t="s">
        <v>63</v>
      </c>
      <c r="M110" s="102">
        <f t="shared" si="9"/>
        <v>0.1197</v>
      </c>
      <c r="N110" s="10">
        <v>1322</v>
      </c>
      <c r="O110" s="11" t="s">
        <v>63</v>
      </c>
      <c r="P110" s="102">
        <f t="shared" si="10"/>
        <v>0.13220000000000001</v>
      </c>
    </row>
    <row r="111" spans="1:16">
      <c r="A111" s="23">
        <f t="shared" si="11"/>
        <v>111</v>
      </c>
      <c r="B111" s="10">
        <v>1.8</v>
      </c>
      <c r="C111" s="11" t="s">
        <v>66</v>
      </c>
      <c r="D111" s="100">
        <f t="shared" si="13"/>
        <v>3.2142857142857147E-2</v>
      </c>
      <c r="E111" s="12">
        <v>6.6449999999999996</v>
      </c>
      <c r="F111" s="13">
        <v>1.41</v>
      </c>
      <c r="G111" s="101">
        <f t="shared" si="7"/>
        <v>8.0549999999999997</v>
      </c>
      <c r="H111" s="10">
        <v>1.38</v>
      </c>
      <c r="I111" s="11" t="s">
        <v>65</v>
      </c>
      <c r="J111" s="105">
        <f t="shared" si="14"/>
        <v>1.38</v>
      </c>
      <c r="K111" s="10">
        <v>1230</v>
      </c>
      <c r="L111" s="11" t="s">
        <v>63</v>
      </c>
      <c r="M111" s="102">
        <f t="shared" si="9"/>
        <v>0.123</v>
      </c>
      <c r="N111" s="10">
        <v>1371</v>
      </c>
      <c r="O111" s="11" t="s">
        <v>63</v>
      </c>
      <c r="P111" s="102">
        <f t="shared" si="10"/>
        <v>0.1371</v>
      </c>
    </row>
    <row r="112" spans="1:16">
      <c r="A112" s="23">
        <f t="shared" si="11"/>
        <v>112</v>
      </c>
      <c r="B112" s="10">
        <v>2</v>
      </c>
      <c r="C112" s="11" t="s">
        <v>66</v>
      </c>
      <c r="D112" s="100">
        <f t="shared" si="13"/>
        <v>3.5714285714285712E-2</v>
      </c>
      <c r="E112" s="12">
        <v>7.1340000000000003</v>
      </c>
      <c r="F112" s="13">
        <v>1.3149999999999999</v>
      </c>
      <c r="G112" s="101">
        <f t="shared" si="7"/>
        <v>8.4489999999999998</v>
      </c>
      <c r="H112" s="10">
        <v>1.51</v>
      </c>
      <c r="I112" s="11" t="s">
        <v>65</v>
      </c>
      <c r="J112" s="105">
        <f t="shared" si="14"/>
        <v>1.51</v>
      </c>
      <c r="K112" s="10">
        <v>1295</v>
      </c>
      <c r="L112" s="11" t="s">
        <v>63</v>
      </c>
      <c r="M112" s="102">
        <f t="shared" si="9"/>
        <v>0.1295</v>
      </c>
      <c r="N112" s="10">
        <v>1463</v>
      </c>
      <c r="O112" s="11" t="s">
        <v>63</v>
      </c>
      <c r="P112" s="102">
        <f t="shared" si="10"/>
        <v>0.14630000000000001</v>
      </c>
    </row>
    <row r="113" spans="1:16">
      <c r="A113" s="23">
        <f t="shared" si="11"/>
        <v>113</v>
      </c>
      <c r="B113" s="10">
        <v>2.25</v>
      </c>
      <c r="C113" s="11" t="s">
        <v>66</v>
      </c>
      <c r="D113" s="100">
        <f t="shared" si="13"/>
        <v>4.0178571428571432E-2</v>
      </c>
      <c r="E113" s="12">
        <v>7.7430000000000003</v>
      </c>
      <c r="F113" s="13">
        <v>1.214</v>
      </c>
      <c r="G113" s="101">
        <f t="shared" si="7"/>
        <v>8.9570000000000007</v>
      </c>
      <c r="H113" s="10">
        <v>1.67</v>
      </c>
      <c r="I113" s="11" t="s">
        <v>65</v>
      </c>
      <c r="J113" s="105">
        <f t="shared" si="14"/>
        <v>1.67</v>
      </c>
      <c r="K113" s="10">
        <v>1369</v>
      </c>
      <c r="L113" s="11" t="s">
        <v>63</v>
      </c>
      <c r="M113" s="102">
        <f t="shared" si="9"/>
        <v>0.13689999999999999</v>
      </c>
      <c r="N113" s="10">
        <v>1566</v>
      </c>
      <c r="O113" s="11" t="s">
        <v>63</v>
      </c>
      <c r="P113" s="102">
        <f t="shared" si="10"/>
        <v>0.15660000000000002</v>
      </c>
    </row>
    <row r="114" spans="1:16">
      <c r="A114" s="23">
        <f t="shared" si="11"/>
        <v>114</v>
      </c>
      <c r="B114" s="10">
        <v>2.5</v>
      </c>
      <c r="C114" s="11" t="s">
        <v>66</v>
      </c>
      <c r="D114" s="100">
        <f t="shared" si="13"/>
        <v>4.4642857142857144E-2</v>
      </c>
      <c r="E114" s="12">
        <v>8.35</v>
      </c>
      <c r="F114" s="13">
        <v>1.1299999999999999</v>
      </c>
      <c r="G114" s="101">
        <f t="shared" si="7"/>
        <v>9.48</v>
      </c>
      <c r="H114" s="10">
        <v>1.81</v>
      </c>
      <c r="I114" s="11" t="s">
        <v>65</v>
      </c>
      <c r="J114" s="105">
        <f t="shared" si="14"/>
        <v>1.81</v>
      </c>
      <c r="K114" s="10">
        <v>1431</v>
      </c>
      <c r="L114" s="11" t="s">
        <v>63</v>
      </c>
      <c r="M114" s="102">
        <f t="shared" si="9"/>
        <v>0.1431</v>
      </c>
      <c r="N114" s="10">
        <v>1657</v>
      </c>
      <c r="O114" s="11" t="s">
        <v>63</v>
      </c>
      <c r="P114" s="102">
        <f t="shared" si="10"/>
        <v>0.16570000000000001</v>
      </c>
    </row>
    <row r="115" spans="1:16">
      <c r="A115" s="23">
        <f t="shared" si="11"/>
        <v>115</v>
      </c>
      <c r="B115" s="10">
        <v>2.75</v>
      </c>
      <c r="C115" s="11" t="s">
        <v>66</v>
      </c>
      <c r="D115" s="100">
        <f t="shared" si="13"/>
        <v>4.9107142857142856E-2</v>
      </c>
      <c r="E115" s="12">
        <v>8.9570000000000007</v>
      </c>
      <c r="F115" s="13">
        <v>1.0580000000000001</v>
      </c>
      <c r="G115" s="101">
        <f t="shared" si="7"/>
        <v>10.015000000000001</v>
      </c>
      <c r="H115" s="10">
        <v>1.95</v>
      </c>
      <c r="I115" s="11" t="s">
        <v>65</v>
      </c>
      <c r="J115" s="105">
        <f t="shared" si="14"/>
        <v>1.95</v>
      </c>
      <c r="K115" s="10">
        <v>1486</v>
      </c>
      <c r="L115" s="11" t="s">
        <v>63</v>
      </c>
      <c r="M115" s="102">
        <f t="shared" si="9"/>
        <v>0.14860000000000001</v>
      </c>
      <c r="N115" s="10">
        <v>1739</v>
      </c>
      <c r="O115" s="11" t="s">
        <v>63</v>
      </c>
      <c r="P115" s="102">
        <f t="shared" si="10"/>
        <v>0.1739</v>
      </c>
    </row>
    <row r="116" spans="1:16">
      <c r="A116" s="23">
        <f t="shared" si="11"/>
        <v>116</v>
      </c>
      <c r="B116" s="10">
        <v>3</v>
      </c>
      <c r="C116" s="11" t="s">
        <v>66</v>
      </c>
      <c r="D116" s="100">
        <f t="shared" si="13"/>
        <v>5.3571428571428568E-2</v>
      </c>
      <c r="E116" s="12">
        <v>9.5640000000000001</v>
      </c>
      <c r="F116" s="13">
        <v>0.99519999999999997</v>
      </c>
      <c r="G116" s="101">
        <f t="shared" si="7"/>
        <v>10.559200000000001</v>
      </c>
      <c r="H116" s="10">
        <v>2.08</v>
      </c>
      <c r="I116" s="11" t="s">
        <v>65</v>
      </c>
      <c r="J116" s="105">
        <f t="shared" si="14"/>
        <v>2.08</v>
      </c>
      <c r="K116" s="10">
        <v>1533</v>
      </c>
      <c r="L116" s="11" t="s">
        <v>63</v>
      </c>
      <c r="M116" s="102">
        <f t="shared" si="9"/>
        <v>0.15329999999999999</v>
      </c>
      <c r="N116" s="10">
        <v>1813</v>
      </c>
      <c r="O116" s="11" t="s">
        <v>63</v>
      </c>
      <c r="P116" s="102">
        <f t="shared" si="10"/>
        <v>0.18129999999999999</v>
      </c>
    </row>
    <row r="117" spans="1:16">
      <c r="A117" s="23">
        <f t="shared" si="11"/>
        <v>117</v>
      </c>
      <c r="B117" s="10">
        <v>3.25</v>
      </c>
      <c r="C117" s="11" t="s">
        <v>66</v>
      </c>
      <c r="D117" s="100">
        <f t="shared" si="13"/>
        <v>5.8035714285714288E-2</v>
      </c>
      <c r="E117" s="12">
        <v>10.17</v>
      </c>
      <c r="F117" s="13">
        <v>0.9405</v>
      </c>
      <c r="G117" s="101">
        <f t="shared" si="7"/>
        <v>11.1105</v>
      </c>
      <c r="H117" s="10">
        <v>2.2000000000000002</v>
      </c>
      <c r="I117" s="11" t="s">
        <v>65</v>
      </c>
      <c r="J117" s="105">
        <f t="shared" si="14"/>
        <v>2.2000000000000002</v>
      </c>
      <c r="K117" s="10">
        <v>1574</v>
      </c>
      <c r="L117" s="11" t="s">
        <v>63</v>
      </c>
      <c r="M117" s="102">
        <f t="shared" si="9"/>
        <v>0.15740000000000001</v>
      </c>
      <c r="N117" s="10">
        <v>1880</v>
      </c>
      <c r="O117" s="11" t="s">
        <v>63</v>
      </c>
      <c r="P117" s="102">
        <f t="shared" si="10"/>
        <v>0.188</v>
      </c>
    </row>
    <row r="118" spans="1:16">
      <c r="A118" s="23">
        <f t="shared" si="11"/>
        <v>118</v>
      </c>
      <c r="B118" s="10">
        <v>3.5</v>
      </c>
      <c r="C118" s="11" t="s">
        <v>66</v>
      </c>
      <c r="D118" s="100">
        <f t="shared" si="13"/>
        <v>6.25E-2</v>
      </c>
      <c r="E118" s="12">
        <v>10.78</v>
      </c>
      <c r="F118" s="13">
        <v>0.8921</v>
      </c>
      <c r="G118" s="101">
        <f t="shared" si="7"/>
        <v>11.672099999999999</v>
      </c>
      <c r="H118" s="10">
        <v>2.3199999999999998</v>
      </c>
      <c r="I118" s="11" t="s">
        <v>65</v>
      </c>
      <c r="J118" s="105">
        <f t="shared" si="14"/>
        <v>2.3199999999999998</v>
      </c>
      <c r="K118" s="10">
        <v>1611</v>
      </c>
      <c r="L118" s="11" t="s">
        <v>63</v>
      </c>
      <c r="M118" s="102">
        <f t="shared" si="9"/>
        <v>0.16109999999999999</v>
      </c>
      <c r="N118" s="10">
        <v>1940</v>
      </c>
      <c r="O118" s="11" t="s">
        <v>63</v>
      </c>
      <c r="P118" s="102">
        <f t="shared" si="10"/>
        <v>0.19400000000000001</v>
      </c>
    </row>
    <row r="119" spans="1:16">
      <c r="A119" s="23">
        <f t="shared" si="11"/>
        <v>119</v>
      </c>
      <c r="B119" s="10">
        <v>3.75</v>
      </c>
      <c r="C119" s="11" t="s">
        <v>66</v>
      </c>
      <c r="D119" s="100">
        <f t="shared" si="13"/>
        <v>6.6964285714285712E-2</v>
      </c>
      <c r="E119" s="12">
        <v>11.39</v>
      </c>
      <c r="F119" s="13">
        <v>0.84899999999999998</v>
      </c>
      <c r="G119" s="101">
        <f t="shared" si="7"/>
        <v>12.239000000000001</v>
      </c>
      <c r="H119" s="10">
        <v>2.4300000000000002</v>
      </c>
      <c r="I119" s="11" t="s">
        <v>65</v>
      </c>
      <c r="J119" s="105">
        <f t="shared" si="14"/>
        <v>2.4300000000000002</v>
      </c>
      <c r="K119" s="10">
        <v>1643</v>
      </c>
      <c r="L119" s="11" t="s">
        <v>63</v>
      </c>
      <c r="M119" s="102">
        <f t="shared" si="9"/>
        <v>0.1643</v>
      </c>
      <c r="N119" s="10">
        <v>1995</v>
      </c>
      <c r="O119" s="11" t="s">
        <v>63</v>
      </c>
      <c r="P119" s="102">
        <f t="shared" si="10"/>
        <v>0.19950000000000001</v>
      </c>
    </row>
    <row r="120" spans="1:16">
      <c r="A120" s="23">
        <f t="shared" si="11"/>
        <v>120</v>
      </c>
      <c r="B120" s="10">
        <v>4</v>
      </c>
      <c r="C120" s="11" t="s">
        <v>66</v>
      </c>
      <c r="D120" s="100">
        <f t="shared" si="13"/>
        <v>7.1428571428571425E-2</v>
      </c>
      <c r="E120" s="12">
        <v>11.99</v>
      </c>
      <c r="F120" s="13">
        <v>0.81040000000000001</v>
      </c>
      <c r="G120" s="101">
        <f t="shared" si="7"/>
        <v>12.8004</v>
      </c>
      <c r="H120" s="10">
        <v>2.54</v>
      </c>
      <c r="I120" s="11" t="s">
        <v>65</v>
      </c>
      <c r="J120" s="105">
        <f t="shared" si="14"/>
        <v>2.54</v>
      </c>
      <c r="K120" s="10">
        <v>1672</v>
      </c>
      <c r="L120" s="11" t="s">
        <v>63</v>
      </c>
      <c r="M120" s="102">
        <f t="shared" si="9"/>
        <v>0.16719999999999999</v>
      </c>
      <c r="N120" s="10">
        <v>2045</v>
      </c>
      <c r="O120" s="11" t="s">
        <v>63</v>
      </c>
      <c r="P120" s="102">
        <f t="shared" si="10"/>
        <v>0.20449999999999999</v>
      </c>
    </row>
    <row r="121" spans="1:16">
      <c r="A121" s="23">
        <f t="shared" si="11"/>
        <v>121</v>
      </c>
      <c r="B121" s="10">
        <v>4.5</v>
      </c>
      <c r="C121" s="11" t="s">
        <v>66</v>
      </c>
      <c r="D121" s="100">
        <f t="shared" si="13"/>
        <v>8.0357142857142863E-2</v>
      </c>
      <c r="E121" s="12">
        <v>13.2</v>
      </c>
      <c r="F121" s="13">
        <v>0.74370000000000003</v>
      </c>
      <c r="G121" s="101">
        <f t="shared" si="7"/>
        <v>13.9437</v>
      </c>
      <c r="H121" s="10">
        <v>2.74</v>
      </c>
      <c r="I121" s="11" t="s">
        <v>65</v>
      </c>
      <c r="J121" s="105">
        <f t="shared" si="14"/>
        <v>2.74</v>
      </c>
      <c r="K121" s="10">
        <v>1733</v>
      </c>
      <c r="L121" s="11" t="s">
        <v>63</v>
      </c>
      <c r="M121" s="102">
        <f t="shared" si="9"/>
        <v>0.17330000000000001</v>
      </c>
      <c r="N121" s="10">
        <v>2133</v>
      </c>
      <c r="O121" s="11" t="s">
        <v>63</v>
      </c>
      <c r="P121" s="102">
        <f t="shared" si="10"/>
        <v>0.21329999999999999</v>
      </c>
    </row>
    <row r="122" spans="1:16">
      <c r="A122" s="23">
        <f t="shared" si="11"/>
        <v>122</v>
      </c>
      <c r="B122" s="10">
        <v>5</v>
      </c>
      <c r="C122" s="11" t="s">
        <v>66</v>
      </c>
      <c r="D122" s="100">
        <f t="shared" si="13"/>
        <v>8.9285714285714288E-2</v>
      </c>
      <c r="E122" s="12">
        <v>14.39</v>
      </c>
      <c r="F122" s="13">
        <v>0.68820000000000003</v>
      </c>
      <c r="G122" s="101">
        <f t="shared" si="7"/>
        <v>15.078200000000001</v>
      </c>
      <c r="H122" s="10">
        <v>2.92</v>
      </c>
      <c r="I122" s="11" t="s">
        <v>65</v>
      </c>
      <c r="J122" s="105">
        <f t="shared" si="14"/>
        <v>2.92</v>
      </c>
      <c r="K122" s="10">
        <v>1783</v>
      </c>
      <c r="L122" s="11" t="s">
        <v>63</v>
      </c>
      <c r="M122" s="102">
        <f t="shared" si="9"/>
        <v>0.17829999999999999</v>
      </c>
      <c r="N122" s="10">
        <v>2208</v>
      </c>
      <c r="O122" s="11" t="s">
        <v>63</v>
      </c>
      <c r="P122" s="102">
        <f t="shared" si="10"/>
        <v>0.22080000000000002</v>
      </c>
    </row>
    <row r="123" spans="1:16">
      <c r="A123" s="23">
        <f t="shared" si="11"/>
        <v>123</v>
      </c>
      <c r="B123" s="10">
        <v>5.5</v>
      </c>
      <c r="C123" s="11" t="s">
        <v>66</v>
      </c>
      <c r="D123" s="100">
        <f t="shared" si="13"/>
        <v>9.8214285714285712E-2</v>
      </c>
      <c r="E123" s="12">
        <v>15.56</v>
      </c>
      <c r="F123" s="13">
        <v>0.64119999999999999</v>
      </c>
      <c r="G123" s="101">
        <f t="shared" si="7"/>
        <v>16.2012</v>
      </c>
      <c r="H123" s="10">
        <v>3.09</v>
      </c>
      <c r="I123" s="11" t="s">
        <v>65</v>
      </c>
      <c r="J123" s="105">
        <f t="shared" si="14"/>
        <v>3.09</v>
      </c>
      <c r="K123" s="10">
        <v>1824</v>
      </c>
      <c r="L123" s="11" t="s">
        <v>63</v>
      </c>
      <c r="M123" s="102">
        <f t="shared" si="9"/>
        <v>0.18240000000000001</v>
      </c>
      <c r="N123" s="10">
        <v>2272</v>
      </c>
      <c r="O123" s="11" t="s">
        <v>63</v>
      </c>
      <c r="P123" s="102">
        <f t="shared" si="10"/>
        <v>0.22719999999999999</v>
      </c>
    </row>
    <row r="124" spans="1:16">
      <c r="A124" s="23">
        <f t="shared" si="11"/>
        <v>124</v>
      </c>
      <c r="B124" s="10">
        <v>6</v>
      </c>
      <c r="C124" s="11" t="s">
        <v>66</v>
      </c>
      <c r="D124" s="100">
        <f t="shared" si="13"/>
        <v>0.10714285714285714</v>
      </c>
      <c r="E124" s="12">
        <v>16.72</v>
      </c>
      <c r="F124" s="13">
        <v>0.6008</v>
      </c>
      <c r="G124" s="101">
        <f t="shared" si="7"/>
        <v>17.320799999999998</v>
      </c>
      <c r="H124" s="10">
        <v>3.25</v>
      </c>
      <c r="I124" s="11" t="s">
        <v>65</v>
      </c>
      <c r="J124" s="105">
        <f t="shared" si="14"/>
        <v>3.25</v>
      </c>
      <c r="K124" s="10">
        <v>1860</v>
      </c>
      <c r="L124" s="11" t="s">
        <v>63</v>
      </c>
      <c r="M124" s="102">
        <f t="shared" si="9"/>
        <v>0.186</v>
      </c>
      <c r="N124" s="10">
        <v>2328</v>
      </c>
      <c r="O124" s="11" t="s">
        <v>63</v>
      </c>
      <c r="P124" s="102">
        <f t="shared" si="10"/>
        <v>0.23279999999999998</v>
      </c>
    </row>
    <row r="125" spans="1:16">
      <c r="A125" s="23">
        <f t="shared" si="11"/>
        <v>125</v>
      </c>
      <c r="B125" s="103">
        <v>6.5</v>
      </c>
      <c r="C125" s="104" t="s">
        <v>66</v>
      </c>
      <c r="D125" s="100">
        <f t="shared" si="13"/>
        <v>0.11607142857142858</v>
      </c>
      <c r="E125" s="12">
        <v>17.84</v>
      </c>
      <c r="F125" s="13">
        <v>0.56569999999999998</v>
      </c>
      <c r="G125" s="101">
        <f t="shared" si="7"/>
        <v>18.4057</v>
      </c>
      <c r="H125" s="10">
        <v>3.4</v>
      </c>
      <c r="I125" s="11" t="s">
        <v>65</v>
      </c>
      <c r="J125" s="105">
        <f t="shared" si="14"/>
        <v>3.4</v>
      </c>
      <c r="K125" s="10">
        <v>1890</v>
      </c>
      <c r="L125" s="11" t="s">
        <v>63</v>
      </c>
      <c r="M125" s="102">
        <f t="shared" si="9"/>
        <v>0.189</v>
      </c>
      <c r="N125" s="10">
        <v>2377</v>
      </c>
      <c r="O125" s="11" t="s">
        <v>63</v>
      </c>
      <c r="P125" s="102">
        <f t="shared" si="10"/>
        <v>0.23769999999999997</v>
      </c>
    </row>
    <row r="126" spans="1:16">
      <c r="A126" s="23">
        <f t="shared" si="11"/>
        <v>126</v>
      </c>
      <c r="B126" s="103">
        <v>7</v>
      </c>
      <c r="C126" s="104" t="s">
        <v>66</v>
      </c>
      <c r="D126" s="100">
        <f t="shared" si="13"/>
        <v>0.125</v>
      </c>
      <c r="E126" s="12">
        <v>18.940000000000001</v>
      </c>
      <c r="F126" s="13">
        <v>0.53480000000000005</v>
      </c>
      <c r="G126" s="101">
        <f t="shared" si="7"/>
        <v>19.474800000000002</v>
      </c>
      <c r="H126" s="103">
        <v>3.55</v>
      </c>
      <c r="I126" s="104" t="s">
        <v>65</v>
      </c>
      <c r="J126" s="105">
        <f t="shared" si="14"/>
        <v>3.55</v>
      </c>
      <c r="K126" s="103">
        <v>1916</v>
      </c>
      <c r="L126" s="104" t="s">
        <v>63</v>
      </c>
      <c r="M126" s="102">
        <f t="shared" si="9"/>
        <v>0.19159999999999999</v>
      </c>
      <c r="N126" s="103">
        <v>2421</v>
      </c>
      <c r="O126" s="104" t="s">
        <v>63</v>
      </c>
      <c r="P126" s="102">
        <f t="shared" si="10"/>
        <v>0.24209999999999998</v>
      </c>
    </row>
    <row r="127" spans="1:16">
      <c r="A127" s="23">
        <f t="shared" si="11"/>
        <v>127</v>
      </c>
      <c r="B127" s="103">
        <v>8</v>
      </c>
      <c r="C127" s="104" t="s">
        <v>66</v>
      </c>
      <c r="D127" s="100">
        <f t="shared" si="13"/>
        <v>0.14285714285714285</v>
      </c>
      <c r="E127" s="12">
        <v>21.03</v>
      </c>
      <c r="F127" s="13">
        <v>0.48299999999999998</v>
      </c>
      <c r="G127" s="101">
        <f t="shared" si="7"/>
        <v>21.513000000000002</v>
      </c>
      <c r="H127" s="103">
        <v>3.81</v>
      </c>
      <c r="I127" s="104" t="s">
        <v>65</v>
      </c>
      <c r="J127" s="105">
        <f t="shared" si="14"/>
        <v>3.81</v>
      </c>
      <c r="K127" s="103">
        <v>1977</v>
      </c>
      <c r="L127" s="104" t="s">
        <v>63</v>
      </c>
      <c r="M127" s="102">
        <f t="shared" si="9"/>
        <v>0.19770000000000001</v>
      </c>
      <c r="N127" s="103">
        <v>2494</v>
      </c>
      <c r="O127" s="104" t="s">
        <v>63</v>
      </c>
      <c r="P127" s="102">
        <f t="shared" si="10"/>
        <v>0.24940000000000001</v>
      </c>
    </row>
    <row r="128" spans="1:16">
      <c r="A128" s="23">
        <f t="shared" si="11"/>
        <v>128</v>
      </c>
      <c r="B128" s="10">
        <v>9</v>
      </c>
      <c r="C128" s="11" t="s">
        <v>66</v>
      </c>
      <c r="D128" s="100">
        <f t="shared" si="13"/>
        <v>0.16071428571428573</v>
      </c>
      <c r="E128" s="12">
        <v>22.99</v>
      </c>
      <c r="F128" s="13">
        <v>0.44119999999999998</v>
      </c>
      <c r="G128" s="101">
        <f t="shared" si="7"/>
        <v>23.431199999999997</v>
      </c>
      <c r="H128" s="10">
        <v>4.05</v>
      </c>
      <c r="I128" s="11" t="s">
        <v>65</v>
      </c>
      <c r="J128" s="105">
        <f t="shared" si="14"/>
        <v>4.05</v>
      </c>
      <c r="K128" s="103">
        <v>2025</v>
      </c>
      <c r="L128" s="104" t="s">
        <v>63</v>
      </c>
      <c r="M128" s="102">
        <f t="shared" si="9"/>
        <v>0.20249999999999999</v>
      </c>
      <c r="N128" s="103">
        <v>2554</v>
      </c>
      <c r="O128" s="104" t="s">
        <v>63</v>
      </c>
      <c r="P128" s="102">
        <f t="shared" si="10"/>
        <v>0.25539999999999996</v>
      </c>
    </row>
    <row r="129" spans="1:16">
      <c r="A129" s="23">
        <f t="shared" si="11"/>
        <v>129</v>
      </c>
      <c r="B129" s="10">
        <v>10</v>
      </c>
      <c r="C129" s="11" t="s">
        <v>66</v>
      </c>
      <c r="D129" s="100">
        <f t="shared" si="13"/>
        <v>0.17857142857142858</v>
      </c>
      <c r="E129" s="12">
        <v>24.79</v>
      </c>
      <c r="F129" s="13">
        <v>0.40660000000000002</v>
      </c>
      <c r="G129" s="101">
        <f t="shared" si="7"/>
        <v>25.1966</v>
      </c>
      <c r="H129" s="10">
        <v>4.2699999999999996</v>
      </c>
      <c r="I129" s="11" t="s">
        <v>65</v>
      </c>
      <c r="J129" s="105">
        <f t="shared" si="14"/>
        <v>4.2699999999999996</v>
      </c>
      <c r="K129" s="103">
        <v>2065</v>
      </c>
      <c r="L129" s="104" t="s">
        <v>63</v>
      </c>
      <c r="M129" s="102">
        <f t="shared" si="9"/>
        <v>0.20649999999999999</v>
      </c>
      <c r="N129" s="103">
        <v>2604</v>
      </c>
      <c r="O129" s="104" t="s">
        <v>63</v>
      </c>
      <c r="P129" s="102">
        <f t="shared" si="10"/>
        <v>0.26040000000000002</v>
      </c>
    </row>
    <row r="130" spans="1:16">
      <c r="A130" s="23">
        <f t="shared" si="11"/>
        <v>130</v>
      </c>
      <c r="B130" s="10">
        <v>11</v>
      </c>
      <c r="C130" s="11" t="s">
        <v>66</v>
      </c>
      <c r="D130" s="100">
        <f t="shared" si="13"/>
        <v>0.19642857142857142</v>
      </c>
      <c r="E130" s="12">
        <v>26.45</v>
      </c>
      <c r="F130" s="13">
        <v>0.3775</v>
      </c>
      <c r="G130" s="101">
        <f t="shared" si="7"/>
        <v>26.827500000000001</v>
      </c>
      <c r="H130" s="10">
        <v>4.4800000000000004</v>
      </c>
      <c r="I130" s="11" t="s">
        <v>65</v>
      </c>
      <c r="J130" s="105">
        <f t="shared" si="14"/>
        <v>4.4800000000000004</v>
      </c>
      <c r="K130" s="103">
        <v>2099</v>
      </c>
      <c r="L130" s="104" t="s">
        <v>63</v>
      </c>
      <c r="M130" s="102">
        <f t="shared" si="9"/>
        <v>0.20990000000000003</v>
      </c>
      <c r="N130" s="103">
        <v>2646</v>
      </c>
      <c r="O130" s="104" t="s">
        <v>63</v>
      </c>
      <c r="P130" s="102">
        <f t="shared" si="10"/>
        <v>0.2646</v>
      </c>
    </row>
    <row r="131" spans="1:16">
      <c r="A131" s="23">
        <f t="shared" si="11"/>
        <v>131</v>
      </c>
      <c r="B131" s="10">
        <v>12</v>
      </c>
      <c r="C131" s="11" t="s">
        <v>66</v>
      </c>
      <c r="D131" s="100">
        <f t="shared" si="13"/>
        <v>0.21428571428571427</v>
      </c>
      <c r="E131" s="12">
        <v>27.97</v>
      </c>
      <c r="F131" s="13">
        <v>0.35260000000000002</v>
      </c>
      <c r="G131" s="101">
        <f t="shared" si="7"/>
        <v>28.322599999999998</v>
      </c>
      <c r="H131" s="10">
        <v>4.67</v>
      </c>
      <c r="I131" s="11" t="s">
        <v>65</v>
      </c>
      <c r="J131" s="105">
        <f t="shared" si="14"/>
        <v>4.67</v>
      </c>
      <c r="K131" s="103">
        <v>2128</v>
      </c>
      <c r="L131" s="104" t="s">
        <v>63</v>
      </c>
      <c r="M131" s="102">
        <f t="shared" si="9"/>
        <v>0.21280000000000002</v>
      </c>
      <c r="N131" s="103">
        <v>2683</v>
      </c>
      <c r="O131" s="104" t="s">
        <v>63</v>
      </c>
      <c r="P131" s="102">
        <f t="shared" si="10"/>
        <v>0.26829999999999998</v>
      </c>
    </row>
    <row r="132" spans="1:16">
      <c r="A132" s="23">
        <f t="shared" si="11"/>
        <v>132</v>
      </c>
      <c r="B132" s="10">
        <v>13</v>
      </c>
      <c r="C132" s="11" t="s">
        <v>66</v>
      </c>
      <c r="D132" s="100">
        <f t="shared" si="13"/>
        <v>0.23214285714285715</v>
      </c>
      <c r="E132" s="12">
        <v>29.37</v>
      </c>
      <c r="F132" s="13">
        <v>0.33100000000000002</v>
      </c>
      <c r="G132" s="101">
        <f t="shared" si="7"/>
        <v>29.701000000000001</v>
      </c>
      <c r="H132" s="10">
        <v>4.8600000000000003</v>
      </c>
      <c r="I132" s="11" t="s">
        <v>65</v>
      </c>
      <c r="J132" s="105">
        <f t="shared" si="14"/>
        <v>4.8600000000000003</v>
      </c>
      <c r="K132" s="103">
        <v>2154</v>
      </c>
      <c r="L132" s="104" t="s">
        <v>63</v>
      </c>
      <c r="M132" s="102">
        <f t="shared" si="9"/>
        <v>0.21539999999999998</v>
      </c>
      <c r="N132" s="103">
        <v>2716</v>
      </c>
      <c r="O132" s="104" t="s">
        <v>63</v>
      </c>
      <c r="P132" s="102">
        <f t="shared" si="10"/>
        <v>0.27160000000000001</v>
      </c>
    </row>
    <row r="133" spans="1:16">
      <c r="A133" s="23">
        <f t="shared" si="11"/>
        <v>133</v>
      </c>
      <c r="B133" s="10">
        <v>14</v>
      </c>
      <c r="C133" s="11" t="s">
        <v>66</v>
      </c>
      <c r="D133" s="100">
        <f t="shared" si="13"/>
        <v>0.25</v>
      </c>
      <c r="E133" s="12">
        <v>30.65</v>
      </c>
      <c r="F133" s="13">
        <v>0.31219999999999998</v>
      </c>
      <c r="G133" s="101">
        <f t="shared" si="7"/>
        <v>30.962199999999999</v>
      </c>
      <c r="H133" s="10">
        <v>5.04</v>
      </c>
      <c r="I133" s="11" t="s">
        <v>65</v>
      </c>
      <c r="J133" s="105">
        <f t="shared" si="14"/>
        <v>5.04</v>
      </c>
      <c r="K133" s="103">
        <v>2176</v>
      </c>
      <c r="L133" s="104" t="s">
        <v>63</v>
      </c>
      <c r="M133" s="102">
        <f t="shared" si="9"/>
        <v>0.21760000000000002</v>
      </c>
      <c r="N133" s="103">
        <v>2745</v>
      </c>
      <c r="O133" s="104" t="s">
        <v>63</v>
      </c>
      <c r="P133" s="102">
        <f t="shared" si="10"/>
        <v>0.27450000000000002</v>
      </c>
    </row>
    <row r="134" spans="1:16">
      <c r="A134" s="23">
        <f t="shared" si="11"/>
        <v>134</v>
      </c>
      <c r="B134" s="10">
        <v>15</v>
      </c>
      <c r="C134" s="11" t="s">
        <v>66</v>
      </c>
      <c r="D134" s="100">
        <f t="shared" si="13"/>
        <v>0.26785714285714285</v>
      </c>
      <c r="E134" s="12">
        <v>31.82</v>
      </c>
      <c r="F134" s="13">
        <v>0.29549999999999998</v>
      </c>
      <c r="G134" s="101">
        <f t="shared" si="7"/>
        <v>32.115499999999997</v>
      </c>
      <c r="H134" s="10">
        <v>5.21</v>
      </c>
      <c r="I134" s="11" t="s">
        <v>65</v>
      </c>
      <c r="J134" s="105">
        <f t="shared" si="14"/>
        <v>5.21</v>
      </c>
      <c r="K134" s="103">
        <v>2197</v>
      </c>
      <c r="L134" s="104" t="s">
        <v>63</v>
      </c>
      <c r="M134" s="102">
        <f t="shared" si="9"/>
        <v>0.21970000000000001</v>
      </c>
      <c r="N134" s="103">
        <v>2771</v>
      </c>
      <c r="O134" s="104" t="s">
        <v>63</v>
      </c>
      <c r="P134" s="102">
        <f t="shared" si="10"/>
        <v>0.27710000000000001</v>
      </c>
    </row>
    <row r="135" spans="1:16">
      <c r="A135" s="23">
        <f t="shared" si="11"/>
        <v>135</v>
      </c>
      <c r="B135" s="10">
        <v>16</v>
      </c>
      <c r="C135" s="11" t="s">
        <v>66</v>
      </c>
      <c r="D135" s="100">
        <f t="shared" si="13"/>
        <v>0.2857142857142857</v>
      </c>
      <c r="E135" s="12">
        <v>32.9</v>
      </c>
      <c r="F135" s="13">
        <v>0.28070000000000001</v>
      </c>
      <c r="G135" s="101">
        <f t="shared" si="7"/>
        <v>33.180700000000002</v>
      </c>
      <c r="H135" s="10">
        <v>5.37</v>
      </c>
      <c r="I135" s="11" t="s">
        <v>65</v>
      </c>
      <c r="J135" s="105">
        <f t="shared" si="14"/>
        <v>5.37</v>
      </c>
      <c r="K135" s="103">
        <v>2216</v>
      </c>
      <c r="L135" s="104" t="s">
        <v>63</v>
      </c>
      <c r="M135" s="102">
        <f t="shared" si="9"/>
        <v>0.22160000000000002</v>
      </c>
      <c r="N135" s="103">
        <v>2794</v>
      </c>
      <c r="O135" s="104" t="s">
        <v>63</v>
      </c>
      <c r="P135" s="102">
        <f t="shared" si="10"/>
        <v>0.27939999999999998</v>
      </c>
    </row>
    <row r="136" spans="1:16">
      <c r="A136" s="23">
        <f t="shared" si="11"/>
        <v>136</v>
      </c>
      <c r="B136" s="10">
        <v>17</v>
      </c>
      <c r="C136" s="11" t="s">
        <v>66</v>
      </c>
      <c r="D136" s="100">
        <f t="shared" si="13"/>
        <v>0.30357142857142855</v>
      </c>
      <c r="E136" s="12">
        <v>33.9</v>
      </c>
      <c r="F136" s="13">
        <v>0.26740000000000003</v>
      </c>
      <c r="G136" s="101">
        <f t="shared" si="7"/>
        <v>34.167400000000001</v>
      </c>
      <c r="H136" s="10">
        <v>5.53</v>
      </c>
      <c r="I136" s="11" t="s">
        <v>65</v>
      </c>
      <c r="J136" s="105">
        <f t="shared" si="14"/>
        <v>5.53</v>
      </c>
      <c r="K136" s="103">
        <v>2234</v>
      </c>
      <c r="L136" s="104" t="s">
        <v>63</v>
      </c>
      <c r="M136" s="102">
        <f t="shared" si="9"/>
        <v>0.22339999999999999</v>
      </c>
      <c r="N136" s="103">
        <v>2816</v>
      </c>
      <c r="O136" s="104" t="s">
        <v>63</v>
      </c>
      <c r="P136" s="102">
        <f t="shared" si="10"/>
        <v>0.28159999999999996</v>
      </c>
    </row>
    <row r="137" spans="1:16">
      <c r="A137" s="23">
        <f t="shared" si="11"/>
        <v>137</v>
      </c>
      <c r="B137" s="10">
        <v>18</v>
      </c>
      <c r="C137" s="11" t="s">
        <v>66</v>
      </c>
      <c r="D137" s="100">
        <f t="shared" si="13"/>
        <v>0.32142857142857145</v>
      </c>
      <c r="E137" s="12">
        <v>34.82</v>
      </c>
      <c r="F137" s="13">
        <v>0.2555</v>
      </c>
      <c r="G137" s="101">
        <f t="shared" si="7"/>
        <v>35.075499999999998</v>
      </c>
      <c r="H137" s="10">
        <v>5.69</v>
      </c>
      <c r="I137" s="11" t="s">
        <v>65</v>
      </c>
      <c r="J137" s="105">
        <f t="shared" si="14"/>
        <v>5.69</v>
      </c>
      <c r="K137" s="103">
        <v>2250</v>
      </c>
      <c r="L137" s="104" t="s">
        <v>63</v>
      </c>
      <c r="M137" s="102">
        <f t="shared" si="9"/>
        <v>0.22500000000000001</v>
      </c>
      <c r="N137" s="103">
        <v>2836</v>
      </c>
      <c r="O137" s="104" t="s">
        <v>63</v>
      </c>
      <c r="P137" s="102">
        <f t="shared" si="10"/>
        <v>0.28359999999999996</v>
      </c>
    </row>
    <row r="138" spans="1:16">
      <c r="A138" s="23">
        <f t="shared" si="11"/>
        <v>138</v>
      </c>
      <c r="B138" s="10">
        <v>20</v>
      </c>
      <c r="C138" s="11" t="s">
        <v>66</v>
      </c>
      <c r="D138" s="100">
        <f t="shared" si="13"/>
        <v>0.35714285714285715</v>
      </c>
      <c r="E138" s="12">
        <v>36.46</v>
      </c>
      <c r="F138" s="13">
        <v>0.23469999999999999</v>
      </c>
      <c r="G138" s="101">
        <f t="shared" si="7"/>
        <v>36.694699999999997</v>
      </c>
      <c r="H138" s="10">
        <v>5.99</v>
      </c>
      <c r="I138" s="11" t="s">
        <v>65</v>
      </c>
      <c r="J138" s="105">
        <f t="shared" si="14"/>
        <v>5.99</v>
      </c>
      <c r="K138" s="103">
        <v>2299</v>
      </c>
      <c r="L138" s="104" t="s">
        <v>63</v>
      </c>
      <c r="M138" s="102">
        <f t="shared" si="9"/>
        <v>0.22989999999999999</v>
      </c>
      <c r="N138" s="103">
        <v>2871</v>
      </c>
      <c r="O138" s="104" t="s">
        <v>63</v>
      </c>
      <c r="P138" s="102">
        <f t="shared" si="10"/>
        <v>0.28710000000000002</v>
      </c>
    </row>
    <row r="139" spans="1:16">
      <c r="A139" s="23">
        <f t="shared" si="11"/>
        <v>139</v>
      </c>
      <c r="B139" s="10">
        <v>22.5</v>
      </c>
      <c r="C139" s="11" t="s">
        <v>66</v>
      </c>
      <c r="D139" s="100">
        <f t="shared" si="13"/>
        <v>0.4017857142857143</v>
      </c>
      <c r="E139" s="12">
        <v>38.19</v>
      </c>
      <c r="F139" s="13">
        <v>0.21340000000000001</v>
      </c>
      <c r="G139" s="101">
        <f t="shared" si="7"/>
        <v>38.403399999999998</v>
      </c>
      <c r="H139" s="10">
        <v>6.35</v>
      </c>
      <c r="I139" s="11" t="s">
        <v>65</v>
      </c>
      <c r="J139" s="105">
        <f t="shared" si="14"/>
        <v>6.35</v>
      </c>
      <c r="K139" s="103">
        <v>2364</v>
      </c>
      <c r="L139" s="104" t="s">
        <v>63</v>
      </c>
      <c r="M139" s="102">
        <f t="shared" si="9"/>
        <v>0.2364</v>
      </c>
      <c r="N139" s="103">
        <v>2910</v>
      </c>
      <c r="O139" s="104" t="s">
        <v>63</v>
      </c>
      <c r="P139" s="102">
        <f t="shared" si="10"/>
        <v>0.29100000000000004</v>
      </c>
    </row>
    <row r="140" spans="1:16">
      <c r="A140" s="23">
        <f t="shared" si="11"/>
        <v>140</v>
      </c>
      <c r="B140" s="10">
        <v>25</v>
      </c>
      <c r="C140" s="14" t="s">
        <v>66</v>
      </c>
      <c r="D140" s="100">
        <f t="shared" si="13"/>
        <v>0.44642857142857145</v>
      </c>
      <c r="E140" s="12">
        <v>39.619999999999997</v>
      </c>
      <c r="F140" s="13">
        <v>0.1958</v>
      </c>
      <c r="G140" s="101">
        <f t="shared" si="7"/>
        <v>39.815799999999996</v>
      </c>
      <c r="H140" s="10">
        <v>6.69</v>
      </c>
      <c r="I140" s="11" t="s">
        <v>65</v>
      </c>
      <c r="J140" s="105">
        <f t="shared" si="14"/>
        <v>6.69</v>
      </c>
      <c r="K140" s="103">
        <v>2422</v>
      </c>
      <c r="L140" s="104" t="s">
        <v>63</v>
      </c>
      <c r="M140" s="102">
        <f t="shared" si="9"/>
        <v>0.24220000000000003</v>
      </c>
      <c r="N140" s="103">
        <v>2943</v>
      </c>
      <c r="O140" s="104" t="s">
        <v>63</v>
      </c>
      <c r="P140" s="102">
        <f t="shared" si="10"/>
        <v>0.29430000000000001</v>
      </c>
    </row>
    <row r="141" spans="1:16">
      <c r="A141" s="23">
        <f t="shared" si="11"/>
        <v>141</v>
      </c>
      <c r="B141" s="10">
        <v>27.5</v>
      </c>
      <c r="C141" s="104" t="s">
        <v>66</v>
      </c>
      <c r="D141" s="100">
        <f t="shared" si="13"/>
        <v>0.49107142857142855</v>
      </c>
      <c r="E141" s="12">
        <v>40.799999999999997</v>
      </c>
      <c r="F141" s="13">
        <v>0.1812</v>
      </c>
      <c r="G141" s="101">
        <f t="shared" si="7"/>
        <v>40.981199999999994</v>
      </c>
      <c r="H141" s="103">
        <v>7.03</v>
      </c>
      <c r="I141" s="104" t="s">
        <v>65</v>
      </c>
      <c r="J141" s="105">
        <f t="shared" si="14"/>
        <v>7.03</v>
      </c>
      <c r="K141" s="103">
        <v>2475</v>
      </c>
      <c r="L141" s="104" t="s">
        <v>63</v>
      </c>
      <c r="M141" s="102">
        <f t="shared" si="9"/>
        <v>0.2475</v>
      </c>
      <c r="N141" s="103">
        <v>2972</v>
      </c>
      <c r="O141" s="104" t="s">
        <v>63</v>
      </c>
      <c r="P141" s="102">
        <f t="shared" si="10"/>
        <v>0.29720000000000002</v>
      </c>
    </row>
    <row r="142" spans="1:16">
      <c r="A142" s="23">
        <f t="shared" si="11"/>
        <v>142</v>
      </c>
      <c r="B142" s="10">
        <v>30</v>
      </c>
      <c r="C142" s="104" t="s">
        <v>66</v>
      </c>
      <c r="D142" s="100">
        <f t="shared" si="13"/>
        <v>0.5357142857142857</v>
      </c>
      <c r="E142" s="12">
        <v>41.77</v>
      </c>
      <c r="F142" s="13">
        <v>0.16869999999999999</v>
      </c>
      <c r="G142" s="101">
        <f t="shared" si="7"/>
        <v>41.938700000000004</v>
      </c>
      <c r="H142" s="103">
        <v>7.35</v>
      </c>
      <c r="I142" s="104" t="s">
        <v>65</v>
      </c>
      <c r="J142" s="105">
        <f t="shared" si="14"/>
        <v>7.35</v>
      </c>
      <c r="K142" s="103">
        <v>2523</v>
      </c>
      <c r="L142" s="104" t="s">
        <v>63</v>
      </c>
      <c r="M142" s="102">
        <f t="shared" si="9"/>
        <v>0.25230000000000002</v>
      </c>
      <c r="N142" s="103">
        <v>2999</v>
      </c>
      <c r="O142" s="104" t="s">
        <v>63</v>
      </c>
      <c r="P142" s="102">
        <f t="shared" si="10"/>
        <v>0.2999</v>
      </c>
    </row>
    <row r="143" spans="1:16">
      <c r="A143" s="23">
        <f t="shared" si="11"/>
        <v>143</v>
      </c>
      <c r="B143" s="10">
        <v>32.5</v>
      </c>
      <c r="C143" s="104" t="s">
        <v>66</v>
      </c>
      <c r="D143" s="100">
        <f t="shared" si="13"/>
        <v>0.5803571428571429</v>
      </c>
      <c r="E143" s="12">
        <v>42.56</v>
      </c>
      <c r="F143" s="13">
        <v>0.158</v>
      </c>
      <c r="G143" s="101">
        <f t="shared" si="7"/>
        <v>42.718000000000004</v>
      </c>
      <c r="H143" s="103">
        <v>7.67</v>
      </c>
      <c r="I143" s="104" t="s">
        <v>65</v>
      </c>
      <c r="J143" s="105">
        <f t="shared" si="14"/>
        <v>7.67</v>
      </c>
      <c r="K143" s="103">
        <v>2569</v>
      </c>
      <c r="L143" s="104" t="s">
        <v>63</v>
      </c>
      <c r="M143" s="102">
        <f t="shared" si="9"/>
        <v>0.25690000000000002</v>
      </c>
      <c r="N143" s="103">
        <v>3023</v>
      </c>
      <c r="O143" s="104" t="s">
        <v>63</v>
      </c>
      <c r="P143" s="102">
        <f t="shared" si="10"/>
        <v>0.30230000000000001</v>
      </c>
    </row>
    <row r="144" spans="1:16">
      <c r="A144" s="23">
        <f t="shared" si="11"/>
        <v>144</v>
      </c>
      <c r="B144" s="10">
        <v>35</v>
      </c>
      <c r="C144" s="104" t="s">
        <v>66</v>
      </c>
      <c r="D144" s="100">
        <f t="shared" si="13"/>
        <v>0.625</v>
      </c>
      <c r="E144" s="12">
        <v>43.19</v>
      </c>
      <c r="F144" s="13">
        <v>0.14860000000000001</v>
      </c>
      <c r="G144" s="101">
        <f t="shared" si="7"/>
        <v>43.3386</v>
      </c>
      <c r="H144" s="103">
        <v>7.99</v>
      </c>
      <c r="I144" s="104" t="s">
        <v>65</v>
      </c>
      <c r="J144" s="105">
        <f t="shared" si="14"/>
        <v>7.99</v>
      </c>
      <c r="K144" s="103">
        <v>2612</v>
      </c>
      <c r="L144" s="104" t="s">
        <v>63</v>
      </c>
      <c r="M144" s="102">
        <f t="shared" si="9"/>
        <v>0.26119999999999999</v>
      </c>
      <c r="N144" s="103">
        <v>3045</v>
      </c>
      <c r="O144" s="104" t="s">
        <v>63</v>
      </c>
      <c r="P144" s="102">
        <f t="shared" si="10"/>
        <v>0.30449999999999999</v>
      </c>
    </row>
    <row r="145" spans="1:16">
      <c r="A145" s="23">
        <f t="shared" si="11"/>
        <v>145</v>
      </c>
      <c r="B145" s="10">
        <v>37.5</v>
      </c>
      <c r="C145" s="104" t="s">
        <v>66</v>
      </c>
      <c r="D145" s="100">
        <f t="shared" si="13"/>
        <v>0.6696428571428571</v>
      </c>
      <c r="E145" s="12">
        <v>43.69</v>
      </c>
      <c r="F145" s="13">
        <v>0.14030000000000001</v>
      </c>
      <c r="G145" s="101">
        <f t="shared" si="7"/>
        <v>43.830300000000001</v>
      </c>
      <c r="H145" s="103">
        <v>8.3000000000000007</v>
      </c>
      <c r="I145" s="104" t="s">
        <v>65</v>
      </c>
      <c r="J145" s="105">
        <f t="shared" si="14"/>
        <v>8.3000000000000007</v>
      </c>
      <c r="K145" s="103">
        <v>2653</v>
      </c>
      <c r="L145" s="104" t="s">
        <v>63</v>
      </c>
      <c r="M145" s="102">
        <f t="shared" si="9"/>
        <v>0.26529999999999998</v>
      </c>
      <c r="N145" s="103">
        <v>3065</v>
      </c>
      <c r="O145" s="104" t="s">
        <v>63</v>
      </c>
      <c r="P145" s="102">
        <f t="shared" si="10"/>
        <v>0.30649999999999999</v>
      </c>
    </row>
    <row r="146" spans="1:16">
      <c r="A146" s="23">
        <f t="shared" si="11"/>
        <v>146</v>
      </c>
      <c r="B146" s="10">
        <v>40</v>
      </c>
      <c r="C146" s="104" t="s">
        <v>66</v>
      </c>
      <c r="D146" s="100">
        <f t="shared" si="13"/>
        <v>0.7142857142857143</v>
      </c>
      <c r="E146" s="12">
        <v>44.08</v>
      </c>
      <c r="F146" s="13">
        <v>0.13300000000000001</v>
      </c>
      <c r="G146" s="101">
        <f t="shared" si="7"/>
        <v>44.213000000000001</v>
      </c>
      <c r="H146" s="103">
        <v>8.6</v>
      </c>
      <c r="I146" s="104" t="s">
        <v>65</v>
      </c>
      <c r="J146" s="105">
        <f t="shared" si="14"/>
        <v>8.6</v>
      </c>
      <c r="K146" s="103">
        <v>2693</v>
      </c>
      <c r="L146" s="104" t="s">
        <v>63</v>
      </c>
      <c r="M146" s="102">
        <f t="shared" si="9"/>
        <v>0.26929999999999998</v>
      </c>
      <c r="N146" s="103">
        <v>3085</v>
      </c>
      <c r="O146" s="104" t="s">
        <v>63</v>
      </c>
      <c r="P146" s="102">
        <f t="shared" si="10"/>
        <v>0.3085</v>
      </c>
    </row>
    <row r="147" spans="1:16">
      <c r="A147" s="23">
        <f t="shared" si="11"/>
        <v>147</v>
      </c>
      <c r="B147" s="10">
        <v>45</v>
      </c>
      <c r="C147" s="104" t="s">
        <v>66</v>
      </c>
      <c r="D147" s="100">
        <f t="shared" si="13"/>
        <v>0.8035714285714286</v>
      </c>
      <c r="E147" s="12">
        <v>44.6</v>
      </c>
      <c r="F147" s="13">
        <v>0.1206</v>
      </c>
      <c r="G147" s="101">
        <f t="shared" si="7"/>
        <v>44.720600000000005</v>
      </c>
      <c r="H147" s="103">
        <v>9.2100000000000009</v>
      </c>
      <c r="I147" s="104" t="s">
        <v>65</v>
      </c>
      <c r="J147" s="105">
        <f t="shared" si="14"/>
        <v>9.2100000000000009</v>
      </c>
      <c r="K147" s="103">
        <v>2834</v>
      </c>
      <c r="L147" s="104" t="s">
        <v>63</v>
      </c>
      <c r="M147" s="102">
        <f t="shared" si="9"/>
        <v>0.28339999999999999</v>
      </c>
      <c r="N147" s="103">
        <v>3120</v>
      </c>
      <c r="O147" s="104" t="s">
        <v>63</v>
      </c>
      <c r="P147" s="102">
        <f t="shared" si="10"/>
        <v>0.312</v>
      </c>
    </row>
    <row r="148" spans="1:16">
      <c r="A148" s="23">
        <f t="shared" si="11"/>
        <v>148</v>
      </c>
      <c r="B148" s="10">
        <v>50</v>
      </c>
      <c r="C148" s="104" t="s">
        <v>66</v>
      </c>
      <c r="D148" s="100">
        <f t="shared" si="13"/>
        <v>0.8928571428571429</v>
      </c>
      <c r="E148" s="12">
        <v>44.85</v>
      </c>
      <c r="F148" s="13">
        <v>0.1105</v>
      </c>
      <c r="G148" s="101">
        <f t="shared" ref="G148:G211" si="15">E148+F148</f>
        <v>44.960500000000003</v>
      </c>
      <c r="H148" s="103">
        <v>9.81</v>
      </c>
      <c r="I148" s="104" t="s">
        <v>65</v>
      </c>
      <c r="J148" s="105">
        <f t="shared" si="14"/>
        <v>9.81</v>
      </c>
      <c r="K148" s="103">
        <v>2965</v>
      </c>
      <c r="L148" s="104" t="s">
        <v>63</v>
      </c>
      <c r="M148" s="102">
        <f t="shared" ref="M148:M165" si="16">K148/1000/10</f>
        <v>0.29649999999999999</v>
      </c>
      <c r="N148" s="103">
        <v>3153</v>
      </c>
      <c r="O148" s="104" t="s">
        <v>63</v>
      </c>
      <c r="P148" s="102">
        <f t="shared" ref="P148:P181" si="17">N148/1000/10</f>
        <v>0.31530000000000002</v>
      </c>
    </row>
    <row r="149" spans="1:16">
      <c r="A149" s="23">
        <f t="shared" si="11"/>
        <v>149</v>
      </c>
      <c r="B149" s="10">
        <v>55</v>
      </c>
      <c r="C149" s="104" t="s">
        <v>66</v>
      </c>
      <c r="D149" s="100">
        <f t="shared" si="13"/>
        <v>0.9821428571428571</v>
      </c>
      <c r="E149" s="12">
        <v>44.92</v>
      </c>
      <c r="F149" s="13">
        <v>0.10199999999999999</v>
      </c>
      <c r="G149" s="101">
        <f t="shared" si="15"/>
        <v>45.021999999999998</v>
      </c>
      <c r="H149" s="103">
        <v>10.41</v>
      </c>
      <c r="I149" s="104" t="s">
        <v>65</v>
      </c>
      <c r="J149" s="105">
        <f t="shared" si="14"/>
        <v>10.41</v>
      </c>
      <c r="K149" s="103">
        <v>3090</v>
      </c>
      <c r="L149" s="104" t="s">
        <v>63</v>
      </c>
      <c r="M149" s="102">
        <f t="shared" si="16"/>
        <v>0.309</v>
      </c>
      <c r="N149" s="103">
        <v>3183</v>
      </c>
      <c r="O149" s="104" t="s">
        <v>63</v>
      </c>
      <c r="P149" s="102">
        <f t="shared" si="17"/>
        <v>0.31829999999999997</v>
      </c>
    </row>
    <row r="150" spans="1:16">
      <c r="A150" s="23">
        <f t="shared" ref="A150:A213" si="18">A149+1</f>
        <v>150</v>
      </c>
      <c r="B150" s="10">
        <v>60</v>
      </c>
      <c r="C150" s="104" t="s">
        <v>66</v>
      </c>
      <c r="D150" s="102">
        <f t="shared" si="13"/>
        <v>1.0714285714285714</v>
      </c>
      <c r="E150" s="12">
        <v>44.85</v>
      </c>
      <c r="F150" s="13">
        <v>9.4810000000000005E-2</v>
      </c>
      <c r="G150" s="101">
        <f t="shared" si="15"/>
        <v>44.944810000000004</v>
      </c>
      <c r="H150" s="103">
        <v>11.01</v>
      </c>
      <c r="I150" s="104" t="s">
        <v>65</v>
      </c>
      <c r="J150" s="105">
        <f t="shared" si="14"/>
        <v>11.01</v>
      </c>
      <c r="K150" s="103">
        <v>3210</v>
      </c>
      <c r="L150" s="104" t="s">
        <v>63</v>
      </c>
      <c r="M150" s="102">
        <f t="shared" si="16"/>
        <v>0.32100000000000001</v>
      </c>
      <c r="N150" s="103">
        <v>3211</v>
      </c>
      <c r="O150" s="104" t="s">
        <v>63</v>
      </c>
      <c r="P150" s="102">
        <f t="shared" si="17"/>
        <v>0.3211</v>
      </c>
    </row>
    <row r="151" spans="1:16">
      <c r="A151" s="23">
        <f t="shared" si="18"/>
        <v>151</v>
      </c>
      <c r="B151" s="10">
        <v>65</v>
      </c>
      <c r="C151" s="104" t="s">
        <v>66</v>
      </c>
      <c r="D151" s="102">
        <f t="shared" si="13"/>
        <v>1.1607142857142858</v>
      </c>
      <c r="E151" s="12">
        <v>44.69</v>
      </c>
      <c r="F151" s="13">
        <v>8.863E-2</v>
      </c>
      <c r="G151" s="101">
        <f t="shared" si="15"/>
        <v>44.77863</v>
      </c>
      <c r="H151" s="103">
        <v>11.62</v>
      </c>
      <c r="I151" s="104" t="s">
        <v>65</v>
      </c>
      <c r="J151" s="105">
        <f t="shared" si="14"/>
        <v>11.62</v>
      </c>
      <c r="K151" s="103">
        <v>3326</v>
      </c>
      <c r="L151" s="104" t="s">
        <v>63</v>
      </c>
      <c r="M151" s="102">
        <f t="shared" si="16"/>
        <v>0.33260000000000001</v>
      </c>
      <c r="N151" s="103">
        <v>3238</v>
      </c>
      <c r="O151" s="104" t="s">
        <v>63</v>
      </c>
      <c r="P151" s="102">
        <f t="shared" si="17"/>
        <v>0.32379999999999998</v>
      </c>
    </row>
    <row r="152" spans="1:16">
      <c r="A152" s="23">
        <f t="shared" si="18"/>
        <v>152</v>
      </c>
      <c r="B152" s="10">
        <v>70</v>
      </c>
      <c r="C152" s="104" t="s">
        <v>66</v>
      </c>
      <c r="D152" s="102">
        <f t="shared" si="13"/>
        <v>1.25</v>
      </c>
      <c r="E152" s="12">
        <v>44.46</v>
      </c>
      <c r="F152" s="13">
        <v>8.3250000000000005E-2</v>
      </c>
      <c r="G152" s="101">
        <f t="shared" si="15"/>
        <v>44.54325</v>
      </c>
      <c r="H152" s="103">
        <v>12.22</v>
      </c>
      <c r="I152" s="104" t="s">
        <v>65</v>
      </c>
      <c r="J152" s="105">
        <f t="shared" si="14"/>
        <v>12.22</v>
      </c>
      <c r="K152" s="103">
        <v>3439</v>
      </c>
      <c r="L152" s="104" t="s">
        <v>63</v>
      </c>
      <c r="M152" s="102">
        <f t="shared" si="16"/>
        <v>0.34389999999999998</v>
      </c>
      <c r="N152" s="103">
        <v>3264</v>
      </c>
      <c r="O152" s="104" t="s">
        <v>63</v>
      </c>
      <c r="P152" s="102">
        <f t="shared" si="17"/>
        <v>0.32639999999999997</v>
      </c>
    </row>
    <row r="153" spans="1:16">
      <c r="A153" s="23">
        <f t="shared" si="18"/>
        <v>153</v>
      </c>
      <c r="B153" s="10">
        <v>80</v>
      </c>
      <c r="C153" s="104" t="s">
        <v>66</v>
      </c>
      <c r="D153" s="102">
        <f t="shared" si="13"/>
        <v>1.4285714285714286</v>
      </c>
      <c r="E153" s="12">
        <v>43.85</v>
      </c>
      <c r="F153" s="13">
        <v>7.4349999999999999E-2</v>
      </c>
      <c r="G153" s="101">
        <f t="shared" si="15"/>
        <v>43.924350000000004</v>
      </c>
      <c r="H153" s="103">
        <v>13.44</v>
      </c>
      <c r="I153" s="104" t="s">
        <v>65</v>
      </c>
      <c r="J153" s="105">
        <f t="shared" si="14"/>
        <v>13.44</v>
      </c>
      <c r="K153" s="103">
        <v>3856</v>
      </c>
      <c r="L153" s="104" t="s">
        <v>63</v>
      </c>
      <c r="M153" s="102">
        <f t="shared" si="16"/>
        <v>0.3856</v>
      </c>
      <c r="N153" s="103">
        <v>3313</v>
      </c>
      <c r="O153" s="104" t="s">
        <v>63</v>
      </c>
      <c r="P153" s="102">
        <f t="shared" si="17"/>
        <v>0.33130000000000004</v>
      </c>
    </row>
    <row r="154" spans="1:16">
      <c r="A154" s="23">
        <f t="shared" si="18"/>
        <v>154</v>
      </c>
      <c r="B154" s="10">
        <v>90</v>
      </c>
      <c r="C154" s="104" t="s">
        <v>66</v>
      </c>
      <c r="D154" s="102">
        <f t="shared" si="13"/>
        <v>1.6071428571428572</v>
      </c>
      <c r="E154" s="12">
        <v>43.14</v>
      </c>
      <c r="F154" s="13">
        <v>6.7269999999999996E-2</v>
      </c>
      <c r="G154" s="101">
        <f t="shared" si="15"/>
        <v>43.207270000000001</v>
      </c>
      <c r="H154" s="103">
        <v>14.68</v>
      </c>
      <c r="I154" s="104" t="s">
        <v>65</v>
      </c>
      <c r="J154" s="105">
        <f t="shared" si="14"/>
        <v>14.68</v>
      </c>
      <c r="K154" s="103">
        <v>4243</v>
      </c>
      <c r="L154" s="104" t="s">
        <v>63</v>
      </c>
      <c r="M154" s="102">
        <f t="shared" si="16"/>
        <v>0.42430000000000001</v>
      </c>
      <c r="N154" s="103">
        <v>3359</v>
      </c>
      <c r="O154" s="104" t="s">
        <v>63</v>
      </c>
      <c r="P154" s="102">
        <f t="shared" si="17"/>
        <v>0.33589999999999998</v>
      </c>
    </row>
    <row r="155" spans="1:16">
      <c r="A155" s="23">
        <f t="shared" si="18"/>
        <v>155</v>
      </c>
      <c r="B155" s="10">
        <v>100</v>
      </c>
      <c r="C155" s="104" t="s">
        <v>66</v>
      </c>
      <c r="D155" s="102">
        <f t="shared" si="13"/>
        <v>1.7857142857142858</v>
      </c>
      <c r="E155" s="12">
        <v>42.38</v>
      </c>
      <c r="F155" s="13">
        <v>6.1499999999999999E-2</v>
      </c>
      <c r="G155" s="101">
        <f t="shared" si="15"/>
        <v>42.441500000000005</v>
      </c>
      <c r="H155" s="103">
        <v>15.95</v>
      </c>
      <c r="I155" s="104" t="s">
        <v>65</v>
      </c>
      <c r="J155" s="105">
        <f t="shared" si="14"/>
        <v>15.95</v>
      </c>
      <c r="K155" s="103">
        <v>4609</v>
      </c>
      <c r="L155" s="104" t="s">
        <v>63</v>
      </c>
      <c r="M155" s="102">
        <f t="shared" si="16"/>
        <v>0.46089999999999998</v>
      </c>
      <c r="N155" s="103">
        <v>3405</v>
      </c>
      <c r="O155" s="104" t="s">
        <v>63</v>
      </c>
      <c r="P155" s="102">
        <f t="shared" si="17"/>
        <v>0.34049999999999997</v>
      </c>
    </row>
    <row r="156" spans="1:16">
      <c r="A156" s="23">
        <f t="shared" si="18"/>
        <v>156</v>
      </c>
      <c r="B156" s="10">
        <v>110</v>
      </c>
      <c r="C156" s="104" t="s">
        <v>66</v>
      </c>
      <c r="D156" s="102">
        <f t="shared" si="13"/>
        <v>1.9642857142857142</v>
      </c>
      <c r="E156" s="12">
        <v>41.61</v>
      </c>
      <c r="F156" s="13">
        <v>5.6689999999999997E-2</v>
      </c>
      <c r="G156" s="101">
        <f t="shared" si="15"/>
        <v>41.666690000000003</v>
      </c>
      <c r="H156" s="103">
        <v>17.23</v>
      </c>
      <c r="I156" s="104" t="s">
        <v>65</v>
      </c>
      <c r="J156" s="105">
        <f t="shared" si="14"/>
        <v>17.23</v>
      </c>
      <c r="K156" s="103">
        <v>4961</v>
      </c>
      <c r="L156" s="104" t="s">
        <v>63</v>
      </c>
      <c r="M156" s="102">
        <f t="shared" si="16"/>
        <v>0.49610000000000004</v>
      </c>
      <c r="N156" s="103">
        <v>3449</v>
      </c>
      <c r="O156" s="104" t="s">
        <v>63</v>
      </c>
      <c r="P156" s="102">
        <f t="shared" si="17"/>
        <v>0.34489999999999998</v>
      </c>
    </row>
    <row r="157" spans="1:16">
      <c r="A157" s="23">
        <f t="shared" si="18"/>
        <v>157</v>
      </c>
      <c r="B157" s="10">
        <v>120</v>
      </c>
      <c r="C157" s="104" t="s">
        <v>66</v>
      </c>
      <c r="D157" s="102">
        <f t="shared" si="13"/>
        <v>2.1428571428571428</v>
      </c>
      <c r="E157" s="12">
        <v>41.29</v>
      </c>
      <c r="F157" s="13">
        <v>5.262E-2</v>
      </c>
      <c r="G157" s="101">
        <f t="shared" si="15"/>
        <v>41.342619999999997</v>
      </c>
      <c r="H157" s="103">
        <v>18.53</v>
      </c>
      <c r="I157" s="104" t="s">
        <v>65</v>
      </c>
      <c r="J157" s="105">
        <f t="shared" si="14"/>
        <v>18.53</v>
      </c>
      <c r="K157" s="103">
        <v>5297</v>
      </c>
      <c r="L157" s="104" t="s">
        <v>63</v>
      </c>
      <c r="M157" s="102">
        <f t="shared" si="16"/>
        <v>0.52969999999999995</v>
      </c>
      <c r="N157" s="103">
        <v>3492</v>
      </c>
      <c r="O157" s="104" t="s">
        <v>63</v>
      </c>
      <c r="P157" s="102">
        <f t="shared" si="17"/>
        <v>0.34920000000000001</v>
      </c>
    </row>
    <row r="158" spans="1:16">
      <c r="A158" s="23">
        <f t="shared" si="18"/>
        <v>158</v>
      </c>
      <c r="B158" s="10">
        <v>130</v>
      </c>
      <c r="C158" s="104" t="s">
        <v>66</v>
      </c>
      <c r="D158" s="102">
        <f t="shared" si="13"/>
        <v>2.3214285714285716</v>
      </c>
      <c r="E158" s="12">
        <v>40.81</v>
      </c>
      <c r="F158" s="13">
        <v>4.913E-2</v>
      </c>
      <c r="G158" s="101">
        <f t="shared" si="15"/>
        <v>40.85913</v>
      </c>
      <c r="H158" s="103">
        <v>19.850000000000001</v>
      </c>
      <c r="I158" s="104" t="s">
        <v>65</v>
      </c>
      <c r="J158" s="105">
        <f t="shared" si="14"/>
        <v>19.850000000000001</v>
      </c>
      <c r="K158" s="103">
        <v>5619</v>
      </c>
      <c r="L158" s="104" t="s">
        <v>63</v>
      </c>
      <c r="M158" s="102">
        <f t="shared" si="16"/>
        <v>0.56189999999999996</v>
      </c>
      <c r="N158" s="103">
        <v>3535</v>
      </c>
      <c r="O158" s="104" t="s">
        <v>63</v>
      </c>
      <c r="P158" s="102">
        <f t="shared" si="17"/>
        <v>0.35350000000000004</v>
      </c>
    </row>
    <row r="159" spans="1:16">
      <c r="A159" s="23">
        <f t="shared" si="18"/>
        <v>159</v>
      </c>
      <c r="B159" s="10">
        <v>140</v>
      </c>
      <c r="C159" s="104" t="s">
        <v>66</v>
      </c>
      <c r="D159" s="102">
        <f t="shared" si="13"/>
        <v>2.5</v>
      </c>
      <c r="E159" s="12">
        <v>40.08</v>
      </c>
      <c r="F159" s="13">
        <v>4.6089999999999999E-2</v>
      </c>
      <c r="G159" s="101">
        <f t="shared" si="15"/>
        <v>40.126089999999998</v>
      </c>
      <c r="H159" s="103">
        <v>21.18</v>
      </c>
      <c r="I159" s="104" t="s">
        <v>65</v>
      </c>
      <c r="J159" s="105">
        <f t="shared" si="14"/>
        <v>21.18</v>
      </c>
      <c r="K159" s="103">
        <v>5932</v>
      </c>
      <c r="L159" s="104" t="s">
        <v>63</v>
      </c>
      <c r="M159" s="102">
        <f t="shared" si="16"/>
        <v>0.59320000000000006</v>
      </c>
      <c r="N159" s="103">
        <v>3577</v>
      </c>
      <c r="O159" s="104" t="s">
        <v>63</v>
      </c>
      <c r="P159" s="102">
        <f t="shared" si="17"/>
        <v>0.35770000000000002</v>
      </c>
    </row>
    <row r="160" spans="1:16">
      <c r="A160" s="23">
        <f t="shared" si="18"/>
        <v>160</v>
      </c>
      <c r="B160" s="10">
        <v>150</v>
      </c>
      <c r="C160" s="104" t="s">
        <v>66</v>
      </c>
      <c r="D160" s="102">
        <f t="shared" si="13"/>
        <v>2.6785714285714284</v>
      </c>
      <c r="E160" s="12">
        <v>39.35</v>
      </c>
      <c r="F160" s="13">
        <v>4.3439999999999999E-2</v>
      </c>
      <c r="G160" s="101">
        <f t="shared" si="15"/>
        <v>39.393439999999998</v>
      </c>
      <c r="H160" s="103">
        <v>22.54</v>
      </c>
      <c r="I160" s="104" t="s">
        <v>65</v>
      </c>
      <c r="J160" s="105">
        <f t="shared" si="14"/>
        <v>22.54</v>
      </c>
      <c r="K160" s="103">
        <v>6240</v>
      </c>
      <c r="L160" s="104" t="s">
        <v>63</v>
      </c>
      <c r="M160" s="102">
        <f t="shared" si="16"/>
        <v>0.624</v>
      </c>
      <c r="N160" s="103">
        <v>3619</v>
      </c>
      <c r="O160" s="104" t="s">
        <v>63</v>
      </c>
      <c r="P160" s="102">
        <f t="shared" si="17"/>
        <v>0.3619</v>
      </c>
    </row>
    <row r="161" spans="1:16">
      <c r="A161" s="23">
        <f t="shared" si="18"/>
        <v>161</v>
      </c>
      <c r="B161" s="10">
        <v>160</v>
      </c>
      <c r="C161" s="104" t="s">
        <v>66</v>
      </c>
      <c r="D161" s="102">
        <f t="shared" si="13"/>
        <v>2.8571428571428572</v>
      </c>
      <c r="E161" s="12">
        <v>38.65</v>
      </c>
      <c r="F161" s="13">
        <v>4.1079999999999998E-2</v>
      </c>
      <c r="G161" s="101">
        <f t="shared" si="15"/>
        <v>38.691079999999999</v>
      </c>
      <c r="H161" s="103">
        <v>23.93</v>
      </c>
      <c r="I161" s="104" t="s">
        <v>65</v>
      </c>
      <c r="J161" s="105">
        <f t="shared" si="14"/>
        <v>23.93</v>
      </c>
      <c r="K161" s="103">
        <v>6545</v>
      </c>
      <c r="L161" s="104" t="s">
        <v>63</v>
      </c>
      <c r="M161" s="102">
        <f t="shared" si="16"/>
        <v>0.65449999999999997</v>
      </c>
      <c r="N161" s="103">
        <v>3662</v>
      </c>
      <c r="O161" s="104" t="s">
        <v>63</v>
      </c>
      <c r="P161" s="102">
        <f t="shared" si="17"/>
        <v>0.36619999999999997</v>
      </c>
    </row>
    <row r="162" spans="1:16">
      <c r="A162" s="23">
        <f t="shared" si="18"/>
        <v>162</v>
      </c>
      <c r="B162" s="10">
        <v>170</v>
      </c>
      <c r="C162" s="104" t="s">
        <v>66</v>
      </c>
      <c r="D162" s="102">
        <f t="shared" si="13"/>
        <v>3.0357142857142856</v>
      </c>
      <c r="E162" s="12">
        <v>37.979999999999997</v>
      </c>
      <c r="F162" s="13">
        <v>3.8989999999999997E-2</v>
      </c>
      <c r="G162" s="101">
        <f t="shared" si="15"/>
        <v>38.018989999999995</v>
      </c>
      <c r="H162" s="103">
        <v>25.34</v>
      </c>
      <c r="I162" s="104" t="s">
        <v>65</v>
      </c>
      <c r="J162" s="105">
        <f t="shared" si="14"/>
        <v>25.34</v>
      </c>
      <c r="K162" s="103">
        <v>6846</v>
      </c>
      <c r="L162" s="104" t="s">
        <v>63</v>
      </c>
      <c r="M162" s="102">
        <f t="shared" si="16"/>
        <v>0.68459999999999999</v>
      </c>
      <c r="N162" s="103">
        <v>3705</v>
      </c>
      <c r="O162" s="104" t="s">
        <v>63</v>
      </c>
      <c r="P162" s="102">
        <f t="shared" si="17"/>
        <v>0.3705</v>
      </c>
    </row>
    <row r="163" spans="1:16">
      <c r="A163" s="23">
        <f t="shared" si="18"/>
        <v>163</v>
      </c>
      <c r="B163" s="10">
        <v>180</v>
      </c>
      <c r="C163" s="104" t="s">
        <v>66</v>
      </c>
      <c r="D163" s="102">
        <f t="shared" si="13"/>
        <v>3.2142857142857144</v>
      </c>
      <c r="E163" s="12">
        <v>37.340000000000003</v>
      </c>
      <c r="F163" s="13">
        <v>3.7109999999999997E-2</v>
      </c>
      <c r="G163" s="101">
        <f t="shared" si="15"/>
        <v>37.377110000000002</v>
      </c>
      <c r="H163" s="103">
        <v>26.77</v>
      </c>
      <c r="I163" s="104" t="s">
        <v>65</v>
      </c>
      <c r="J163" s="105">
        <f t="shared" si="14"/>
        <v>26.77</v>
      </c>
      <c r="K163" s="103">
        <v>7144</v>
      </c>
      <c r="L163" s="104" t="s">
        <v>63</v>
      </c>
      <c r="M163" s="102">
        <f t="shared" si="16"/>
        <v>0.71440000000000003</v>
      </c>
      <c r="N163" s="103">
        <v>3748</v>
      </c>
      <c r="O163" s="104" t="s">
        <v>63</v>
      </c>
      <c r="P163" s="102">
        <f t="shared" si="17"/>
        <v>0.37480000000000002</v>
      </c>
    </row>
    <row r="164" spans="1:16">
      <c r="A164" s="23">
        <f t="shared" si="18"/>
        <v>164</v>
      </c>
      <c r="B164" s="10">
        <v>200</v>
      </c>
      <c r="C164" s="104" t="s">
        <v>66</v>
      </c>
      <c r="D164" s="102">
        <f t="shared" si="13"/>
        <v>3.5714285714285716</v>
      </c>
      <c r="E164" s="12">
        <v>36.119999999999997</v>
      </c>
      <c r="F164" s="13">
        <v>3.3869999999999997E-2</v>
      </c>
      <c r="G164" s="101">
        <f t="shared" si="15"/>
        <v>36.153869999999998</v>
      </c>
      <c r="H164" s="103">
        <v>29.71</v>
      </c>
      <c r="I164" s="104" t="s">
        <v>65</v>
      </c>
      <c r="J164" s="105">
        <f t="shared" si="14"/>
        <v>29.71</v>
      </c>
      <c r="K164" s="103">
        <v>8274</v>
      </c>
      <c r="L164" s="104" t="s">
        <v>63</v>
      </c>
      <c r="M164" s="102">
        <f t="shared" si="16"/>
        <v>0.82739999999999991</v>
      </c>
      <c r="N164" s="103">
        <v>3835</v>
      </c>
      <c r="O164" s="104" t="s">
        <v>63</v>
      </c>
      <c r="P164" s="102">
        <f t="shared" si="17"/>
        <v>0.38350000000000001</v>
      </c>
    </row>
    <row r="165" spans="1:16">
      <c r="A165" s="23">
        <f t="shared" si="18"/>
        <v>165</v>
      </c>
      <c r="B165" s="10">
        <v>225</v>
      </c>
      <c r="C165" s="104" t="s">
        <v>66</v>
      </c>
      <c r="D165" s="102">
        <f t="shared" si="13"/>
        <v>4.0178571428571432</v>
      </c>
      <c r="E165" s="12">
        <v>34.71</v>
      </c>
      <c r="F165" s="13">
        <v>3.058E-2</v>
      </c>
      <c r="G165" s="101">
        <f t="shared" si="15"/>
        <v>34.740580000000001</v>
      </c>
      <c r="H165" s="103">
        <v>33.53</v>
      </c>
      <c r="I165" s="104" t="s">
        <v>65</v>
      </c>
      <c r="J165" s="105">
        <f t="shared" si="14"/>
        <v>33.53</v>
      </c>
      <c r="K165" s="103">
        <v>9885</v>
      </c>
      <c r="L165" s="104" t="s">
        <v>63</v>
      </c>
      <c r="M165" s="102">
        <f t="shared" si="16"/>
        <v>0.98849999999999993</v>
      </c>
      <c r="N165" s="103">
        <v>3947</v>
      </c>
      <c r="O165" s="104" t="s">
        <v>63</v>
      </c>
      <c r="P165" s="102">
        <f t="shared" si="17"/>
        <v>0.3947</v>
      </c>
    </row>
    <row r="166" spans="1:16">
      <c r="A166" s="23">
        <f t="shared" si="18"/>
        <v>166</v>
      </c>
      <c r="B166" s="10">
        <v>250</v>
      </c>
      <c r="C166" s="104" t="s">
        <v>66</v>
      </c>
      <c r="D166" s="102">
        <f t="shared" si="13"/>
        <v>4.4642857142857144</v>
      </c>
      <c r="E166" s="12">
        <v>33.42</v>
      </c>
      <c r="F166" s="13">
        <v>2.7900000000000001E-2</v>
      </c>
      <c r="G166" s="101">
        <f t="shared" si="15"/>
        <v>33.447900000000004</v>
      </c>
      <c r="H166" s="103">
        <v>37.49</v>
      </c>
      <c r="I166" s="104" t="s">
        <v>65</v>
      </c>
      <c r="J166" s="105">
        <f t="shared" si="14"/>
        <v>37.49</v>
      </c>
      <c r="K166" s="103">
        <v>1.1399999999999999</v>
      </c>
      <c r="L166" s="106" t="s">
        <v>65</v>
      </c>
      <c r="M166" s="105">
        <f t="shared" ref="M166:M215" si="19">K166</f>
        <v>1.1399999999999999</v>
      </c>
      <c r="N166" s="103">
        <v>4063</v>
      </c>
      <c r="O166" s="104" t="s">
        <v>63</v>
      </c>
      <c r="P166" s="102">
        <f t="shared" si="17"/>
        <v>0.40629999999999999</v>
      </c>
    </row>
    <row r="167" spans="1:16">
      <c r="A167" s="23">
        <f t="shared" si="18"/>
        <v>167</v>
      </c>
      <c r="B167" s="10">
        <v>275</v>
      </c>
      <c r="C167" s="104" t="s">
        <v>66</v>
      </c>
      <c r="D167" s="102">
        <f t="shared" ref="D167:D180" si="20">B167/$C$5</f>
        <v>4.9107142857142856</v>
      </c>
      <c r="E167" s="12">
        <v>32.229999999999997</v>
      </c>
      <c r="F167" s="13">
        <v>2.5680000000000001E-2</v>
      </c>
      <c r="G167" s="101">
        <f t="shared" si="15"/>
        <v>32.255679999999998</v>
      </c>
      <c r="H167" s="103">
        <v>41.61</v>
      </c>
      <c r="I167" s="104" t="s">
        <v>65</v>
      </c>
      <c r="J167" s="105">
        <f t="shared" si="14"/>
        <v>41.61</v>
      </c>
      <c r="K167" s="103">
        <v>1.28</v>
      </c>
      <c r="L167" s="104" t="s">
        <v>65</v>
      </c>
      <c r="M167" s="105">
        <f t="shared" si="19"/>
        <v>1.28</v>
      </c>
      <c r="N167" s="103">
        <v>4182</v>
      </c>
      <c r="O167" s="104" t="s">
        <v>63</v>
      </c>
      <c r="P167" s="102">
        <f t="shared" si="17"/>
        <v>0.41820000000000002</v>
      </c>
    </row>
    <row r="168" spans="1:16">
      <c r="A168" s="23">
        <f t="shared" si="18"/>
        <v>168</v>
      </c>
      <c r="B168" s="10">
        <v>300</v>
      </c>
      <c r="C168" s="104" t="s">
        <v>66</v>
      </c>
      <c r="D168" s="102">
        <f t="shared" si="20"/>
        <v>5.3571428571428568</v>
      </c>
      <c r="E168" s="12">
        <v>31.12</v>
      </c>
      <c r="F168" s="13">
        <v>2.3800000000000002E-2</v>
      </c>
      <c r="G168" s="101">
        <f t="shared" si="15"/>
        <v>31.143800000000002</v>
      </c>
      <c r="H168" s="103">
        <v>45.87</v>
      </c>
      <c r="I168" s="104" t="s">
        <v>65</v>
      </c>
      <c r="J168" s="105">
        <f t="shared" si="14"/>
        <v>45.87</v>
      </c>
      <c r="K168" s="103">
        <v>1.41</v>
      </c>
      <c r="L168" s="104" t="s">
        <v>65</v>
      </c>
      <c r="M168" s="105">
        <f t="shared" si="19"/>
        <v>1.41</v>
      </c>
      <c r="N168" s="103">
        <v>4307</v>
      </c>
      <c r="O168" s="104" t="s">
        <v>63</v>
      </c>
      <c r="P168" s="102">
        <f t="shared" si="17"/>
        <v>0.43070000000000003</v>
      </c>
    </row>
    <row r="169" spans="1:16">
      <c r="A169" s="23">
        <f t="shared" si="18"/>
        <v>169</v>
      </c>
      <c r="B169" s="10">
        <v>325</v>
      </c>
      <c r="C169" s="104" t="s">
        <v>66</v>
      </c>
      <c r="D169" s="102">
        <f t="shared" si="20"/>
        <v>5.8035714285714288</v>
      </c>
      <c r="E169" s="12">
        <v>30.1</v>
      </c>
      <c r="F169" s="13">
        <v>2.2190000000000001E-2</v>
      </c>
      <c r="G169" s="101">
        <f t="shared" si="15"/>
        <v>30.12219</v>
      </c>
      <c r="H169" s="103">
        <v>50.28</v>
      </c>
      <c r="I169" s="104" t="s">
        <v>65</v>
      </c>
      <c r="J169" s="105">
        <f t="shared" si="14"/>
        <v>50.28</v>
      </c>
      <c r="K169" s="103">
        <v>1.55</v>
      </c>
      <c r="L169" s="104" t="s">
        <v>65</v>
      </c>
      <c r="M169" s="105">
        <f t="shared" si="19"/>
        <v>1.55</v>
      </c>
      <c r="N169" s="103">
        <v>4436</v>
      </c>
      <c r="O169" s="104" t="s">
        <v>63</v>
      </c>
      <c r="P169" s="102">
        <f t="shared" si="17"/>
        <v>0.44359999999999999</v>
      </c>
    </row>
    <row r="170" spans="1:16">
      <c r="A170" s="23">
        <f t="shared" si="18"/>
        <v>170</v>
      </c>
      <c r="B170" s="10">
        <v>350</v>
      </c>
      <c r="C170" s="104" t="s">
        <v>66</v>
      </c>
      <c r="D170" s="102">
        <f t="shared" si="20"/>
        <v>6.25</v>
      </c>
      <c r="E170" s="12">
        <v>29.14</v>
      </c>
      <c r="F170" s="13">
        <v>2.0789999999999999E-2</v>
      </c>
      <c r="G170" s="101">
        <f t="shared" si="15"/>
        <v>29.160790000000002</v>
      </c>
      <c r="H170" s="103">
        <v>54.85</v>
      </c>
      <c r="I170" s="104" t="s">
        <v>65</v>
      </c>
      <c r="J170" s="105">
        <f t="shared" ref="J170:J192" si="21">H170</f>
        <v>54.85</v>
      </c>
      <c r="K170" s="103">
        <v>1.68</v>
      </c>
      <c r="L170" s="104" t="s">
        <v>65</v>
      </c>
      <c r="M170" s="105">
        <f t="shared" si="19"/>
        <v>1.68</v>
      </c>
      <c r="N170" s="103">
        <v>4569</v>
      </c>
      <c r="O170" s="104" t="s">
        <v>63</v>
      </c>
      <c r="P170" s="102">
        <f t="shared" si="17"/>
        <v>0.45689999999999997</v>
      </c>
    </row>
    <row r="171" spans="1:16">
      <c r="A171" s="23">
        <f t="shared" si="18"/>
        <v>171</v>
      </c>
      <c r="B171" s="10">
        <v>375</v>
      </c>
      <c r="C171" s="104" t="s">
        <v>66</v>
      </c>
      <c r="D171" s="102">
        <f t="shared" si="20"/>
        <v>6.6964285714285712</v>
      </c>
      <c r="E171" s="12">
        <v>28.24</v>
      </c>
      <c r="F171" s="13">
        <v>1.9570000000000001E-2</v>
      </c>
      <c r="G171" s="101">
        <f t="shared" si="15"/>
        <v>28.25957</v>
      </c>
      <c r="H171" s="103">
        <v>59.56</v>
      </c>
      <c r="I171" s="104" t="s">
        <v>65</v>
      </c>
      <c r="J171" s="105">
        <f t="shared" si="21"/>
        <v>59.56</v>
      </c>
      <c r="K171" s="103">
        <v>1.8</v>
      </c>
      <c r="L171" s="104" t="s">
        <v>65</v>
      </c>
      <c r="M171" s="105">
        <f t="shared" si="19"/>
        <v>1.8</v>
      </c>
      <c r="N171" s="103">
        <v>4708</v>
      </c>
      <c r="O171" s="104" t="s">
        <v>63</v>
      </c>
      <c r="P171" s="102">
        <f t="shared" si="17"/>
        <v>0.4708</v>
      </c>
    </row>
    <row r="172" spans="1:16">
      <c r="A172" s="23">
        <f t="shared" si="18"/>
        <v>172</v>
      </c>
      <c r="B172" s="10">
        <v>400</v>
      </c>
      <c r="C172" s="104" t="s">
        <v>66</v>
      </c>
      <c r="D172" s="102">
        <f t="shared" si="20"/>
        <v>7.1428571428571432</v>
      </c>
      <c r="E172" s="12">
        <v>27.39</v>
      </c>
      <c r="F172" s="13">
        <v>1.8489999999999999E-2</v>
      </c>
      <c r="G172" s="101">
        <f t="shared" si="15"/>
        <v>27.40849</v>
      </c>
      <c r="H172" s="103">
        <v>64.41</v>
      </c>
      <c r="I172" s="104" t="s">
        <v>65</v>
      </c>
      <c r="J172" s="105">
        <f t="shared" si="21"/>
        <v>64.41</v>
      </c>
      <c r="K172" s="103">
        <v>1.93</v>
      </c>
      <c r="L172" s="104" t="s">
        <v>65</v>
      </c>
      <c r="M172" s="105">
        <f t="shared" si="19"/>
        <v>1.93</v>
      </c>
      <c r="N172" s="103">
        <v>4852</v>
      </c>
      <c r="O172" s="104" t="s">
        <v>63</v>
      </c>
      <c r="P172" s="102">
        <f t="shared" si="17"/>
        <v>0.48520000000000002</v>
      </c>
    </row>
    <row r="173" spans="1:16">
      <c r="A173" s="23">
        <f t="shared" si="18"/>
        <v>173</v>
      </c>
      <c r="B173" s="10">
        <v>450</v>
      </c>
      <c r="C173" s="104" t="s">
        <v>66</v>
      </c>
      <c r="D173" s="102">
        <f t="shared" si="20"/>
        <v>8.0357142857142865</v>
      </c>
      <c r="E173" s="12">
        <v>25.85</v>
      </c>
      <c r="F173" s="13">
        <v>1.6670000000000001E-2</v>
      </c>
      <c r="G173" s="101">
        <f t="shared" si="15"/>
        <v>25.866670000000003</v>
      </c>
      <c r="H173" s="103">
        <v>74.56</v>
      </c>
      <c r="I173" s="104" t="s">
        <v>65</v>
      </c>
      <c r="J173" s="105">
        <f t="shared" si="21"/>
        <v>74.56</v>
      </c>
      <c r="K173" s="103">
        <v>2.41</v>
      </c>
      <c r="L173" s="104" t="s">
        <v>65</v>
      </c>
      <c r="M173" s="105">
        <f t="shared" si="19"/>
        <v>2.41</v>
      </c>
      <c r="N173" s="103">
        <v>5155</v>
      </c>
      <c r="O173" s="104" t="s">
        <v>63</v>
      </c>
      <c r="P173" s="102">
        <f t="shared" si="17"/>
        <v>0.51550000000000007</v>
      </c>
    </row>
    <row r="174" spans="1:16">
      <c r="A174" s="23">
        <f t="shared" si="18"/>
        <v>174</v>
      </c>
      <c r="B174" s="10">
        <v>500</v>
      </c>
      <c r="C174" s="104" t="s">
        <v>66</v>
      </c>
      <c r="D174" s="102">
        <f t="shared" si="20"/>
        <v>8.9285714285714288</v>
      </c>
      <c r="E174" s="12">
        <v>24.48</v>
      </c>
      <c r="F174" s="13">
        <v>1.52E-2</v>
      </c>
      <c r="G174" s="101">
        <f t="shared" si="15"/>
        <v>24.495200000000001</v>
      </c>
      <c r="H174" s="103">
        <v>85.3</v>
      </c>
      <c r="I174" s="104" t="s">
        <v>65</v>
      </c>
      <c r="J174" s="105">
        <f t="shared" si="21"/>
        <v>85.3</v>
      </c>
      <c r="K174" s="103">
        <v>2.85</v>
      </c>
      <c r="L174" s="104" t="s">
        <v>65</v>
      </c>
      <c r="M174" s="105">
        <f t="shared" si="19"/>
        <v>2.85</v>
      </c>
      <c r="N174" s="103">
        <v>5478</v>
      </c>
      <c r="O174" s="104" t="s">
        <v>63</v>
      </c>
      <c r="P174" s="102">
        <f t="shared" si="17"/>
        <v>0.54779999999999995</v>
      </c>
    </row>
    <row r="175" spans="1:16">
      <c r="A175" s="23">
        <f t="shared" si="18"/>
        <v>175</v>
      </c>
      <c r="B175" s="10">
        <v>550</v>
      </c>
      <c r="C175" s="104" t="s">
        <v>66</v>
      </c>
      <c r="D175" s="102">
        <f t="shared" si="20"/>
        <v>9.8214285714285712</v>
      </c>
      <c r="E175" s="12">
        <v>23.25</v>
      </c>
      <c r="F175" s="13">
        <v>1.397E-2</v>
      </c>
      <c r="G175" s="101">
        <f t="shared" si="15"/>
        <v>23.26397</v>
      </c>
      <c r="H175" s="103">
        <v>96.63</v>
      </c>
      <c r="I175" s="104" t="s">
        <v>65</v>
      </c>
      <c r="J175" s="105">
        <f t="shared" si="21"/>
        <v>96.63</v>
      </c>
      <c r="K175" s="103">
        <v>3.27</v>
      </c>
      <c r="L175" s="104" t="s">
        <v>65</v>
      </c>
      <c r="M175" s="105">
        <f t="shared" si="19"/>
        <v>3.27</v>
      </c>
      <c r="N175" s="103">
        <v>5822</v>
      </c>
      <c r="O175" s="104" t="s">
        <v>63</v>
      </c>
      <c r="P175" s="102">
        <f t="shared" si="17"/>
        <v>0.58220000000000005</v>
      </c>
    </row>
    <row r="176" spans="1:16">
      <c r="A176" s="23">
        <f t="shared" si="18"/>
        <v>176</v>
      </c>
      <c r="B176" s="10">
        <v>600</v>
      </c>
      <c r="C176" s="104" t="s">
        <v>66</v>
      </c>
      <c r="D176" s="102">
        <f t="shared" si="20"/>
        <v>10.714285714285714</v>
      </c>
      <c r="E176" s="12">
        <v>22.15</v>
      </c>
      <c r="F176" s="13">
        <v>1.294E-2</v>
      </c>
      <c r="G176" s="101">
        <f t="shared" si="15"/>
        <v>22.162939999999999</v>
      </c>
      <c r="H176" s="103">
        <v>108.54</v>
      </c>
      <c r="I176" s="104" t="s">
        <v>65</v>
      </c>
      <c r="J176" s="105">
        <f t="shared" si="21"/>
        <v>108.54</v>
      </c>
      <c r="K176" s="103">
        <v>3.68</v>
      </c>
      <c r="L176" s="104" t="s">
        <v>65</v>
      </c>
      <c r="M176" s="105">
        <f t="shared" si="19"/>
        <v>3.68</v>
      </c>
      <c r="N176" s="103">
        <v>6187</v>
      </c>
      <c r="O176" s="104" t="s">
        <v>63</v>
      </c>
      <c r="P176" s="102">
        <f t="shared" si="17"/>
        <v>0.61870000000000003</v>
      </c>
    </row>
    <row r="177" spans="1:16">
      <c r="A177" s="23">
        <f t="shared" si="18"/>
        <v>177</v>
      </c>
      <c r="B177" s="10">
        <v>650</v>
      </c>
      <c r="C177" s="104" t="s">
        <v>66</v>
      </c>
      <c r="D177" s="102">
        <f t="shared" si="20"/>
        <v>11.607142857142858</v>
      </c>
      <c r="E177" s="12">
        <v>21.14</v>
      </c>
      <c r="F177" s="13">
        <v>1.205E-2</v>
      </c>
      <c r="G177" s="101">
        <f t="shared" si="15"/>
        <v>21.152049999999999</v>
      </c>
      <c r="H177" s="103">
        <v>121.02</v>
      </c>
      <c r="I177" s="104" t="s">
        <v>65</v>
      </c>
      <c r="J177" s="105">
        <f t="shared" si="21"/>
        <v>121.02</v>
      </c>
      <c r="K177" s="103">
        <v>4.08</v>
      </c>
      <c r="L177" s="104" t="s">
        <v>65</v>
      </c>
      <c r="M177" s="105">
        <f t="shared" si="19"/>
        <v>4.08</v>
      </c>
      <c r="N177" s="103">
        <v>6571</v>
      </c>
      <c r="O177" s="104" t="s">
        <v>63</v>
      </c>
      <c r="P177" s="102">
        <f t="shared" si="17"/>
        <v>0.65710000000000002</v>
      </c>
    </row>
    <row r="178" spans="1:16">
      <c r="A178" s="23">
        <f t="shared" si="18"/>
        <v>178</v>
      </c>
      <c r="B178" s="103">
        <v>700</v>
      </c>
      <c r="C178" s="104" t="s">
        <v>66</v>
      </c>
      <c r="D178" s="102">
        <f t="shared" si="20"/>
        <v>12.5</v>
      </c>
      <c r="E178" s="12">
        <v>20.23</v>
      </c>
      <c r="F178" s="13">
        <v>1.129E-2</v>
      </c>
      <c r="G178" s="101">
        <f t="shared" si="15"/>
        <v>20.241289999999999</v>
      </c>
      <c r="H178" s="103">
        <v>134.09</v>
      </c>
      <c r="I178" s="104" t="s">
        <v>65</v>
      </c>
      <c r="J178" s="105">
        <f t="shared" si="21"/>
        <v>134.09</v>
      </c>
      <c r="K178" s="103">
        <v>4.4800000000000004</v>
      </c>
      <c r="L178" s="104" t="s">
        <v>65</v>
      </c>
      <c r="M178" s="105">
        <f t="shared" si="19"/>
        <v>4.4800000000000004</v>
      </c>
      <c r="N178" s="103">
        <v>6976</v>
      </c>
      <c r="O178" s="104" t="s">
        <v>63</v>
      </c>
      <c r="P178" s="102">
        <f t="shared" si="17"/>
        <v>0.6976</v>
      </c>
    </row>
    <row r="179" spans="1:16">
      <c r="A179" s="23">
        <f t="shared" si="18"/>
        <v>179</v>
      </c>
      <c r="B179" s="10">
        <v>800</v>
      </c>
      <c r="C179" s="11" t="s">
        <v>66</v>
      </c>
      <c r="D179" s="102">
        <f t="shared" si="20"/>
        <v>14.285714285714286</v>
      </c>
      <c r="E179" s="12">
        <v>18.64</v>
      </c>
      <c r="F179" s="13">
        <v>1.0019999999999999E-2</v>
      </c>
      <c r="G179" s="101">
        <f t="shared" si="15"/>
        <v>18.650020000000001</v>
      </c>
      <c r="H179" s="103">
        <v>161.91999999999999</v>
      </c>
      <c r="I179" s="104" t="s">
        <v>65</v>
      </c>
      <c r="J179" s="105">
        <f t="shared" si="21"/>
        <v>161.91999999999999</v>
      </c>
      <c r="K179" s="103">
        <v>5.97</v>
      </c>
      <c r="L179" s="104" t="s">
        <v>65</v>
      </c>
      <c r="M179" s="105">
        <f t="shared" si="19"/>
        <v>5.97</v>
      </c>
      <c r="N179" s="103">
        <v>7844</v>
      </c>
      <c r="O179" s="104" t="s">
        <v>63</v>
      </c>
      <c r="P179" s="102">
        <f t="shared" si="17"/>
        <v>0.78439999999999999</v>
      </c>
    </row>
    <row r="180" spans="1:16">
      <c r="A180" s="23">
        <f t="shared" si="18"/>
        <v>180</v>
      </c>
      <c r="B180" s="10">
        <v>900</v>
      </c>
      <c r="C180" s="11" t="s">
        <v>66</v>
      </c>
      <c r="D180" s="102">
        <f t="shared" si="20"/>
        <v>16.071428571428573</v>
      </c>
      <c r="E180" s="12">
        <v>17.3</v>
      </c>
      <c r="F180" s="13">
        <v>9.0279999999999996E-3</v>
      </c>
      <c r="G180" s="101">
        <f t="shared" si="15"/>
        <v>17.309028000000001</v>
      </c>
      <c r="H180" s="103">
        <v>192.02</v>
      </c>
      <c r="I180" s="104" t="s">
        <v>65</v>
      </c>
      <c r="J180" s="105">
        <f t="shared" si="21"/>
        <v>192.02</v>
      </c>
      <c r="K180" s="103">
        <v>7.33</v>
      </c>
      <c r="L180" s="104" t="s">
        <v>65</v>
      </c>
      <c r="M180" s="105">
        <f t="shared" si="19"/>
        <v>7.33</v>
      </c>
      <c r="N180" s="103">
        <v>8788</v>
      </c>
      <c r="O180" s="104" t="s">
        <v>63</v>
      </c>
      <c r="P180" s="102">
        <f t="shared" si="17"/>
        <v>0.87880000000000003</v>
      </c>
    </row>
    <row r="181" spans="1:16">
      <c r="A181" s="23">
        <f t="shared" si="18"/>
        <v>181</v>
      </c>
      <c r="B181" s="10">
        <v>1</v>
      </c>
      <c r="C181" s="22" t="s">
        <v>69</v>
      </c>
      <c r="D181" s="102">
        <f t="shared" ref="D181:D228" si="22">B181*1000/$C$5</f>
        <v>17.857142857142858</v>
      </c>
      <c r="E181" s="12">
        <v>16.149999999999999</v>
      </c>
      <c r="F181" s="13">
        <v>8.2190000000000006E-3</v>
      </c>
      <c r="G181" s="101">
        <f t="shared" si="15"/>
        <v>16.158218999999999</v>
      </c>
      <c r="H181" s="103">
        <v>224.35</v>
      </c>
      <c r="I181" s="104" t="s">
        <v>65</v>
      </c>
      <c r="J181" s="105">
        <f t="shared" si="21"/>
        <v>224.35</v>
      </c>
      <c r="K181" s="103">
        <v>8.64</v>
      </c>
      <c r="L181" s="104" t="s">
        <v>65</v>
      </c>
      <c r="M181" s="105">
        <f t="shared" si="19"/>
        <v>8.64</v>
      </c>
      <c r="N181" s="103">
        <v>9805</v>
      </c>
      <c r="O181" s="104" t="s">
        <v>63</v>
      </c>
      <c r="P181" s="102">
        <f t="shared" si="17"/>
        <v>0.98049999999999993</v>
      </c>
    </row>
    <row r="182" spans="1:16">
      <c r="A182" s="23">
        <f t="shared" si="18"/>
        <v>182</v>
      </c>
      <c r="B182" s="10">
        <v>1.1000000000000001</v>
      </c>
      <c r="C182" s="11" t="s">
        <v>69</v>
      </c>
      <c r="D182" s="102">
        <f t="shared" si="22"/>
        <v>19.642857142857142</v>
      </c>
      <c r="E182" s="12">
        <v>15.17</v>
      </c>
      <c r="F182" s="13">
        <v>7.5500000000000003E-3</v>
      </c>
      <c r="G182" s="101">
        <f t="shared" si="15"/>
        <v>15.17755</v>
      </c>
      <c r="H182" s="103">
        <v>258.88</v>
      </c>
      <c r="I182" s="104" t="s">
        <v>65</v>
      </c>
      <c r="J182" s="105">
        <f t="shared" si="21"/>
        <v>258.88</v>
      </c>
      <c r="K182" s="103">
        <v>9.93</v>
      </c>
      <c r="L182" s="104" t="s">
        <v>65</v>
      </c>
      <c r="M182" s="105">
        <f t="shared" si="19"/>
        <v>9.93</v>
      </c>
      <c r="N182" s="103">
        <v>1.0900000000000001</v>
      </c>
      <c r="O182" s="106" t="s">
        <v>65</v>
      </c>
      <c r="P182" s="105">
        <f t="shared" ref="P182:P228" si="23">N182</f>
        <v>1.0900000000000001</v>
      </c>
    </row>
    <row r="183" spans="1:16">
      <c r="A183" s="23">
        <f t="shared" si="18"/>
        <v>183</v>
      </c>
      <c r="B183" s="10">
        <v>1.2</v>
      </c>
      <c r="C183" s="11" t="s">
        <v>69</v>
      </c>
      <c r="D183" s="102">
        <f t="shared" si="22"/>
        <v>21.428571428571427</v>
      </c>
      <c r="E183" s="12">
        <v>14.31</v>
      </c>
      <c r="F183" s="13">
        <v>6.9849999999999999E-3</v>
      </c>
      <c r="G183" s="101">
        <f t="shared" si="15"/>
        <v>14.316985000000001</v>
      </c>
      <c r="H183" s="103">
        <v>295.57</v>
      </c>
      <c r="I183" s="104" t="s">
        <v>65</v>
      </c>
      <c r="J183" s="105">
        <f t="shared" si="21"/>
        <v>295.57</v>
      </c>
      <c r="K183" s="103">
        <v>11.21</v>
      </c>
      <c r="L183" s="104" t="s">
        <v>65</v>
      </c>
      <c r="M183" s="105">
        <f t="shared" si="19"/>
        <v>11.21</v>
      </c>
      <c r="N183" s="103">
        <v>1.2</v>
      </c>
      <c r="O183" s="104" t="s">
        <v>65</v>
      </c>
      <c r="P183" s="105">
        <f t="shared" si="23"/>
        <v>1.2</v>
      </c>
    </row>
    <row r="184" spans="1:16">
      <c r="A184" s="23">
        <f t="shared" si="18"/>
        <v>184</v>
      </c>
      <c r="B184" s="10">
        <v>1.3</v>
      </c>
      <c r="C184" s="11" t="s">
        <v>69</v>
      </c>
      <c r="D184" s="102">
        <f t="shared" si="22"/>
        <v>23.214285714285715</v>
      </c>
      <c r="E184" s="12">
        <v>13.55</v>
      </c>
      <c r="F184" s="13">
        <v>6.5030000000000001E-3</v>
      </c>
      <c r="G184" s="101">
        <f t="shared" si="15"/>
        <v>13.556503000000001</v>
      </c>
      <c r="H184" s="103">
        <v>334.39</v>
      </c>
      <c r="I184" s="104" t="s">
        <v>65</v>
      </c>
      <c r="J184" s="105">
        <f t="shared" si="21"/>
        <v>334.39</v>
      </c>
      <c r="K184" s="103">
        <v>12.48</v>
      </c>
      <c r="L184" s="104" t="s">
        <v>65</v>
      </c>
      <c r="M184" s="105">
        <f t="shared" si="19"/>
        <v>12.48</v>
      </c>
      <c r="N184" s="103">
        <v>1.33</v>
      </c>
      <c r="O184" s="104" t="s">
        <v>65</v>
      </c>
      <c r="P184" s="105">
        <f t="shared" si="23"/>
        <v>1.33</v>
      </c>
    </row>
    <row r="185" spans="1:16">
      <c r="A185" s="23">
        <f t="shared" si="18"/>
        <v>185</v>
      </c>
      <c r="B185" s="10">
        <v>1.4</v>
      </c>
      <c r="C185" s="11" t="s">
        <v>69</v>
      </c>
      <c r="D185" s="102">
        <f t="shared" si="22"/>
        <v>25</v>
      </c>
      <c r="E185" s="12">
        <v>12.88</v>
      </c>
      <c r="F185" s="13">
        <v>6.0860000000000003E-3</v>
      </c>
      <c r="G185" s="101">
        <f t="shared" si="15"/>
        <v>12.886086000000001</v>
      </c>
      <c r="H185" s="103">
        <v>375.29</v>
      </c>
      <c r="I185" s="104" t="s">
        <v>65</v>
      </c>
      <c r="J185" s="105">
        <f t="shared" si="21"/>
        <v>375.29</v>
      </c>
      <c r="K185" s="103">
        <v>13.76</v>
      </c>
      <c r="L185" s="104" t="s">
        <v>65</v>
      </c>
      <c r="M185" s="105">
        <f t="shared" si="19"/>
        <v>13.76</v>
      </c>
      <c r="N185" s="103">
        <v>1.46</v>
      </c>
      <c r="O185" s="104" t="s">
        <v>65</v>
      </c>
      <c r="P185" s="105">
        <f t="shared" si="23"/>
        <v>1.46</v>
      </c>
    </row>
    <row r="186" spans="1:16">
      <c r="A186" s="23">
        <f t="shared" si="18"/>
        <v>186</v>
      </c>
      <c r="B186" s="10">
        <v>1.5</v>
      </c>
      <c r="C186" s="11" t="s">
        <v>69</v>
      </c>
      <c r="D186" s="102">
        <f t="shared" si="22"/>
        <v>26.785714285714285</v>
      </c>
      <c r="E186" s="12">
        <v>12.28</v>
      </c>
      <c r="F186" s="13">
        <v>5.7210000000000004E-3</v>
      </c>
      <c r="G186" s="101">
        <f t="shared" si="15"/>
        <v>12.285720999999999</v>
      </c>
      <c r="H186" s="103">
        <v>418.26</v>
      </c>
      <c r="I186" s="104" t="s">
        <v>65</v>
      </c>
      <c r="J186" s="105">
        <f t="shared" si="21"/>
        <v>418.26</v>
      </c>
      <c r="K186" s="103">
        <v>15.04</v>
      </c>
      <c r="L186" s="104" t="s">
        <v>65</v>
      </c>
      <c r="M186" s="105">
        <f t="shared" si="19"/>
        <v>15.04</v>
      </c>
      <c r="N186" s="103">
        <v>1.59</v>
      </c>
      <c r="O186" s="104" t="s">
        <v>65</v>
      </c>
      <c r="P186" s="105">
        <f t="shared" si="23"/>
        <v>1.59</v>
      </c>
    </row>
    <row r="187" spans="1:16">
      <c r="A187" s="23">
        <f t="shared" si="18"/>
        <v>187</v>
      </c>
      <c r="B187" s="10">
        <v>1.6</v>
      </c>
      <c r="C187" s="11" t="s">
        <v>69</v>
      </c>
      <c r="D187" s="102">
        <f t="shared" si="22"/>
        <v>28.571428571428573</v>
      </c>
      <c r="E187" s="12">
        <v>11.74</v>
      </c>
      <c r="F187" s="13">
        <v>5.4000000000000003E-3</v>
      </c>
      <c r="G187" s="101">
        <f t="shared" si="15"/>
        <v>11.7454</v>
      </c>
      <c r="H187" s="103">
        <v>463.26</v>
      </c>
      <c r="I187" s="104" t="s">
        <v>65</v>
      </c>
      <c r="J187" s="105">
        <f t="shared" si="21"/>
        <v>463.26</v>
      </c>
      <c r="K187" s="103">
        <v>16.34</v>
      </c>
      <c r="L187" s="104" t="s">
        <v>65</v>
      </c>
      <c r="M187" s="105">
        <f t="shared" si="19"/>
        <v>16.34</v>
      </c>
      <c r="N187" s="103">
        <v>1.73</v>
      </c>
      <c r="O187" s="104" t="s">
        <v>65</v>
      </c>
      <c r="P187" s="105">
        <f t="shared" si="23"/>
        <v>1.73</v>
      </c>
    </row>
    <row r="188" spans="1:16">
      <c r="A188" s="23">
        <f t="shared" si="18"/>
        <v>188</v>
      </c>
      <c r="B188" s="10">
        <v>1.7</v>
      </c>
      <c r="C188" s="11" t="s">
        <v>69</v>
      </c>
      <c r="D188" s="102">
        <f t="shared" si="22"/>
        <v>30.357142857142858</v>
      </c>
      <c r="E188" s="12">
        <v>11.25</v>
      </c>
      <c r="F188" s="13">
        <v>5.1139999999999996E-3</v>
      </c>
      <c r="G188" s="101">
        <f t="shared" si="15"/>
        <v>11.255114000000001</v>
      </c>
      <c r="H188" s="103">
        <v>510.28</v>
      </c>
      <c r="I188" s="104" t="s">
        <v>65</v>
      </c>
      <c r="J188" s="105">
        <f t="shared" si="21"/>
        <v>510.28</v>
      </c>
      <c r="K188" s="103">
        <v>17.64</v>
      </c>
      <c r="L188" s="104" t="s">
        <v>65</v>
      </c>
      <c r="M188" s="105">
        <f t="shared" si="19"/>
        <v>17.64</v>
      </c>
      <c r="N188" s="103">
        <v>1.88</v>
      </c>
      <c r="O188" s="104" t="s">
        <v>65</v>
      </c>
      <c r="P188" s="105">
        <f t="shared" si="23"/>
        <v>1.88</v>
      </c>
    </row>
    <row r="189" spans="1:16">
      <c r="A189" s="23">
        <f t="shared" si="18"/>
        <v>189</v>
      </c>
      <c r="B189" s="10">
        <v>1.8</v>
      </c>
      <c r="C189" s="11" t="s">
        <v>69</v>
      </c>
      <c r="D189" s="102">
        <f t="shared" si="22"/>
        <v>32.142857142857146</v>
      </c>
      <c r="E189" s="12">
        <v>10.8</v>
      </c>
      <c r="F189" s="13">
        <v>4.8580000000000003E-3</v>
      </c>
      <c r="G189" s="101">
        <f t="shared" si="15"/>
        <v>10.804858000000001</v>
      </c>
      <c r="H189" s="103">
        <v>559.32000000000005</v>
      </c>
      <c r="I189" s="104" t="s">
        <v>65</v>
      </c>
      <c r="J189" s="105">
        <f t="shared" si="21"/>
        <v>559.32000000000005</v>
      </c>
      <c r="K189" s="103">
        <v>18.96</v>
      </c>
      <c r="L189" s="104" t="s">
        <v>65</v>
      </c>
      <c r="M189" s="105">
        <f t="shared" si="19"/>
        <v>18.96</v>
      </c>
      <c r="N189" s="103">
        <v>2.0299999999999998</v>
      </c>
      <c r="O189" s="104" t="s">
        <v>65</v>
      </c>
      <c r="P189" s="105">
        <f t="shared" si="23"/>
        <v>2.0299999999999998</v>
      </c>
    </row>
    <row r="190" spans="1:16">
      <c r="A190" s="23">
        <f t="shared" si="18"/>
        <v>190</v>
      </c>
      <c r="B190" s="10">
        <v>2</v>
      </c>
      <c r="C190" s="11" t="s">
        <v>69</v>
      </c>
      <c r="D190" s="102">
        <f t="shared" si="22"/>
        <v>35.714285714285715</v>
      </c>
      <c r="E190" s="12">
        <v>10</v>
      </c>
      <c r="F190" s="13">
        <v>4.4200000000000003E-3</v>
      </c>
      <c r="G190" s="101">
        <f t="shared" si="15"/>
        <v>10.00442</v>
      </c>
      <c r="H190" s="103">
        <v>663.37</v>
      </c>
      <c r="I190" s="104" t="s">
        <v>65</v>
      </c>
      <c r="J190" s="105">
        <f t="shared" si="21"/>
        <v>663.37</v>
      </c>
      <c r="K190" s="103">
        <v>24.01</v>
      </c>
      <c r="L190" s="104" t="s">
        <v>65</v>
      </c>
      <c r="M190" s="105">
        <f t="shared" si="19"/>
        <v>24.01</v>
      </c>
      <c r="N190" s="103">
        <v>2.35</v>
      </c>
      <c r="O190" s="104" t="s">
        <v>65</v>
      </c>
      <c r="P190" s="105">
        <f t="shared" si="23"/>
        <v>2.35</v>
      </c>
    </row>
    <row r="191" spans="1:16">
      <c r="A191" s="23">
        <f t="shared" si="18"/>
        <v>191</v>
      </c>
      <c r="B191" s="10">
        <v>2.25</v>
      </c>
      <c r="C191" s="11" t="s">
        <v>69</v>
      </c>
      <c r="D191" s="102">
        <f t="shared" si="22"/>
        <v>40.178571428571431</v>
      </c>
      <c r="E191" s="12">
        <v>9.1750000000000007</v>
      </c>
      <c r="F191" s="13">
        <v>3.9750000000000002E-3</v>
      </c>
      <c r="G191" s="101">
        <f t="shared" si="15"/>
        <v>9.1789750000000012</v>
      </c>
      <c r="H191" s="103">
        <v>804.45</v>
      </c>
      <c r="I191" s="104" t="s">
        <v>65</v>
      </c>
      <c r="J191" s="105">
        <f t="shared" si="21"/>
        <v>804.45</v>
      </c>
      <c r="K191" s="103">
        <v>31.23</v>
      </c>
      <c r="L191" s="104" t="s">
        <v>65</v>
      </c>
      <c r="M191" s="105">
        <f t="shared" si="19"/>
        <v>31.23</v>
      </c>
      <c r="N191" s="103">
        <v>2.78</v>
      </c>
      <c r="O191" s="104" t="s">
        <v>65</v>
      </c>
      <c r="P191" s="105">
        <f t="shared" si="23"/>
        <v>2.78</v>
      </c>
    </row>
    <row r="192" spans="1:16">
      <c r="A192" s="23">
        <f t="shared" si="18"/>
        <v>192</v>
      </c>
      <c r="B192" s="10">
        <v>2.5</v>
      </c>
      <c r="C192" s="11" t="s">
        <v>69</v>
      </c>
      <c r="D192" s="102">
        <f t="shared" si="22"/>
        <v>44.642857142857146</v>
      </c>
      <c r="E192" s="12">
        <v>8.4920000000000009</v>
      </c>
      <c r="F192" s="13">
        <v>3.6159999999999999E-3</v>
      </c>
      <c r="G192" s="101">
        <f t="shared" si="15"/>
        <v>8.4956160000000001</v>
      </c>
      <c r="H192" s="103">
        <v>957.56</v>
      </c>
      <c r="I192" s="104" t="s">
        <v>65</v>
      </c>
      <c r="J192" s="105">
        <f t="shared" si="21"/>
        <v>957.56</v>
      </c>
      <c r="K192" s="103">
        <v>38.01</v>
      </c>
      <c r="L192" s="104" t="s">
        <v>65</v>
      </c>
      <c r="M192" s="105">
        <f t="shared" si="19"/>
        <v>38.01</v>
      </c>
      <c r="N192" s="103">
        <v>3.25</v>
      </c>
      <c r="O192" s="104" t="s">
        <v>65</v>
      </c>
      <c r="P192" s="105">
        <f t="shared" si="23"/>
        <v>3.25</v>
      </c>
    </row>
    <row r="193" spans="1:16">
      <c r="A193" s="23">
        <f t="shared" si="18"/>
        <v>193</v>
      </c>
      <c r="B193" s="10">
        <v>2.75</v>
      </c>
      <c r="C193" s="11" t="s">
        <v>69</v>
      </c>
      <c r="D193" s="102">
        <f t="shared" si="22"/>
        <v>49.107142857142854</v>
      </c>
      <c r="E193" s="12">
        <v>7.9169999999999998</v>
      </c>
      <c r="F193" s="13">
        <v>3.3180000000000002E-3</v>
      </c>
      <c r="G193" s="101">
        <f t="shared" si="15"/>
        <v>7.920318</v>
      </c>
      <c r="H193" s="103">
        <v>1.1200000000000001</v>
      </c>
      <c r="I193" s="106" t="s">
        <v>67</v>
      </c>
      <c r="J193" s="107">
        <f t="shared" ref="J193:J228" si="24">H193*1000</f>
        <v>1120</v>
      </c>
      <c r="K193" s="103">
        <v>44.6</v>
      </c>
      <c r="L193" s="104" t="s">
        <v>65</v>
      </c>
      <c r="M193" s="105">
        <f t="shared" si="19"/>
        <v>44.6</v>
      </c>
      <c r="N193" s="103">
        <v>3.75</v>
      </c>
      <c r="O193" s="104" t="s">
        <v>65</v>
      </c>
      <c r="P193" s="105">
        <f t="shared" si="23"/>
        <v>3.75</v>
      </c>
    </row>
    <row r="194" spans="1:16">
      <c r="A194" s="23">
        <f t="shared" si="18"/>
        <v>194</v>
      </c>
      <c r="B194" s="10">
        <v>3</v>
      </c>
      <c r="C194" s="11" t="s">
        <v>69</v>
      </c>
      <c r="D194" s="102">
        <f t="shared" si="22"/>
        <v>53.571428571428569</v>
      </c>
      <c r="E194" s="12">
        <v>7.4249999999999998</v>
      </c>
      <c r="F194" s="13">
        <v>3.0669999999999998E-3</v>
      </c>
      <c r="G194" s="101">
        <f t="shared" si="15"/>
        <v>7.4280669999999995</v>
      </c>
      <c r="H194" s="103">
        <v>1.3</v>
      </c>
      <c r="I194" s="104" t="s">
        <v>67</v>
      </c>
      <c r="J194" s="107">
        <f t="shared" si="24"/>
        <v>1300</v>
      </c>
      <c r="K194" s="103">
        <v>51.1</v>
      </c>
      <c r="L194" s="104" t="s">
        <v>65</v>
      </c>
      <c r="M194" s="105">
        <f t="shared" si="19"/>
        <v>51.1</v>
      </c>
      <c r="N194" s="103">
        <v>4.28</v>
      </c>
      <c r="O194" s="104" t="s">
        <v>65</v>
      </c>
      <c r="P194" s="105">
        <f t="shared" si="23"/>
        <v>4.28</v>
      </c>
    </row>
    <row r="195" spans="1:16">
      <c r="A195" s="23">
        <f t="shared" si="18"/>
        <v>195</v>
      </c>
      <c r="B195" s="10">
        <v>3.25</v>
      </c>
      <c r="C195" s="11" t="s">
        <v>69</v>
      </c>
      <c r="D195" s="102">
        <f t="shared" si="22"/>
        <v>58.035714285714285</v>
      </c>
      <c r="E195" s="12">
        <v>7.0010000000000003</v>
      </c>
      <c r="F195" s="13">
        <v>2.8530000000000001E-3</v>
      </c>
      <c r="G195" s="101">
        <f t="shared" si="15"/>
        <v>7.0038530000000003</v>
      </c>
      <c r="H195" s="103">
        <v>1.49</v>
      </c>
      <c r="I195" s="104" t="s">
        <v>67</v>
      </c>
      <c r="J195" s="107">
        <f t="shared" si="24"/>
        <v>1490</v>
      </c>
      <c r="K195" s="103">
        <v>57.57</v>
      </c>
      <c r="L195" s="104" t="s">
        <v>65</v>
      </c>
      <c r="M195" s="105">
        <f t="shared" si="19"/>
        <v>57.57</v>
      </c>
      <c r="N195" s="103">
        <v>4.8499999999999996</v>
      </c>
      <c r="O195" s="104" t="s">
        <v>65</v>
      </c>
      <c r="P195" s="105">
        <f t="shared" si="23"/>
        <v>4.8499999999999996</v>
      </c>
    </row>
    <row r="196" spans="1:16">
      <c r="A196" s="23">
        <f t="shared" si="18"/>
        <v>196</v>
      </c>
      <c r="B196" s="10">
        <v>3.5</v>
      </c>
      <c r="C196" s="11" t="s">
        <v>69</v>
      </c>
      <c r="D196" s="102">
        <f t="shared" si="22"/>
        <v>62.5</v>
      </c>
      <c r="E196" s="12">
        <v>6.63</v>
      </c>
      <c r="F196" s="13">
        <v>2.6679999999999998E-3</v>
      </c>
      <c r="G196" s="101">
        <f t="shared" si="15"/>
        <v>6.6326679999999998</v>
      </c>
      <c r="H196" s="103">
        <v>1.68</v>
      </c>
      <c r="I196" s="104" t="s">
        <v>67</v>
      </c>
      <c r="J196" s="107">
        <f t="shared" si="24"/>
        <v>1680</v>
      </c>
      <c r="K196" s="103">
        <v>64.05</v>
      </c>
      <c r="L196" s="104" t="s">
        <v>65</v>
      </c>
      <c r="M196" s="105">
        <f t="shared" si="19"/>
        <v>64.05</v>
      </c>
      <c r="N196" s="103">
        <v>5.44</v>
      </c>
      <c r="O196" s="104" t="s">
        <v>65</v>
      </c>
      <c r="P196" s="105">
        <f t="shared" si="23"/>
        <v>5.44</v>
      </c>
    </row>
    <row r="197" spans="1:16">
      <c r="A197" s="23">
        <f t="shared" si="18"/>
        <v>197</v>
      </c>
      <c r="B197" s="10">
        <v>3.75</v>
      </c>
      <c r="C197" s="11" t="s">
        <v>69</v>
      </c>
      <c r="D197" s="102">
        <f t="shared" si="22"/>
        <v>66.964285714285708</v>
      </c>
      <c r="E197" s="12">
        <v>6.3029999999999999</v>
      </c>
      <c r="F197" s="13">
        <v>2.5070000000000001E-3</v>
      </c>
      <c r="G197" s="101">
        <f t="shared" si="15"/>
        <v>6.3055069999999995</v>
      </c>
      <c r="H197" s="103">
        <v>1.89</v>
      </c>
      <c r="I197" s="104" t="s">
        <v>67</v>
      </c>
      <c r="J197" s="107">
        <f t="shared" si="24"/>
        <v>1890</v>
      </c>
      <c r="K197" s="103">
        <v>70.56</v>
      </c>
      <c r="L197" s="104" t="s">
        <v>65</v>
      </c>
      <c r="M197" s="105">
        <f t="shared" si="19"/>
        <v>70.56</v>
      </c>
      <c r="N197" s="103">
        <v>6.06</v>
      </c>
      <c r="O197" s="104" t="s">
        <v>65</v>
      </c>
      <c r="P197" s="105">
        <f t="shared" si="23"/>
        <v>6.06</v>
      </c>
    </row>
    <row r="198" spans="1:16">
      <c r="A198" s="23">
        <f t="shared" si="18"/>
        <v>198</v>
      </c>
      <c r="B198" s="10">
        <v>4</v>
      </c>
      <c r="C198" s="11" t="s">
        <v>69</v>
      </c>
      <c r="D198" s="102">
        <f t="shared" si="22"/>
        <v>71.428571428571431</v>
      </c>
      <c r="E198" s="12">
        <v>6.0069999999999997</v>
      </c>
      <c r="F198" s="13">
        <v>2.3649999999999999E-3</v>
      </c>
      <c r="G198" s="101">
        <f t="shared" si="15"/>
        <v>6.0093649999999998</v>
      </c>
      <c r="H198" s="103">
        <v>2.11</v>
      </c>
      <c r="I198" s="104" t="s">
        <v>67</v>
      </c>
      <c r="J198" s="107">
        <f t="shared" si="24"/>
        <v>2110</v>
      </c>
      <c r="K198" s="103">
        <v>77.099999999999994</v>
      </c>
      <c r="L198" s="104" t="s">
        <v>65</v>
      </c>
      <c r="M198" s="105">
        <f t="shared" si="19"/>
        <v>77.099999999999994</v>
      </c>
      <c r="N198" s="103">
        <v>6.71</v>
      </c>
      <c r="O198" s="104" t="s">
        <v>65</v>
      </c>
      <c r="P198" s="105">
        <f t="shared" si="23"/>
        <v>6.71</v>
      </c>
    </row>
    <row r="199" spans="1:16">
      <c r="A199" s="23">
        <f t="shared" si="18"/>
        <v>199</v>
      </c>
      <c r="B199" s="10">
        <v>4.5</v>
      </c>
      <c r="C199" s="11" t="s">
        <v>69</v>
      </c>
      <c r="D199" s="102">
        <f t="shared" si="22"/>
        <v>80.357142857142861</v>
      </c>
      <c r="E199" s="12">
        <v>5.4939999999999998</v>
      </c>
      <c r="F199" s="13">
        <v>2.1250000000000002E-3</v>
      </c>
      <c r="G199" s="101">
        <f t="shared" si="15"/>
        <v>5.4961250000000001</v>
      </c>
      <c r="H199" s="103">
        <v>2.58</v>
      </c>
      <c r="I199" s="104" t="s">
        <v>67</v>
      </c>
      <c r="J199" s="107">
        <f t="shared" si="24"/>
        <v>2580</v>
      </c>
      <c r="K199" s="103">
        <v>101.88</v>
      </c>
      <c r="L199" s="104" t="s">
        <v>65</v>
      </c>
      <c r="M199" s="105">
        <f t="shared" si="19"/>
        <v>101.88</v>
      </c>
      <c r="N199" s="103">
        <v>8.09</v>
      </c>
      <c r="O199" s="104" t="s">
        <v>65</v>
      </c>
      <c r="P199" s="105">
        <f t="shared" si="23"/>
        <v>8.09</v>
      </c>
    </row>
    <row r="200" spans="1:16">
      <c r="A200" s="23">
        <f t="shared" si="18"/>
        <v>200</v>
      </c>
      <c r="B200" s="10">
        <v>5</v>
      </c>
      <c r="C200" s="11" t="s">
        <v>69</v>
      </c>
      <c r="D200" s="102">
        <f t="shared" si="22"/>
        <v>89.285714285714292</v>
      </c>
      <c r="E200" s="12">
        <v>5.077</v>
      </c>
      <c r="F200" s="13">
        <v>1.9319999999999999E-3</v>
      </c>
      <c r="G200" s="101">
        <f t="shared" si="15"/>
        <v>5.078932</v>
      </c>
      <c r="H200" s="103">
        <v>3.1</v>
      </c>
      <c r="I200" s="104" t="s">
        <v>67</v>
      </c>
      <c r="J200" s="107">
        <f t="shared" si="24"/>
        <v>3100</v>
      </c>
      <c r="K200" s="103">
        <v>125</v>
      </c>
      <c r="L200" s="104" t="s">
        <v>65</v>
      </c>
      <c r="M200" s="105">
        <f t="shared" si="19"/>
        <v>125</v>
      </c>
      <c r="N200" s="103">
        <v>9.58</v>
      </c>
      <c r="O200" s="104" t="s">
        <v>65</v>
      </c>
      <c r="P200" s="105">
        <f t="shared" si="23"/>
        <v>9.58</v>
      </c>
    </row>
    <row r="201" spans="1:16">
      <c r="A201" s="23">
        <f t="shared" si="18"/>
        <v>201</v>
      </c>
      <c r="B201" s="10">
        <v>5.5</v>
      </c>
      <c r="C201" s="11" t="s">
        <v>69</v>
      </c>
      <c r="D201" s="102">
        <f t="shared" si="22"/>
        <v>98.214285714285708</v>
      </c>
      <c r="E201" s="12">
        <v>4.7300000000000004</v>
      </c>
      <c r="F201" s="13">
        <v>1.771E-3</v>
      </c>
      <c r="G201" s="101">
        <f t="shared" si="15"/>
        <v>4.7317710000000002</v>
      </c>
      <c r="H201" s="103">
        <v>3.65</v>
      </c>
      <c r="I201" s="104" t="s">
        <v>67</v>
      </c>
      <c r="J201" s="107">
        <f t="shared" si="24"/>
        <v>3650</v>
      </c>
      <c r="K201" s="103">
        <v>147.37</v>
      </c>
      <c r="L201" s="104" t="s">
        <v>65</v>
      </c>
      <c r="M201" s="105">
        <f t="shared" si="19"/>
        <v>147.37</v>
      </c>
      <c r="N201" s="103">
        <v>11.17</v>
      </c>
      <c r="O201" s="104" t="s">
        <v>65</v>
      </c>
      <c r="P201" s="105">
        <f t="shared" si="23"/>
        <v>11.17</v>
      </c>
    </row>
    <row r="202" spans="1:16">
      <c r="A202" s="23">
        <f t="shared" si="18"/>
        <v>202</v>
      </c>
      <c r="B202" s="10">
        <v>6</v>
      </c>
      <c r="C202" s="11" t="s">
        <v>69</v>
      </c>
      <c r="D202" s="108">
        <f t="shared" si="22"/>
        <v>107.14285714285714</v>
      </c>
      <c r="E202" s="12">
        <v>4.4359999999999999</v>
      </c>
      <c r="F202" s="13">
        <v>1.637E-3</v>
      </c>
      <c r="G202" s="101">
        <f t="shared" si="15"/>
        <v>4.4376369999999996</v>
      </c>
      <c r="H202" s="103">
        <v>4.24</v>
      </c>
      <c r="I202" s="104" t="s">
        <v>67</v>
      </c>
      <c r="J202" s="107">
        <f t="shared" si="24"/>
        <v>4240</v>
      </c>
      <c r="K202" s="103">
        <v>169.38</v>
      </c>
      <c r="L202" s="104" t="s">
        <v>65</v>
      </c>
      <c r="M202" s="105">
        <f t="shared" si="19"/>
        <v>169.38</v>
      </c>
      <c r="N202" s="103">
        <v>12.86</v>
      </c>
      <c r="O202" s="104" t="s">
        <v>65</v>
      </c>
      <c r="P202" s="105">
        <f t="shared" si="23"/>
        <v>12.86</v>
      </c>
    </row>
    <row r="203" spans="1:16">
      <c r="A203" s="23">
        <f t="shared" si="18"/>
        <v>203</v>
      </c>
      <c r="B203" s="10">
        <v>6.5</v>
      </c>
      <c r="C203" s="11" t="s">
        <v>69</v>
      </c>
      <c r="D203" s="108">
        <f t="shared" si="22"/>
        <v>116.07142857142857</v>
      </c>
      <c r="E203" s="12">
        <v>4.1849999999999996</v>
      </c>
      <c r="F203" s="13">
        <v>1.5219999999999999E-3</v>
      </c>
      <c r="G203" s="101">
        <f t="shared" si="15"/>
        <v>4.1865219999999992</v>
      </c>
      <c r="H203" s="103">
        <v>4.8600000000000003</v>
      </c>
      <c r="I203" s="104" t="s">
        <v>67</v>
      </c>
      <c r="J203" s="107">
        <f t="shared" si="24"/>
        <v>4860</v>
      </c>
      <c r="K203" s="103">
        <v>191.23</v>
      </c>
      <c r="L203" s="104" t="s">
        <v>65</v>
      </c>
      <c r="M203" s="105">
        <f t="shared" si="19"/>
        <v>191.23</v>
      </c>
      <c r="N203" s="103">
        <v>14.65</v>
      </c>
      <c r="O203" s="104" t="s">
        <v>65</v>
      </c>
      <c r="P203" s="105">
        <f t="shared" si="23"/>
        <v>14.65</v>
      </c>
    </row>
    <row r="204" spans="1:16">
      <c r="A204" s="23">
        <f t="shared" si="18"/>
        <v>204</v>
      </c>
      <c r="B204" s="10">
        <v>7</v>
      </c>
      <c r="C204" s="11" t="s">
        <v>69</v>
      </c>
      <c r="D204" s="108">
        <f t="shared" si="22"/>
        <v>125</v>
      </c>
      <c r="E204" s="12">
        <v>3.968</v>
      </c>
      <c r="F204" s="13">
        <v>1.423E-3</v>
      </c>
      <c r="G204" s="101">
        <f t="shared" si="15"/>
        <v>3.9694229999999999</v>
      </c>
      <c r="H204" s="103">
        <v>5.53</v>
      </c>
      <c r="I204" s="104" t="s">
        <v>67</v>
      </c>
      <c r="J204" s="107">
        <f t="shared" si="24"/>
        <v>5530</v>
      </c>
      <c r="K204" s="103">
        <v>213.02</v>
      </c>
      <c r="L204" s="104" t="s">
        <v>65</v>
      </c>
      <c r="M204" s="105">
        <f t="shared" si="19"/>
        <v>213.02</v>
      </c>
      <c r="N204" s="103">
        <v>16.53</v>
      </c>
      <c r="O204" s="104" t="s">
        <v>65</v>
      </c>
      <c r="P204" s="105">
        <f t="shared" si="23"/>
        <v>16.53</v>
      </c>
    </row>
    <row r="205" spans="1:16">
      <c r="A205" s="23">
        <f t="shared" si="18"/>
        <v>205</v>
      </c>
      <c r="B205" s="10">
        <v>8</v>
      </c>
      <c r="C205" s="11" t="s">
        <v>69</v>
      </c>
      <c r="D205" s="108">
        <f t="shared" si="22"/>
        <v>142.85714285714286</v>
      </c>
      <c r="E205" s="12">
        <v>3.61</v>
      </c>
      <c r="F205" s="13">
        <v>1.2600000000000001E-3</v>
      </c>
      <c r="G205" s="101">
        <f t="shared" si="15"/>
        <v>3.6112599999999997</v>
      </c>
      <c r="H205" s="103">
        <v>6.96</v>
      </c>
      <c r="I205" s="104" t="s">
        <v>67</v>
      </c>
      <c r="J205" s="107">
        <f t="shared" si="24"/>
        <v>6960</v>
      </c>
      <c r="K205" s="103">
        <v>293.66000000000003</v>
      </c>
      <c r="L205" s="104" t="s">
        <v>65</v>
      </c>
      <c r="M205" s="105">
        <f t="shared" si="19"/>
        <v>293.66000000000003</v>
      </c>
      <c r="N205" s="103">
        <v>20.54</v>
      </c>
      <c r="O205" s="104" t="s">
        <v>65</v>
      </c>
      <c r="P205" s="105">
        <f t="shared" si="23"/>
        <v>20.54</v>
      </c>
    </row>
    <row r="206" spans="1:16">
      <c r="A206" s="23">
        <f t="shared" si="18"/>
        <v>206</v>
      </c>
      <c r="B206" s="10">
        <v>9</v>
      </c>
      <c r="C206" s="11" t="s">
        <v>69</v>
      </c>
      <c r="D206" s="108">
        <f t="shared" si="22"/>
        <v>160.71428571428572</v>
      </c>
      <c r="E206" s="12">
        <v>3.3279999999999998</v>
      </c>
      <c r="F206" s="13">
        <v>1.1310000000000001E-3</v>
      </c>
      <c r="G206" s="101">
        <f t="shared" si="15"/>
        <v>3.3291309999999998</v>
      </c>
      <c r="H206" s="103">
        <v>8.52</v>
      </c>
      <c r="I206" s="104" t="s">
        <v>67</v>
      </c>
      <c r="J206" s="107">
        <f t="shared" si="24"/>
        <v>8520</v>
      </c>
      <c r="K206" s="103">
        <v>367.34</v>
      </c>
      <c r="L206" s="104" t="s">
        <v>65</v>
      </c>
      <c r="M206" s="105">
        <f t="shared" si="19"/>
        <v>367.34</v>
      </c>
      <c r="N206" s="103">
        <v>24.88</v>
      </c>
      <c r="O206" s="104" t="s">
        <v>65</v>
      </c>
      <c r="P206" s="105">
        <f t="shared" si="23"/>
        <v>24.88</v>
      </c>
    </row>
    <row r="207" spans="1:16">
      <c r="A207" s="23">
        <f t="shared" si="18"/>
        <v>207</v>
      </c>
      <c r="B207" s="10">
        <v>10</v>
      </c>
      <c r="C207" s="11" t="s">
        <v>69</v>
      </c>
      <c r="D207" s="108">
        <f t="shared" si="22"/>
        <v>178.57142857142858</v>
      </c>
      <c r="E207" s="12">
        <v>3.1</v>
      </c>
      <c r="F207" s="13">
        <v>1.0280000000000001E-3</v>
      </c>
      <c r="G207" s="101">
        <f t="shared" si="15"/>
        <v>3.1010279999999999</v>
      </c>
      <c r="H207" s="103">
        <v>10.199999999999999</v>
      </c>
      <c r="I207" s="104" t="s">
        <v>67</v>
      </c>
      <c r="J207" s="107">
        <f t="shared" si="24"/>
        <v>10200</v>
      </c>
      <c r="K207" s="103">
        <v>437.78</v>
      </c>
      <c r="L207" s="104" t="s">
        <v>65</v>
      </c>
      <c r="M207" s="105">
        <f t="shared" si="19"/>
        <v>437.78</v>
      </c>
      <c r="N207" s="103">
        <v>29.51</v>
      </c>
      <c r="O207" s="104" t="s">
        <v>65</v>
      </c>
      <c r="P207" s="105">
        <f t="shared" si="23"/>
        <v>29.51</v>
      </c>
    </row>
    <row r="208" spans="1:16">
      <c r="A208" s="23">
        <f t="shared" si="18"/>
        <v>208</v>
      </c>
      <c r="B208" s="10">
        <v>11</v>
      </c>
      <c r="C208" s="11" t="s">
        <v>69</v>
      </c>
      <c r="D208" s="108">
        <f t="shared" si="22"/>
        <v>196.42857142857142</v>
      </c>
      <c r="E208" s="12">
        <v>2.9119999999999999</v>
      </c>
      <c r="F208" s="13">
        <v>9.4200000000000002E-4</v>
      </c>
      <c r="G208" s="101">
        <f t="shared" si="15"/>
        <v>2.9129420000000001</v>
      </c>
      <c r="H208" s="103">
        <v>12</v>
      </c>
      <c r="I208" s="104" t="s">
        <v>67</v>
      </c>
      <c r="J208" s="107">
        <f t="shared" si="24"/>
        <v>12000</v>
      </c>
      <c r="K208" s="103">
        <v>506.43</v>
      </c>
      <c r="L208" s="104" t="s">
        <v>65</v>
      </c>
      <c r="M208" s="105">
        <f t="shared" si="19"/>
        <v>506.43</v>
      </c>
      <c r="N208" s="103">
        <v>34.409999999999997</v>
      </c>
      <c r="O208" s="104" t="s">
        <v>65</v>
      </c>
      <c r="P208" s="105">
        <f t="shared" si="23"/>
        <v>34.409999999999997</v>
      </c>
    </row>
    <row r="209" spans="1:16">
      <c r="A209" s="23">
        <f t="shared" si="18"/>
        <v>209</v>
      </c>
      <c r="B209" s="10">
        <v>12</v>
      </c>
      <c r="C209" s="11" t="s">
        <v>69</v>
      </c>
      <c r="D209" s="108">
        <f t="shared" si="22"/>
        <v>214.28571428571428</v>
      </c>
      <c r="E209" s="12">
        <v>2.754</v>
      </c>
      <c r="F209" s="13">
        <v>8.6989999999999995E-4</v>
      </c>
      <c r="G209" s="101">
        <f t="shared" si="15"/>
        <v>2.7548699000000001</v>
      </c>
      <c r="H209" s="103">
        <v>13.91</v>
      </c>
      <c r="I209" s="104" t="s">
        <v>67</v>
      </c>
      <c r="J209" s="107">
        <f t="shared" si="24"/>
        <v>13910</v>
      </c>
      <c r="K209" s="103">
        <v>573.97</v>
      </c>
      <c r="L209" s="104" t="s">
        <v>65</v>
      </c>
      <c r="M209" s="105">
        <f t="shared" si="19"/>
        <v>573.97</v>
      </c>
      <c r="N209" s="103">
        <v>39.56</v>
      </c>
      <c r="O209" s="104" t="s">
        <v>65</v>
      </c>
      <c r="P209" s="105">
        <f t="shared" si="23"/>
        <v>39.56</v>
      </c>
    </row>
    <row r="210" spans="1:16">
      <c r="A210" s="23">
        <f t="shared" si="18"/>
        <v>210</v>
      </c>
      <c r="B210" s="10">
        <v>13</v>
      </c>
      <c r="C210" s="11" t="s">
        <v>69</v>
      </c>
      <c r="D210" s="108">
        <f t="shared" si="22"/>
        <v>232.14285714285714</v>
      </c>
      <c r="E210" s="12">
        <v>2.6190000000000002</v>
      </c>
      <c r="F210" s="13">
        <v>8.0849999999999997E-4</v>
      </c>
      <c r="G210" s="101">
        <f t="shared" si="15"/>
        <v>2.6198085000000004</v>
      </c>
      <c r="H210" s="103">
        <v>15.92</v>
      </c>
      <c r="I210" s="104" t="s">
        <v>67</v>
      </c>
      <c r="J210" s="107">
        <f t="shared" si="24"/>
        <v>15920</v>
      </c>
      <c r="K210" s="103">
        <v>640.75</v>
      </c>
      <c r="L210" s="104" t="s">
        <v>65</v>
      </c>
      <c r="M210" s="105">
        <f t="shared" si="19"/>
        <v>640.75</v>
      </c>
      <c r="N210" s="103">
        <v>44.94</v>
      </c>
      <c r="O210" s="104" t="s">
        <v>65</v>
      </c>
      <c r="P210" s="105">
        <f t="shared" si="23"/>
        <v>44.94</v>
      </c>
    </row>
    <row r="211" spans="1:16">
      <c r="A211" s="23">
        <f t="shared" si="18"/>
        <v>211</v>
      </c>
      <c r="B211" s="10">
        <v>14</v>
      </c>
      <c r="C211" s="11" t="s">
        <v>69</v>
      </c>
      <c r="D211" s="108">
        <f t="shared" si="22"/>
        <v>250</v>
      </c>
      <c r="E211" s="12">
        <v>2.5030000000000001</v>
      </c>
      <c r="F211" s="13">
        <v>7.5549999999999999E-4</v>
      </c>
      <c r="G211" s="101">
        <f t="shared" si="15"/>
        <v>2.5037555</v>
      </c>
      <c r="H211" s="103">
        <v>18.03</v>
      </c>
      <c r="I211" s="104" t="s">
        <v>67</v>
      </c>
      <c r="J211" s="107">
        <f t="shared" si="24"/>
        <v>18030</v>
      </c>
      <c r="K211" s="103">
        <v>706.97</v>
      </c>
      <c r="L211" s="104" t="s">
        <v>65</v>
      </c>
      <c r="M211" s="105">
        <f t="shared" si="19"/>
        <v>706.97</v>
      </c>
      <c r="N211" s="103">
        <v>50.53</v>
      </c>
      <c r="O211" s="104" t="s">
        <v>65</v>
      </c>
      <c r="P211" s="105">
        <f t="shared" si="23"/>
        <v>50.53</v>
      </c>
    </row>
    <row r="212" spans="1:16">
      <c r="A212" s="23">
        <f t="shared" si="18"/>
        <v>212</v>
      </c>
      <c r="B212" s="10">
        <v>15</v>
      </c>
      <c r="C212" s="11" t="s">
        <v>69</v>
      </c>
      <c r="D212" s="108">
        <f t="shared" si="22"/>
        <v>267.85714285714283</v>
      </c>
      <c r="E212" s="12">
        <v>2.403</v>
      </c>
      <c r="F212" s="13">
        <v>7.092E-4</v>
      </c>
      <c r="G212" s="101">
        <f t="shared" ref="G212:G228" si="25">E212+F212</f>
        <v>2.4037092000000002</v>
      </c>
      <c r="H212" s="103">
        <v>20.239999999999998</v>
      </c>
      <c r="I212" s="104" t="s">
        <v>67</v>
      </c>
      <c r="J212" s="107">
        <f t="shared" si="24"/>
        <v>20240</v>
      </c>
      <c r="K212" s="103">
        <v>772.71</v>
      </c>
      <c r="L212" s="104" t="s">
        <v>65</v>
      </c>
      <c r="M212" s="105">
        <f t="shared" si="19"/>
        <v>772.71</v>
      </c>
      <c r="N212" s="103">
        <v>56.31</v>
      </c>
      <c r="O212" s="104" t="s">
        <v>65</v>
      </c>
      <c r="P212" s="105">
        <f t="shared" si="23"/>
        <v>56.31</v>
      </c>
    </row>
    <row r="213" spans="1:16">
      <c r="A213" s="23">
        <f t="shared" si="18"/>
        <v>213</v>
      </c>
      <c r="B213" s="10">
        <v>16</v>
      </c>
      <c r="C213" s="11" t="s">
        <v>69</v>
      </c>
      <c r="D213" s="108">
        <f t="shared" si="22"/>
        <v>285.71428571428572</v>
      </c>
      <c r="E213" s="12">
        <v>2.3140000000000001</v>
      </c>
      <c r="F213" s="13">
        <v>6.6850000000000004E-4</v>
      </c>
      <c r="G213" s="101">
        <f t="shared" si="25"/>
        <v>2.3146685000000002</v>
      </c>
      <c r="H213" s="103">
        <v>22.53</v>
      </c>
      <c r="I213" s="104" t="s">
        <v>67</v>
      </c>
      <c r="J213" s="107">
        <f t="shared" si="24"/>
        <v>22530</v>
      </c>
      <c r="K213" s="103">
        <v>838.03</v>
      </c>
      <c r="L213" s="104" t="s">
        <v>65</v>
      </c>
      <c r="M213" s="105">
        <f t="shared" si="19"/>
        <v>838.03</v>
      </c>
      <c r="N213" s="103">
        <v>62.27</v>
      </c>
      <c r="O213" s="104" t="s">
        <v>65</v>
      </c>
      <c r="P213" s="105">
        <f t="shared" si="23"/>
        <v>62.27</v>
      </c>
    </row>
    <row r="214" spans="1:16">
      <c r="A214" s="23">
        <f t="shared" ref="A214:A277" si="26">A213+1</f>
        <v>214</v>
      </c>
      <c r="B214" s="10">
        <v>17</v>
      </c>
      <c r="C214" s="11" t="s">
        <v>69</v>
      </c>
      <c r="D214" s="108">
        <f t="shared" si="22"/>
        <v>303.57142857142856</v>
      </c>
      <c r="E214" s="12">
        <v>2.2360000000000002</v>
      </c>
      <c r="F214" s="13">
        <v>6.3230000000000003E-4</v>
      </c>
      <c r="G214" s="101">
        <f t="shared" si="25"/>
        <v>2.2366323000000001</v>
      </c>
      <c r="H214" s="103">
        <v>24.9</v>
      </c>
      <c r="I214" s="104" t="s">
        <v>67</v>
      </c>
      <c r="J214" s="107">
        <f t="shared" si="24"/>
        <v>24900</v>
      </c>
      <c r="K214" s="103">
        <v>902.97</v>
      </c>
      <c r="L214" s="104" t="s">
        <v>65</v>
      </c>
      <c r="M214" s="105">
        <f t="shared" si="19"/>
        <v>902.97</v>
      </c>
      <c r="N214" s="103">
        <v>68.39</v>
      </c>
      <c r="O214" s="104" t="s">
        <v>65</v>
      </c>
      <c r="P214" s="105">
        <f t="shared" si="23"/>
        <v>68.39</v>
      </c>
    </row>
    <row r="215" spans="1:16">
      <c r="A215" s="23">
        <f t="shared" si="26"/>
        <v>215</v>
      </c>
      <c r="B215" s="10">
        <v>18</v>
      </c>
      <c r="C215" s="11" t="s">
        <v>69</v>
      </c>
      <c r="D215" s="108">
        <f t="shared" si="22"/>
        <v>321.42857142857144</v>
      </c>
      <c r="E215" s="12">
        <v>2.1669999999999998</v>
      </c>
      <c r="F215" s="13">
        <v>5.9999999999999995E-4</v>
      </c>
      <c r="G215" s="101">
        <f t="shared" si="25"/>
        <v>2.1675999999999997</v>
      </c>
      <c r="H215" s="103">
        <v>27.36</v>
      </c>
      <c r="I215" s="104" t="s">
        <v>67</v>
      </c>
      <c r="J215" s="107">
        <f t="shared" si="24"/>
        <v>27360</v>
      </c>
      <c r="K215" s="103">
        <v>967.53</v>
      </c>
      <c r="L215" s="104" t="s">
        <v>65</v>
      </c>
      <c r="M215" s="105">
        <f t="shared" si="19"/>
        <v>967.53</v>
      </c>
      <c r="N215" s="103">
        <v>74.67</v>
      </c>
      <c r="O215" s="104" t="s">
        <v>65</v>
      </c>
      <c r="P215" s="105">
        <f t="shared" si="23"/>
        <v>74.67</v>
      </c>
    </row>
    <row r="216" spans="1:16">
      <c r="A216" s="23">
        <f t="shared" si="26"/>
        <v>216</v>
      </c>
      <c r="B216" s="10">
        <v>20</v>
      </c>
      <c r="C216" s="11" t="s">
        <v>69</v>
      </c>
      <c r="D216" s="108">
        <f t="shared" si="22"/>
        <v>357.14285714285717</v>
      </c>
      <c r="E216" s="12">
        <v>2.048</v>
      </c>
      <c r="F216" s="13">
        <v>5.4469999999999996E-4</v>
      </c>
      <c r="G216" s="101">
        <f t="shared" si="25"/>
        <v>2.0485446999999999</v>
      </c>
      <c r="H216" s="103">
        <v>32.49</v>
      </c>
      <c r="I216" s="104" t="s">
        <v>67</v>
      </c>
      <c r="J216" s="107">
        <f t="shared" si="24"/>
        <v>32490.000000000004</v>
      </c>
      <c r="K216" s="103">
        <v>1.21</v>
      </c>
      <c r="L216" s="106" t="s">
        <v>67</v>
      </c>
      <c r="M216" s="107">
        <f t="shared" ref="M216:M228" si="27">K216*1000</f>
        <v>1210</v>
      </c>
      <c r="N216" s="103">
        <v>87.63</v>
      </c>
      <c r="O216" s="104" t="s">
        <v>65</v>
      </c>
      <c r="P216" s="105">
        <f t="shared" si="23"/>
        <v>87.63</v>
      </c>
    </row>
    <row r="217" spans="1:16">
      <c r="A217" s="23">
        <f t="shared" si="26"/>
        <v>217</v>
      </c>
      <c r="B217" s="10">
        <v>22.5</v>
      </c>
      <c r="C217" s="11" t="s">
        <v>69</v>
      </c>
      <c r="D217" s="108">
        <f t="shared" si="22"/>
        <v>401.78571428571428</v>
      </c>
      <c r="E217" s="12">
        <v>1.93</v>
      </c>
      <c r="F217" s="13">
        <v>4.8890000000000001E-4</v>
      </c>
      <c r="G217" s="101">
        <f t="shared" si="25"/>
        <v>1.9304888999999998</v>
      </c>
      <c r="H217" s="103">
        <v>39.29</v>
      </c>
      <c r="I217" s="104" t="s">
        <v>67</v>
      </c>
      <c r="J217" s="107">
        <f t="shared" si="24"/>
        <v>39290</v>
      </c>
      <c r="K217" s="103">
        <v>1.55</v>
      </c>
      <c r="L217" s="104" t="s">
        <v>67</v>
      </c>
      <c r="M217" s="107">
        <f t="shared" si="27"/>
        <v>1550</v>
      </c>
      <c r="N217" s="103">
        <v>104.49</v>
      </c>
      <c r="O217" s="104" t="s">
        <v>65</v>
      </c>
      <c r="P217" s="105">
        <f t="shared" si="23"/>
        <v>104.49</v>
      </c>
    </row>
    <row r="218" spans="1:16">
      <c r="A218" s="23">
        <f t="shared" si="26"/>
        <v>218</v>
      </c>
      <c r="B218" s="10">
        <v>25</v>
      </c>
      <c r="C218" s="11" t="s">
        <v>69</v>
      </c>
      <c r="D218" s="108">
        <f t="shared" si="22"/>
        <v>446.42857142857144</v>
      </c>
      <c r="E218" s="12">
        <v>1.837</v>
      </c>
      <c r="F218" s="13">
        <v>4.437E-4</v>
      </c>
      <c r="G218" s="101">
        <f t="shared" si="25"/>
        <v>1.8374436999999999</v>
      </c>
      <c r="H218" s="103">
        <v>46.47</v>
      </c>
      <c r="I218" s="104" t="s">
        <v>67</v>
      </c>
      <c r="J218" s="107">
        <f t="shared" si="24"/>
        <v>46470</v>
      </c>
      <c r="K218" s="103">
        <v>1.85</v>
      </c>
      <c r="L218" s="104" t="s">
        <v>67</v>
      </c>
      <c r="M218" s="107">
        <f t="shared" si="27"/>
        <v>1850</v>
      </c>
      <c r="N218" s="103">
        <v>121.95</v>
      </c>
      <c r="O218" s="104" t="s">
        <v>65</v>
      </c>
      <c r="P218" s="105">
        <f t="shared" si="23"/>
        <v>121.95</v>
      </c>
    </row>
    <row r="219" spans="1:16">
      <c r="A219" s="23">
        <f t="shared" si="26"/>
        <v>219</v>
      </c>
      <c r="B219" s="10">
        <v>27.5</v>
      </c>
      <c r="C219" s="11" t="s">
        <v>69</v>
      </c>
      <c r="D219" s="108">
        <f t="shared" si="22"/>
        <v>491.07142857142856</v>
      </c>
      <c r="E219" s="12">
        <v>1.76</v>
      </c>
      <c r="F219" s="13">
        <v>4.0650000000000001E-4</v>
      </c>
      <c r="G219" s="101">
        <f t="shared" si="25"/>
        <v>1.7604065</v>
      </c>
      <c r="H219" s="103">
        <v>53.98</v>
      </c>
      <c r="I219" s="104" t="s">
        <v>67</v>
      </c>
      <c r="J219" s="107">
        <f t="shared" si="24"/>
        <v>53980</v>
      </c>
      <c r="K219" s="103">
        <v>2.13</v>
      </c>
      <c r="L219" s="104" t="s">
        <v>67</v>
      </c>
      <c r="M219" s="107">
        <f t="shared" si="27"/>
        <v>2130</v>
      </c>
      <c r="N219" s="103">
        <v>139.88</v>
      </c>
      <c r="O219" s="104" t="s">
        <v>65</v>
      </c>
      <c r="P219" s="105">
        <f t="shared" si="23"/>
        <v>139.88</v>
      </c>
    </row>
    <row r="220" spans="1:16">
      <c r="A220" s="23">
        <f t="shared" si="26"/>
        <v>220</v>
      </c>
      <c r="B220" s="10">
        <v>30</v>
      </c>
      <c r="C220" s="11" t="s">
        <v>69</v>
      </c>
      <c r="D220" s="108">
        <f t="shared" si="22"/>
        <v>535.71428571428567</v>
      </c>
      <c r="E220" s="12">
        <v>1.6970000000000001</v>
      </c>
      <c r="F220" s="13">
        <v>3.7520000000000001E-4</v>
      </c>
      <c r="G220" s="101">
        <f t="shared" si="25"/>
        <v>1.6973752</v>
      </c>
      <c r="H220" s="103">
        <v>61.8</v>
      </c>
      <c r="I220" s="104" t="s">
        <v>67</v>
      </c>
      <c r="J220" s="107">
        <f t="shared" si="24"/>
        <v>61800</v>
      </c>
      <c r="K220" s="103">
        <v>2.4</v>
      </c>
      <c r="L220" s="104" t="s">
        <v>67</v>
      </c>
      <c r="M220" s="107">
        <f t="shared" si="27"/>
        <v>2400</v>
      </c>
      <c r="N220" s="103">
        <v>158.19999999999999</v>
      </c>
      <c r="O220" s="104" t="s">
        <v>65</v>
      </c>
      <c r="P220" s="105">
        <f t="shared" si="23"/>
        <v>158.19999999999999</v>
      </c>
    </row>
    <row r="221" spans="1:16">
      <c r="A221" s="23">
        <f t="shared" si="26"/>
        <v>221</v>
      </c>
      <c r="B221" s="10">
        <v>32.5</v>
      </c>
      <c r="C221" s="11" t="s">
        <v>69</v>
      </c>
      <c r="D221" s="108">
        <f t="shared" si="22"/>
        <v>580.35714285714289</v>
      </c>
      <c r="E221" s="12">
        <v>1.6439999999999999</v>
      </c>
      <c r="F221" s="13">
        <v>3.4850000000000001E-4</v>
      </c>
      <c r="G221" s="101">
        <f t="shared" si="25"/>
        <v>1.6443485</v>
      </c>
      <c r="H221" s="103">
        <v>69.89</v>
      </c>
      <c r="I221" s="104" t="s">
        <v>67</v>
      </c>
      <c r="J221" s="107">
        <f t="shared" si="24"/>
        <v>69890</v>
      </c>
      <c r="K221" s="103">
        <v>2.66</v>
      </c>
      <c r="L221" s="104" t="s">
        <v>67</v>
      </c>
      <c r="M221" s="107">
        <f t="shared" si="27"/>
        <v>2660</v>
      </c>
      <c r="N221" s="103">
        <v>176.81</v>
      </c>
      <c r="O221" s="104" t="s">
        <v>65</v>
      </c>
      <c r="P221" s="105">
        <f t="shared" si="23"/>
        <v>176.81</v>
      </c>
    </row>
    <row r="222" spans="1:16">
      <c r="A222" s="23">
        <f t="shared" si="26"/>
        <v>222</v>
      </c>
      <c r="B222" s="10">
        <v>35</v>
      </c>
      <c r="C222" s="11" t="s">
        <v>69</v>
      </c>
      <c r="D222" s="108">
        <f t="shared" si="22"/>
        <v>625</v>
      </c>
      <c r="E222" s="12">
        <v>1.6</v>
      </c>
      <c r="F222" s="13">
        <v>3.255E-4</v>
      </c>
      <c r="G222" s="101">
        <f t="shared" si="25"/>
        <v>1.6003255000000001</v>
      </c>
      <c r="H222" s="103">
        <v>78.22</v>
      </c>
      <c r="I222" s="104" t="s">
        <v>67</v>
      </c>
      <c r="J222" s="107">
        <f t="shared" si="24"/>
        <v>78220</v>
      </c>
      <c r="K222" s="103">
        <v>2.91</v>
      </c>
      <c r="L222" s="104" t="s">
        <v>67</v>
      </c>
      <c r="M222" s="107">
        <f t="shared" si="27"/>
        <v>2910</v>
      </c>
      <c r="N222" s="103">
        <v>195.65</v>
      </c>
      <c r="O222" s="104" t="s">
        <v>65</v>
      </c>
      <c r="P222" s="105">
        <f t="shared" si="23"/>
        <v>195.65</v>
      </c>
    </row>
    <row r="223" spans="1:16">
      <c r="A223" s="23">
        <f t="shared" si="26"/>
        <v>223</v>
      </c>
      <c r="B223" s="10">
        <v>37.5</v>
      </c>
      <c r="C223" s="11" t="s">
        <v>69</v>
      </c>
      <c r="D223" s="108">
        <f t="shared" si="22"/>
        <v>669.64285714285711</v>
      </c>
      <c r="E223" s="12">
        <v>1.5609999999999999</v>
      </c>
      <c r="F223" s="13">
        <v>3.055E-4</v>
      </c>
      <c r="G223" s="101">
        <f t="shared" si="25"/>
        <v>1.5613055</v>
      </c>
      <c r="H223" s="103">
        <v>86.77</v>
      </c>
      <c r="I223" s="104" t="s">
        <v>67</v>
      </c>
      <c r="J223" s="107">
        <f t="shared" si="24"/>
        <v>86770</v>
      </c>
      <c r="K223" s="103">
        <v>3.15</v>
      </c>
      <c r="L223" s="104" t="s">
        <v>67</v>
      </c>
      <c r="M223" s="107">
        <f t="shared" si="27"/>
        <v>3150</v>
      </c>
      <c r="N223" s="103">
        <v>214.65</v>
      </c>
      <c r="O223" s="104" t="s">
        <v>65</v>
      </c>
      <c r="P223" s="105">
        <f t="shared" si="23"/>
        <v>214.65</v>
      </c>
    </row>
    <row r="224" spans="1:16">
      <c r="A224" s="23">
        <f t="shared" si="26"/>
        <v>224</v>
      </c>
      <c r="B224" s="10">
        <v>40</v>
      </c>
      <c r="C224" s="11" t="s">
        <v>69</v>
      </c>
      <c r="D224" s="108">
        <f t="shared" si="22"/>
        <v>714.28571428571433</v>
      </c>
      <c r="E224" s="12">
        <v>1.5289999999999999</v>
      </c>
      <c r="F224" s="13">
        <v>2.878E-4</v>
      </c>
      <c r="G224" s="101">
        <f t="shared" si="25"/>
        <v>1.5292877999999999</v>
      </c>
      <c r="H224" s="103">
        <v>95.52</v>
      </c>
      <c r="I224" s="104" t="s">
        <v>67</v>
      </c>
      <c r="J224" s="107">
        <f t="shared" si="24"/>
        <v>95520</v>
      </c>
      <c r="K224" s="103">
        <v>3.39</v>
      </c>
      <c r="L224" s="104" t="s">
        <v>67</v>
      </c>
      <c r="M224" s="107">
        <f t="shared" si="27"/>
        <v>3390</v>
      </c>
      <c r="N224" s="103">
        <v>233.78</v>
      </c>
      <c r="O224" s="104" t="s">
        <v>65</v>
      </c>
      <c r="P224" s="105">
        <f t="shared" si="23"/>
        <v>233.78</v>
      </c>
    </row>
    <row r="225" spans="1:16">
      <c r="A225" s="23">
        <f t="shared" si="26"/>
        <v>225</v>
      </c>
      <c r="B225" s="10">
        <v>45</v>
      </c>
      <c r="C225" s="11" t="s">
        <v>69</v>
      </c>
      <c r="D225" s="108">
        <f t="shared" si="22"/>
        <v>803.57142857142856</v>
      </c>
      <c r="E225" s="12">
        <v>1.4750000000000001</v>
      </c>
      <c r="F225" s="13">
        <v>2.5819999999999999E-4</v>
      </c>
      <c r="G225" s="101">
        <f t="shared" si="25"/>
        <v>1.4752582000000001</v>
      </c>
      <c r="H225" s="103">
        <v>113.52</v>
      </c>
      <c r="I225" s="104" t="s">
        <v>67</v>
      </c>
      <c r="J225" s="107">
        <f t="shared" si="24"/>
        <v>113520</v>
      </c>
      <c r="K225" s="103">
        <v>4.24</v>
      </c>
      <c r="L225" s="104" t="s">
        <v>67</v>
      </c>
      <c r="M225" s="107">
        <f t="shared" si="27"/>
        <v>4240</v>
      </c>
      <c r="N225" s="103">
        <v>272.23</v>
      </c>
      <c r="O225" s="104" t="s">
        <v>65</v>
      </c>
      <c r="P225" s="105">
        <f t="shared" si="23"/>
        <v>272.23</v>
      </c>
    </row>
    <row r="226" spans="1:16">
      <c r="A226" s="23">
        <f t="shared" si="26"/>
        <v>226</v>
      </c>
      <c r="B226" s="10">
        <v>50</v>
      </c>
      <c r="C226" s="11" t="s">
        <v>69</v>
      </c>
      <c r="D226" s="108">
        <f t="shared" si="22"/>
        <v>892.85714285714289</v>
      </c>
      <c r="E226" s="12">
        <v>1.4339999999999999</v>
      </c>
      <c r="F226" s="13">
        <v>2.342E-4</v>
      </c>
      <c r="G226" s="101">
        <f t="shared" si="25"/>
        <v>1.4342341999999999</v>
      </c>
      <c r="H226" s="103">
        <v>132.11000000000001</v>
      </c>
      <c r="I226" s="104" t="s">
        <v>67</v>
      </c>
      <c r="J226" s="107">
        <f t="shared" si="24"/>
        <v>132110</v>
      </c>
      <c r="K226" s="103">
        <v>4.99</v>
      </c>
      <c r="L226" s="104" t="s">
        <v>67</v>
      </c>
      <c r="M226" s="107">
        <f t="shared" si="27"/>
        <v>4990</v>
      </c>
      <c r="N226" s="103">
        <v>310.74</v>
      </c>
      <c r="O226" s="104" t="s">
        <v>65</v>
      </c>
      <c r="P226" s="105">
        <f t="shared" si="23"/>
        <v>310.74</v>
      </c>
    </row>
    <row r="227" spans="1:16">
      <c r="A227" s="23">
        <f t="shared" si="26"/>
        <v>227</v>
      </c>
      <c r="B227" s="10">
        <v>55</v>
      </c>
      <c r="C227" s="11" t="s">
        <v>69</v>
      </c>
      <c r="D227" s="108">
        <f t="shared" si="22"/>
        <v>982.14285714285711</v>
      </c>
      <c r="E227" s="12">
        <v>1.401</v>
      </c>
      <c r="F227" s="13">
        <v>2.1450000000000001E-4</v>
      </c>
      <c r="G227" s="101">
        <f t="shared" si="25"/>
        <v>1.4012145</v>
      </c>
      <c r="H227" s="103">
        <v>151.18</v>
      </c>
      <c r="I227" s="104" t="s">
        <v>67</v>
      </c>
      <c r="J227" s="107">
        <f t="shared" si="24"/>
        <v>151180</v>
      </c>
      <c r="K227" s="103">
        <v>5.67</v>
      </c>
      <c r="L227" s="104" t="s">
        <v>67</v>
      </c>
      <c r="M227" s="107">
        <f t="shared" si="27"/>
        <v>5670</v>
      </c>
      <c r="N227" s="103">
        <v>349.11</v>
      </c>
      <c r="O227" s="104" t="s">
        <v>65</v>
      </c>
      <c r="P227" s="105">
        <f t="shared" si="23"/>
        <v>349.11</v>
      </c>
    </row>
    <row r="228" spans="1:16">
      <c r="A228" s="26">
        <f t="shared" si="26"/>
        <v>228</v>
      </c>
      <c r="B228" s="10">
        <v>56</v>
      </c>
      <c r="C228" s="11" t="s">
        <v>69</v>
      </c>
      <c r="D228" s="105">
        <f t="shared" si="22"/>
        <v>1000</v>
      </c>
      <c r="E228" s="12">
        <v>1.3959999999999999</v>
      </c>
      <c r="F228" s="13">
        <v>2.109E-4</v>
      </c>
      <c r="G228" s="101">
        <f t="shared" si="25"/>
        <v>1.3962108999999998</v>
      </c>
      <c r="H228" s="103">
        <v>155.04</v>
      </c>
      <c r="I228" s="104" t="s">
        <v>67</v>
      </c>
      <c r="J228" s="107">
        <f t="shared" si="24"/>
        <v>155040</v>
      </c>
      <c r="K228" s="103">
        <v>5.7</v>
      </c>
      <c r="L228" s="104" t="s">
        <v>67</v>
      </c>
      <c r="M228" s="107">
        <f t="shared" si="27"/>
        <v>5700</v>
      </c>
      <c r="N228" s="103">
        <v>356.75</v>
      </c>
      <c r="O228" s="104" t="s">
        <v>65</v>
      </c>
      <c r="P228" s="105">
        <f t="shared" si="23"/>
        <v>356.75</v>
      </c>
    </row>
    <row r="229" spans="1:16">
      <c r="A229" s="23">
        <f t="shared" si="26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6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6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6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6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6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6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6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6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6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6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6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6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6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6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6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6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6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6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6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6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6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6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6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6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6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6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6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6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6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6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6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6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6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6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6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6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6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6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6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6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6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6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6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6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6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6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6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6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8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8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8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8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8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8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8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8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8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8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8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8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8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8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8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8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8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8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8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8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8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8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8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D207F-E154-4C84-9337-FC19D8E1490A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36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84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srim84Kr_Epoxy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0.84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84000000</v>
      </c>
      <c r="E13" s="41" t="s">
        <v>41</v>
      </c>
      <c r="F13" s="65"/>
      <c r="G13" s="66"/>
      <c r="H13" s="66"/>
      <c r="I13" s="67"/>
      <c r="J13" s="26">
        <v>8</v>
      </c>
      <c r="K13" s="20">
        <v>4.0492E-2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899.99900000000002</v>
      </c>
      <c r="C20" s="21" t="s">
        <v>62</v>
      </c>
      <c r="D20" s="100">
        <f>B20/1000000/$C$5</f>
        <v>1.071427380952381E-5</v>
      </c>
      <c r="E20" s="8">
        <v>0.2208</v>
      </c>
      <c r="F20" s="9">
        <v>2.6240000000000001</v>
      </c>
      <c r="G20" s="101">
        <f t="shared" ref="G20:G83" si="0">E20+F20</f>
        <v>2.8448000000000002</v>
      </c>
      <c r="H20" s="7">
        <v>33</v>
      </c>
      <c r="I20" s="21" t="s">
        <v>63</v>
      </c>
      <c r="J20" s="102">
        <f t="shared" ref="J20:J83" si="1">H20/1000/10</f>
        <v>3.3E-3</v>
      </c>
      <c r="K20" s="7">
        <v>9</v>
      </c>
      <c r="L20" s="21" t="s">
        <v>63</v>
      </c>
      <c r="M20" s="102">
        <f t="shared" ref="M20:M83" si="2">K20/1000/10</f>
        <v>8.9999999999999998E-4</v>
      </c>
      <c r="N20" s="7">
        <v>6</v>
      </c>
      <c r="O20" s="21" t="s">
        <v>63</v>
      </c>
      <c r="P20" s="102">
        <f t="shared" ref="P20:P83" si="3">N20/1000/10</f>
        <v>6.0000000000000006E-4</v>
      </c>
    </row>
    <row r="21" spans="1:16">
      <c r="A21" s="23">
        <f>A20+1</f>
        <v>21</v>
      </c>
      <c r="B21" s="10">
        <v>999.99900000000002</v>
      </c>
      <c r="C21" s="11" t="s">
        <v>62</v>
      </c>
      <c r="D21" s="100">
        <f>B21/1000000/$C$5</f>
        <v>1.1904750000000002E-5</v>
      </c>
      <c r="E21" s="12">
        <v>0.23280000000000001</v>
      </c>
      <c r="F21" s="13">
        <v>2.7509999999999999</v>
      </c>
      <c r="G21" s="101">
        <f t="shared" si="0"/>
        <v>2.9838</v>
      </c>
      <c r="H21" s="10">
        <v>34</v>
      </c>
      <c r="I21" s="11" t="s">
        <v>63</v>
      </c>
      <c r="J21" s="102">
        <f t="shared" si="1"/>
        <v>3.4000000000000002E-3</v>
      </c>
      <c r="K21" s="10">
        <v>9</v>
      </c>
      <c r="L21" s="11" t="s">
        <v>63</v>
      </c>
      <c r="M21" s="102">
        <f t="shared" si="2"/>
        <v>8.9999999999999998E-4</v>
      </c>
      <c r="N21" s="10">
        <v>7</v>
      </c>
      <c r="O21" s="11" t="s">
        <v>63</v>
      </c>
      <c r="P21" s="102">
        <f t="shared" si="3"/>
        <v>6.9999999999999999E-4</v>
      </c>
    </row>
    <row r="22" spans="1:16">
      <c r="A22" s="23">
        <f t="shared" ref="A22:A85" si="4">A21+1</f>
        <v>22</v>
      </c>
      <c r="B22" s="10">
        <v>1.1000000000000001</v>
      </c>
      <c r="C22" s="22" t="s">
        <v>64</v>
      </c>
      <c r="D22" s="100">
        <f t="shared" ref="D22:D85" si="5">B22/1000/$C$5</f>
        <v>1.3095238095238096E-5</v>
      </c>
      <c r="E22" s="12">
        <v>0.24410000000000001</v>
      </c>
      <c r="F22" s="13">
        <v>2.87</v>
      </c>
      <c r="G22" s="101">
        <f t="shared" si="0"/>
        <v>3.1141000000000001</v>
      </c>
      <c r="H22" s="10">
        <v>36</v>
      </c>
      <c r="I22" s="11" t="s">
        <v>63</v>
      </c>
      <c r="J22" s="102">
        <f t="shared" si="1"/>
        <v>3.5999999999999999E-3</v>
      </c>
      <c r="K22" s="10">
        <v>9</v>
      </c>
      <c r="L22" s="11" t="s">
        <v>63</v>
      </c>
      <c r="M22" s="102">
        <f t="shared" si="2"/>
        <v>8.9999999999999998E-4</v>
      </c>
      <c r="N22" s="10">
        <v>7</v>
      </c>
      <c r="O22" s="11" t="s">
        <v>63</v>
      </c>
      <c r="P22" s="102">
        <f t="shared" si="3"/>
        <v>6.9999999999999999E-4</v>
      </c>
    </row>
    <row r="23" spans="1:16">
      <c r="A23" s="23">
        <f t="shared" si="4"/>
        <v>23</v>
      </c>
      <c r="B23" s="10">
        <v>1.2</v>
      </c>
      <c r="C23" s="11" t="s">
        <v>64</v>
      </c>
      <c r="D23" s="100">
        <f t="shared" si="5"/>
        <v>1.4285714285714284E-5</v>
      </c>
      <c r="E23" s="12">
        <v>0.255</v>
      </c>
      <c r="F23" s="13">
        <v>2.9820000000000002</v>
      </c>
      <c r="G23" s="101">
        <f t="shared" si="0"/>
        <v>3.2370000000000001</v>
      </c>
      <c r="H23" s="10">
        <v>37</v>
      </c>
      <c r="I23" s="11" t="s">
        <v>63</v>
      </c>
      <c r="J23" s="102">
        <f t="shared" si="1"/>
        <v>3.6999999999999997E-3</v>
      </c>
      <c r="K23" s="10">
        <v>10</v>
      </c>
      <c r="L23" s="11" t="s">
        <v>63</v>
      </c>
      <c r="M23" s="102">
        <f t="shared" si="2"/>
        <v>1E-3</v>
      </c>
      <c r="N23" s="10">
        <v>7</v>
      </c>
      <c r="O23" s="11" t="s">
        <v>63</v>
      </c>
      <c r="P23" s="102">
        <f t="shared" si="3"/>
        <v>6.9999999999999999E-4</v>
      </c>
    </row>
    <row r="24" spans="1:16">
      <c r="A24" s="23">
        <f t="shared" si="4"/>
        <v>24</v>
      </c>
      <c r="B24" s="10">
        <v>1.3</v>
      </c>
      <c r="C24" s="11" t="s">
        <v>64</v>
      </c>
      <c r="D24" s="100">
        <f t="shared" si="5"/>
        <v>1.5476190476190476E-5</v>
      </c>
      <c r="E24" s="12">
        <v>0.26540000000000002</v>
      </c>
      <c r="F24" s="13">
        <v>3.0870000000000002</v>
      </c>
      <c r="G24" s="101">
        <f t="shared" si="0"/>
        <v>3.3524000000000003</v>
      </c>
      <c r="H24" s="10">
        <v>39</v>
      </c>
      <c r="I24" s="11" t="s">
        <v>63</v>
      </c>
      <c r="J24" s="102">
        <f t="shared" si="1"/>
        <v>3.8999999999999998E-3</v>
      </c>
      <c r="K24" s="10">
        <v>10</v>
      </c>
      <c r="L24" s="11" t="s">
        <v>63</v>
      </c>
      <c r="M24" s="102">
        <f t="shared" si="2"/>
        <v>1E-3</v>
      </c>
      <c r="N24" s="10">
        <v>7</v>
      </c>
      <c r="O24" s="11" t="s">
        <v>63</v>
      </c>
      <c r="P24" s="102">
        <f t="shared" si="3"/>
        <v>6.9999999999999999E-4</v>
      </c>
    </row>
    <row r="25" spans="1:16">
      <c r="A25" s="23">
        <f t="shared" si="4"/>
        <v>25</v>
      </c>
      <c r="B25" s="10">
        <v>1.4</v>
      </c>
      <c r="C25" s="11" t="s">
        <v>64</v>
      </c>
      <c r="D25" s="100">
        <f t="shared" si="5"/>
        <v>1.6666666666666667E-5</v>
      </c>
      <c r="E25" s="12">
        <v>0.27539999999999998</v>
      </c>
      <c r="F25" s="13">
        <v>3.1859999999999999</v>
      </c>
      <c r="G25" s="101">
        <f t="shared" si="0"/>
        <v>3.4613999999999998</v>
      </c>
      <c r="H25" s="10">
        <v>40</v>
      </c>
      <c r="I25" s="11" t="s">
        <v>63</v>
      </c>
      <c r="J25" s="102">
        <f t="shared" si="1"/>
        <v>4.0000000000000001E-3</v>
      </c>
      <c r="K25" s="10">
        <v>10</v>
      </c>
      <c r="L25" s="11" t="s">
        <v>63</v>
      </c>
      <c r="M25" s="102">
        <f t="shared" si="2"/>
        <v>1E-3</v>
      </c>
      <c r="N25" s="10">
        <v>8</v>
      </c>
      <c r="O25" s="11" t="s">
        <v>63</v>
      </c>
      <c r="P25" s="102">
        <f t="shared" si="3"/>
        <v>8.0000000000000004E-4</v>
      </c>
    </row>
    <row r="26" spans="1:16">
      <c r="A26" s="23">
        <f t="shared" si="4"/>
        <v>26</v>
      </c>
      <c r="B26" s="10">
        <v>1.5</v>
      </c>
      <c r="C26" s="11" t="s">
        <v>64</v>
      </c>
      <c r="D26" s="100">
        <f t="shared" si="5"/>
        <v>1.7857142857142858E-5</v>
      </c>
      <c r="E26" s="12">
        <v>0.28510000000000002</v>
      </c>
      <c r="F26" s="13">
        <v>3.2789999999999999</v>
      </c>
      <c r="G26" s="101">
        <f t="shared" si="0"/>
        <v>3.5640999999999998</v>
      </c>
      <c r="H26" s="10">
        <v>42</v>
      </c>
      <c r="I26" s="11" t="s">
        <v>63</v>
      </c>
      <c r="J26" s="102">
        <f t="shared" si="1"/>
        <v>4.2000000000000006E-3</v>
      </c>
      <c r="K26" s="10">
        <v>11</v>
      </c>
      <c r="L26" s="11" t="s">
        <v>63</v>
      </c>
      <c r="M26" s="102">
        <f t="shared" si="2"/>
        <v>1.0999999999999998E-3</v>
      </c>
      <c r="N26" s="10">
        <v>8</v>
      </c>
      <c r="O26" s="11" t="s">
        <v>63</v>
      </c>
      <c r="P26" s="102">
        <f t="shared" si="3"/>
        <v>8.0000000000000004E-4</v>
      </c>
    </row>
    <row r="27" spans="1:16">
      <c r="A27" s="23">
        <f t="shared" si="4"/>
        <v>27</v>
      </c>
      <c r="B27" s="10">
        <v>1.6</v>
      </c>
      <c r="C27" s="11" t="s">
        <v>64</v>
      </c>
      <c r="D27" s="100">
        <f t="shared" si="5"/>
        <v>1.9047619047619049E-5</v>
      </c>
      <c r="E27" s="12">
        <v>0.2944</v>
      </c>
      <c r="F27" s="13">
        <v>3.3690000000000002</v>
      </c>
      <c r="G27" s="101">
        <f t="shared" si="0"/>
        <v>3.6634000000000002</v>
      </c>
      <c r="H27" s="10">
        <v>43</v>
      </c>
      <c r="I27" s="11" t="s">
        <v>63</v>
      </c>
      <c r="J27" s="102">
        <f t="shared" si="1"/>
        <v>4.3E-3</v>
      </c>
      <c r="K27" s="10">
        <v>11</v>
      </c>
      <c r="L27" s="11" t="s">
        <v>63</v>
      </c>
      <c r="M27" s="102">
        <f t="shared" si="2"/>
        <v>1.0999999999999998E-3</v>
      </c>
      <c r="N27" s="10">
        <v>8</v>
      </c>
      <c r="O27" s="11" t="s">
        <v>63</v>
      </c>
      <c r="P27" s="102">
        <f t="shared" si="3"/>
        <v>8.0000000000000004E-4</v>
      </c>
    </row>
    <row r="28" spans="1:16">
      <c r="A28" s="23">
        <f t="shared" si="4"/>
        <v>28</v>
      </c>
      <c r="B28" s="10">
        <v>1.7</v>
      </c>
      <c r="C28" s="11" t="s">
        <v>64</v>
      </c>
      <c r="D28" s="100">
        <f t="shared" si="5"/>
        <v>2.0238095238095237E-5</v>
      </c>
      <c r="E28" s="12">
        <v>0.30349999999999999</v>
      </c>
      <c r="F28" s="13">
        <v>3.4540000000000002</v>
      </c>
      <c r="G28" s="101">
        <f t="shared" si="0"/>
        <v>3.7575000000000003</v>
      </c>
      <c r="H28" s="10">
        <v>44</v>
      </c>
      <c r="I28" s="11" t="s">
        <v>63</v>
      </c>
      <c r="J28" s="102">
        <f t="shared" si="1"/>
        <v>4.3999999999999994E-3</v>
      </c>
      <c r="K28" s="10">
        <v>11</v>
      </c>
      <c r="L28" s="11" t="s">
        <v>63</v>
      </c>
      <c r="M28" s="102">
        <f t="shared" si="2"/>
        <v>1.0999999999999998E-3</v>
      </c>
      <c r="N28" s="10">
        <v>8</v>
      </c>
      <c r="O28" s="11" t="s">
        <v>63</v>
      </c>
      <c r="P28" s="102">
        <f t="shared" si="3"/>
        <v>8.0000000000000004E-4</v>
      </c>
    </row>
    <row r="29" spans="1:16">
      <c r="A29" s="23">
        <f t="shared" si="4"/>
        <v>29</v>
      </c>
      <c r="B29" s="10">
        <v>1.8</v>
      </c>
      <c r="C29" s="11" t="s">
        <v>64</v>
      </c>
      <c r="D29" s="100">
        <f t="shared" si="5"/>
        <v>2.1428571428571428E-5</v>
      </c>
      <c r="E29" s="12">
        <v>0.31230000000000002</v>
      </c>
      <c r="F29" s="13">
        <v>3.5350000000000001</v>
      </c>
      <c r="G29" s="101">
        <f t="shared" si="0"/>
        <v>3.8473000000000002</v>
      </c>
      <c r="H29" s="10">
        <v>45</v>
      </c>
      <c r="I29" s="11" t="s">
        <v>63</v>
      </c>
      <c r="J29" s="102">
        <f t="shared" si="1"/>
        <v>4.4999999999999997E-3</v>
      </c>
      <c r="K29" s="10">
        <v>12</v>
      </c>
      <c r="L29" s="11" t="s">
        <v>63</v>
      </c>
      <c r="M29" s="102">
        <f t="shared" si="2"/>
        <v>1.2000000000000001E-3</v>
      </c>
      <c r="N29" s="10">
        <v>8</v>
      </c>
      <c r="O29" s="11" t="s">
        <v>63</v>
      </c>
      <c r="P29" s="102">
        <f t="shared" si="3"/>
        <v>8.0000000000000004E-4</v>
      </c>
    </row>
    <row r="30" spans="1:16">
      <c r="A30" s="23">
        <f t="shared" si="4"/>
        <v>30</v>
      </c>
      <c r="B30" s="10">
        <v>2</v>
      </c>
      <c r="C30" s="11" t="s">
        <v>64</v>
      </c>
      <c r="D30" s="100">
        <f t="shared" si="5"/>
        <v>2.380952380952381E-5</v>
      </c>
      <c r="E30" s="12">
        <v>0.32919999999999999</v>
      </c>
      <c r="F30" s="13">
        <v>3.6880000000000002</v>
      </c>
      <c r="G30" s="101">
        <f t="shared" si="0"/>
        <v>4.0171999999999999</v>
      </c>
      <c r="H30" s="10">
        <v>48</v>
      </c>
      <c r="I30" s="11" t="s">
        <v>63</v>
      </c>
      <c r="J30" s="102">
        <f t="shared" si="1"/>
        <v>4.8000000000000004E-3</v>
      </c>
      <c r="K30" s="10">
        <v>12</v>
      </c>
      <c r="L30" s="11" t="s">
        <v>63</v>
      </c>
      <c r="M30" s="102">
        <f t="shared" si="2"/>
        <v>1.2000000000000001E-3</v>
      </c>
      <c r="N30" s="10">
        <v>9</v>
      </c>
      <c r="O30" s="11" t="s">
        <v>63</v>
      </c>
      <c r="P30" s="102">
        <f t="shared" si="3"/>
        <v>8.9999999999999998E-4</v>
      </c>
    </row>
    <row r="31" spans="1:16">
      <c r="A31" s="23">
        <f t="shared" si="4"/>
        <v>31</v>
      </c>
      <c r="B31" s="10">
        <v>2.25</v>
      </c>
      <c r="C31" s="11" t="s">
        <v>64</v>
      </c>
      <c r="D31" s="100">
        <f t="shared" si="5"/>
        <v>2.6785714285714284E-5</v>
      </c>
      <c r="E31" s="12">
        <v>0.34920000000000001</v>
      </c>
      <c r="F31" s="13">
        <v>3.8620000000000001</v>
      </c>
      <c r="G31" s="101">
        <f t="shared" si="0"/>
        <v>4.2111999999999998</v>
      </c>
      <c r="H31" s="10">
        <v>51</v>
      </c>
      <c r="I31" s="11" t="s">
        <v>63</v>
      </c>
      <c r="J31" s="102">
        <f t="shared" si="1"/>
        <v>5.0999999999999995E-3</v>
      </c>
      <c r="K31" s="10">
        <v>13</v>
      </c>
      <c r="L31" s="11" t="s">
        <v>63</v>
      </c>
      <c r="M31" s="102">
        <f t="shared" si="2"/>
        <v>1.2999999999999999E-3</v>
      </c>
      <c r="N31" s="10">
        <v>9</v>
      </c>
      <c r="O31" s="11" t="s">
        <v>63</v>
      </c>
      <c r="P31" s="102">
        <f t="shared" si="3"/>
        <v>8.9999999999999998E-4</v>
      </c>
    </row>
    <row r="32" spans="1:16">
      <c r="A32" s="23">
        <f t="shared" si="4"/>
        <v>32</v>
      </c>
      <c r="B32" s="10">
        <v>2.5</v>
      </c>
      <c r="C32" s="11" t="s">
        <v>64</v>
      </c>
      <c r="D32" s="100">
        <f t="shared" si="5"/>
        <v>2.9761904761904762E-5</v>
      </c>
      <c r="E32" s="12">
        <v>0.36809999999999998</v>
      </c>
      <c r="F32" s="13">
        <v>4.0209999999999999</v>
      </c>
      <c r="G32" s="101">
        <f t="shared" si="0"/>
        <v>4.3891</v>
      </c>
      <c r="H32" s="10">
        <v>54</v>
      </c>
      <c r="I32" s="11" t="s">
        <v>63</v>
      </c>
      <c r="J32" s="102">
        <f t="shared" si="1"/>
        <v>5.4000000000000003E-3</v>
      </c>
      <c r="K32" s="10">
        <v>13</v>
      </c>
      <c r="L32" s="11" t="s">
        <v>63</v>
      </c>
      <c r="M32" s="102">
        <f t="shared" si="2"/>
        <v>1.2999999999999999E-3</v>
      </c>
      <c r="N32" s="10">
        <v>10</v>
      </c>
      <c r="O32" s="11" t="s">
        <v>63</v>
      </c>
      <c r="P32" s="102">
        <f t="shared" si="3"/>
        <v>1E-3</v>
      </c>
    </row>
    <row r="33" spans="1:16">
      <c r="A33" s="23">
        <f t="shared" si="4"/>
        <v>33</v>
      </c>
      <c r="B33" s="10">
        <v>2.75</v>
      </c>
      <c r="C33" s="11" t="s">
        <v>64</v>
      </c>
      <c r="D33" s="100">
        <f t="shared" si="5"/>
        <v>3.2738095238095239E-5</v>
      </c>
      <c r="E33" s="12">
        <v>0.38600000000000001</v>
      </c>
      <c r="F33" s="13">
        <v>4.1669999999999998</v>
      </c>
      <c r="G33" s="101">
        <f t="shared" si="0"/>
        <v>4.5529999999999999</v>
      </c>
      <c r="H33" s="10">
        <v>56</v>
      </c>
      <c r="I33" s="11" t="s">
        <v>63</v>
      </c>
      <c r="J33" s="102">
        <f t="shared" si="1"/>
        <v>5.5999999999999999E-3</v>
      </c>
      <c r="K33" s="10">
        <v>14</v>
      </c>
      <c r="L33" s="11" t="s">
        <v>63</v>
      </c>
      <c r="M33" s="102">
        <f t="shared" si="2"/>
        <v>1.4E-3</v>
      </c>
      <c r="N33" s="10">
        <v>10</v>
      </c>
      <c r="O33" s="11" t="s">
        <v>63</v>
      </c>
      <c r="P33" s="102">
        <f t="shared" si="3"/>
        <v>1E-3</v>
      </c>
    </row>
    <row r="34" spans="1:16">
      <c r="A34" s="23">
        <f t="shared" si="4"/>
        <v>34</v>
      </c>
      <c r="B34" s="10">
        <v>3</v>
      </c>
      <c r="C34" s="11" t="s">
        <v>64</v>
      </c>
      <c r="D34" s="100">
        <f t="shared" si="5"/>
        <v>3.5714285714285717E-5</v>
      </c>
      <c r="E34" s="12">
        <v>0.4032</v>
      </c>
      <c r="F34" s="13">
        <v>4.3029999999999999</v>
      </c>
      <c r="G34" s="101">
        <f t="shared" si="0"/>
        <v>4.7061999999999999</v>
      </c>
      <c r="H34" s="10">
        <v>59</v>
      </c>
      <c r="I34" s="11" t="s">
        <v>63</v>
      </c>
      <c r="J34" s="102">
        <f t="shared" si="1"/>
        <v>5.8999999999999999E-3</v>
      </c>
      <c r="K34" s="10">
        <v>15</v>
      </c>
      <c r="L34" s="11" t="s">
        <v>63</v>
      </c>
      <c r="M34" s="102">
        <f t="shared" si="2"/>
        <v>1.5E-3</v>
      </c>
      <c r="N34" s="10">
        <v>11</v>
      </c>
      <c r="O34" s="11" t="s">
        <v>63</v>
      </c>
      <c r="P34" s="102">
        <f t="shared" si="3"/>
        <v>1.0999999999999998E-3</v>
      </c>
    </row>
    <row r="35" spans="1:16">
      <c r="A35" s="23">
        <f t="shared" si="4"/>
        <v>35</v>
      </c>
      <c r="B35" s="10">
        <v>3.25</v>
      </c>
      <c r="C35" s="11" t="s">
        <v>64</v>
      </c>
      <c r="D35" s="100">
        <f t="shared" si="5"/>
        <v>3.8690476190476188E-5</v>
      </c>
      <c r="E35" s="12">
        <v>0.41970000000000002</v>
      </c>
      <c r="F35" s="13">
        <v>4.4290000000000003</v>
      </c>
      <c r="G35" s="101">
        <f t="shared" si="0"/>
        <v>4.8487</v>
      </c>
      <c r="H35" s="10">
        <v>61</v>
      </c>
      <c r="I35" s="11" t="s">
        <v>63</v>
      </c>
      <c r="J35" s="102">
        <f t="shared" si="1"/>
        <v>6.0999999999999995E-3</v>
      </c>
      <c r="K35" s="10">
        <v>15</v>
      </c>
      <c r="L35" s="11" t="s">
        <v>63</v>
      </c>
      <c r="M35" s="102">
        <f t="shared" si="2"/>
        <v>1.5E-3</v>
      </c>
      <c r="N35" s="10">
        <v>11</v>
      </c>
      <c r="O35" s="11" t="s">
        <v>63</v>
      </c>
      <c r="P35" s="102">
        <f t="shared" si="3"/>
        <v>1.0999999999999998E-3</v>
      </c>
    </row>
    <row r="36" spans="1:16">
      <c r="A36" s="23">
        <f t="shared" si="4"/>
        <v>36</v>
      </c>
      <c r="B36" s="10">
        <v>3.5</v>
      </c>
      <c r="C36" s="11" t="s">
        <v>64</v>
      </c>
      <c r="D36" s="100">
        <f t="shared" si="5"/>
        <v>4.1666666666666665E-5</v>
      </c>
      <c r="E36" s="12">
        <v>0.4355</v>
      </c>
      <c r="F36" s="13">
        <v>4.5469999999999997</v>
      </c>
      <c r="G36" s="101">
        <f t="shared" si="0"/>
        <v>4.9824999999999999</v>
      </c>
      <c r="H36" s="10">
        <v>64</v>
      </c>
      <c r="I36" s="11" t="s">
        <v>63</v>
      </c>
      <c r="J36" s="102">
        <f t="shared" si="1"/>
        <v>6.4000000000000003E-3</v>
      </c>
      <c r="K36" s="10">
        <v>16</v>
      </c>
      <c r="L36" s="11" t="s">
        <v>63</v>
      </c>
      <c r="M36" s="102">
        <f t="shared" si="2"/>
        <v>1.6000000000000001E-3</v>
      </c>
      <c r="N36" s="10">
        <v>12</v>
      </c>
      <c r="O36" s="11" t="s">
        <v>63</v>
      </c>
      <c r="P36" s="102">
        <f t="shared" si="3"/>
        <v>1.2000000000000001E-3</v>
      </c>
    </row>
    <row r="37" spans="1:16">
      <c r="A37" s="23">
        <f t="shared" si="4"/>
        <v>37</v>
      </c>
      <c r="B37" s="10">
        <v>3.75</v>
      </c>
      <c r="C37" s="11" t="s">
        <v>64</v>
      </c>
      <c r="D37" s="100">
        <f t="shared" si="5"/>
        <v>4.4642857142857143E-5</v>
      </c>
      <c r="E37" s="12">
        <v>0.45079999999999998</v>
      </c>
      <c r="F37" s="13">
        <v>4.657</v>
      </c>
      <c r="G37" s="101">
        <f t="shared" si="0"/>
        <v>5.1078000000000001</v>
      </c>
      <c r="H37" s="10">
        <v>66</v>
      </c>
      <c r="I37" s="11" t="s">
        <v>63</v>
      </c>
      <c r="J37" s="102">
        <f t="shared" si="1"/>
        <v>6.6E-3</v>
      </c>
      <c r="K37" s="10">
        <v>16</v>
      </c>
      <c r="L37" s="11" t="s">
        <v>63</v>
      </c>
      <c r="M37" s="102">
        <f t="shared" si="2"/>
        <v>1.6000000000000001E-3</v>
      </c>
      <c r="N37" s="10">
        <v>12</v>
      </c>
      <c r="O37" s="11" t="s">
        <v>63</v>
      </c>
      <c r="P37" s="102">
        <f t="shared" si="3"/>
        <v>1.2000000000000001E-3</v>
      </c>
    </row>
    <row r="38" spans="1:16">
      <c r="A38" s="23">
        <f t="shared" si="4"/>
        <v>38</v>
      </c>
      <c r="B38" s="10">
        <v>4</v>
      </c>
      <c r="C38" s="11" t="s">
        <v>64</v>
      </c>
      <c r="D38" s="100">
        <f t="shared" si="5"/>
        <v>4.761904761904762E-5</v>
      </c>
      <c r="E38" s="12">
        <v>0.46560000000000001</v>
      </c>
      <c r="F38" s="13">
        <v>4.7610000000000001</v>
      </c>
      <c r="G38" s="101">
        <f t="shared" si="0"/>
        <v>5.2266000000000004</v>
      </c>
      <c r="H38" s="10">
        <v>69</v>
      </c>
      <c r="I38" s="11" t="s">
        <v>63</v>
      </c>
      <c r="J38" s="102">
        <f t="shared" si="1"/>
        <v>6.9000000000000008E-3</v>
      </c>
      <c r="K38" s="10">
        <v>17</v>
      </c>
      <c r="L38" s="11" t="s">
        <v>63</v>
      </c>
      <c r="M38" s="102">
        <f t="shared" si="2"/>
        <v>1.7000000000000001E-3</v>
      </c>
      <c r="N38" s="10">
        <v>12</v>
      </c>
      <c r="O38" s="11" t="s">
        <v>63</v>
      </c>
      <c r="P38" s="102">
        <f t="shared" si="3"/>
        <v>1.2000000000000001E-3</v>
      </c>
    </row>
    <row r="39" spans="1:16">
      <c r="A39" s="23">
        <f t="shared" si="4"/>
        <v>39</v>
      </c>
      <c r="B39" s="10">
        <v>4.5</v>
      </c>
      <c r="C39" s="11" t="s">
        <v>64</v>
      </c>
      <c r="D39" s="100">
        <f t="shared" si="5"/>
        <v>5.3571428571428569E-5</v>
      </c>
      <c r="E39" s="12">
        <v>0.49380000000000002</v>
      </c>
      <c r="F39" s="13">
        <v>4.952</v>
      </c>
      <c r="G39" s="101">
        <f t="shared" si="0"/>
        <v>5.4458000000000002</v>
      </c>
      <c r="H39" s="10">
        <v>73</v>
      </c>
      <c r="I39" s="11" t="s">
        <v>63</v>
      </c>
      <c r="J39" s="102">
        <f t="shared" si="1"/>
        <v>7.2999999999999992E-3</v>
      </c>
      <c r="K39" s="10">
        <v>17</v>
      </c>
      <c r="L39" s="11" t="s">
        <v>63</v>
      </c>
      <c r="M39" s="102">
        <f t="shared" si="2"/>
        <v>1.7000000000000001E-3</v>
      </c>
      <c r="N39" s="10">
        <v>13</v>
      </c>
      <c r="O39" s="11" t="s">
        <v>63</v>
      </c>
      <c r="P39" s="102">
        <f t="shared" si="3"/>
        <v>1.2999999999999999E-3</v>
      </c>
    </row>
    <row r="40" spans="1:16">
      <c r="A40" s="23">
        <f t="shared" si="4"/>
        <v>40</v>
      </c>
      <c r="B40" s="10">
        <v>5</v>
      </c>
      <c r="C40" s="11" t="s">
        <v>64</v>
      </c>
      <c r="D40" s="100">
        <f t="shared" si="5"/>
        <v>5.9523809523809524E-5</v>
      </c>
      <c r="E40" s="12">
        <v>0.52049999999999996</v>
      </c>
      <c r="F40" s="13">
        <v>5.1239999999999997</v>
      </c>
      <c r="G40" s="101">
        <f t="shared" si="0"/>
        <v>5.6444999999999999</v>
      </c>
      <c r="H40" s="10">
        <v>78</v>
      </c>
      <c r="I40" s="11" t="s">
        <v>63</v>
      </c>
      <c r="J40" s="102">
        <f t="shared" si="1"/>
        <v>7.7999999999999996E-3</v>
      </c>
      <c r="K40" s="10">
        <v>18</v>
      </c>
      <c r="L40" s="11" t="s">
        <v>63</v>
      </c>
      <c r="M40" s="102">
        <f t="shared" si="2"/>
        <v>1.8E-3</v>
      </c>
      <c r="N40" s="10">
        <v>14</v>
      </c>
      <c r="O40" s="11" t="s">
        <v>63</v>
      </c>
      <c r="P40" s="102">
        <f t="shared" si="3"/>
        <v>1.4E-3</v>
      </c>
    </row>
    <row r="41" spans="1:16">
      <c r="A41" s="23">
        <f t="shared" si="4"/>
        <v>41</v>
      </c>
      <c r="B41" s="10">
        <v>5.5</v>
      </c>
      <c r="C41" s="11" t="s">
        <v>64</v>
      </c>
      <c r="D41" s="100">
        <f t="shared" si="5"/>
        <v>6.5476190476190479E-5</v>
      </c>
      <c r="E41" s="12">
        <v>0.54590000000000005</v>
      </c>
      <c r="F41" s="13">
        <v>5.28</v>
      </c>
      <c r="G41" s="101">
        <f t="shared" si="0"/>
        <v>5.8259000000000007</v>
      </c>
      <c r="H41" s="10">
        <v>82</v>
      </c>
      <c r="I41" s="11" t="s">
        <v>63</v>
      </c>
      <c r="J41" s="102">
        <f t="shared" si="1"/>
        <v>8.2000000000000007E-3</v>
      </c>
      <c r="K41" s="10">
        <v>19</v>
      </c>
      <c r="L41" s="11" t="s">
        <v>63</v>
      </c>
      <c r="M41" s="102">
        <f t="shared" si="2"/>
        <v>1.9E-3</v>
      </c>
      <c r="N41" s="10">
        <v>15</v>
      </c>
      <c r="O41" s="11" t="s">
        <v>63</v>
      </c>
      <c r="P41" s="102">
        <f t="shared" si="3"/>
        <v>1.5E-3</v>
      </c>
    </row>
    <row r="42" spans="1:16">
      <c r="A42" s="23">
        <f t="shared" si="4"/>
        <v>42</v>
      </c>
      <c r="B42" s="10">
        <v>6</v>
      </c>
      <c r="C42" s="11" t="s">
        <v>64</v>
      </c>
      <c r="D42" s="100">
        <f t="shared" si="5"/>
        <v>7.1428571428571434E-5</v>
      </c>
      <c r="E42" s="12">
        <v>0.57020000000000004</v>
      </c>
      <c r="F42" s="13">
        <v>5.423</v>
      </c>
      <c r="G42" s="101">
        <f t="shared" si="0"/>
        <v>5.9931999999999999</v>
      </c>
      <c r="H42" s="10">
        <v>86</v>
      </c>
      <c r="I42" s="11" t="s">
        <v>63</v>
      </c>
      <c r="J42" s="102">
        <f t="shared" si="1"/>
        <v>8.6E-3</v>
      </c>
      <c r="K42" s="10">
        <v>20</v>
      </c>
      <c r="L42" s="11" t="s">
        <v>63</v>
      </c>
      <c r="M42" s="102">
        <f t="shared" si="2"/>
        <v>2E-3</v>
      </c>
      <c r="N42" s="10">
        <v>15</v>
      </c>
      <c r="O42" s="11" t="s">
        <v>63</v>
      </c>
      <c r="P42" s="102">
        <f t="shared" si="3"/>
        <v>1.5E-3</v>
      </c>
    </row>
    <row r="43" spans="1:16">
      <c r="A43" s="23">
        <f t="shared" si="4"/>
        <v>43</v>
      </c>
      <c r="B43" s="10">
        <v>6.5</v>
      </c>
      <c r="C43" s="11" t="s">
        <v>64</v>
      </c>
      <c r="D43" s="100">
        <f t="shared" si="5"/>
        <v>7.7380952380952375E-5</v>
      </c>
      <c r="E43" s="12">
        <v>0.59350000000000003</v>
      </c>
      <c r="F43" s="13">
        <v>5.5540000000000003</v>
      </c>
      <c r="G43" s="101">
        <f t="shared" si="0"/>
        <v>6.1475</v>
      </c>
      <c r="H43" s="10">
        <v>90</v>
      </c>
      <c r="I43" s="11" t="s">
        <v>63</v>
      </c>
      <c r="J43" s="102">
        <f t="shared" si="1"/>
        <v>8.9999999999999993E-3</v>
      </c>
      <c r="K43" s="10">
        <v>21</v>
      </c>
      <c r="L43" s="11" t="s">
        <v>63</v>
      </c>
      <c r="M43" s="102">
        <f t="shared" si="2"/>
        <v>2.1000000000000003E-3</v>
      </c>
      <c r="N43" s="10">
        <v>16</v>
      </c>
      <c r="O43" s="11" t="s">
        <v>63</v>
      </c>
      <c r="P43" s="102">
        <f t="shared" si="3"/>
        <v>1.6000000000000001E-3</v>
      </c>
    </row>
    <row r="44" spans="1:16">
      <c r="A44" s="23">
        <f t="shared" si="4"/>
        <v>44</v>
      </c>
      <c r="B44" s="10">
        <v>7</v>
      </c>
      <c r="C44" s="11" t="s">
        <v>64</v>
      </c>
      <c r="D44" s="100">
        <f t="shared" si="5"/>
        <v>8.3333333333333331E-5</v>
      </c>
      <c r="E44" s="12">
        <v>0.6159</v>
      </c>
      <c r="F44" s="13">
        <v>5.6749999999999998</v>
      </c>
      <c r="G44" s="101">
        <f t="shared" si="0"/>
        <v>6.2908999999999997</v>
      </c>
      <c r="H44" s="10">
        <v>94</v>
      </c>
      <c r="I44" s="11" t="s">
        <v>63</v>
      </c>
      <c r="J44" s="102">
        <f t="shared" si="1"/>
        <v>9.4000000000000004E-3</v>
      </c>
      <c r="K44" s="10">
        <v>21</v>
      </c>
      <c r="L44" s="11" t="s">
        <v>63</v>
      </c>
      <c r="M44" s="102">
        <f t="shared" si="2"/>
        <v>2.1000000000000003E-3</v>
      </c>
      <c r="N44" s="10">
        <v>17</v>
      </c>
      <c r="O44" s="11" t="s">
        <v>63</v>
      </c>
      <c r="P44" s="102">
        <f t="shared" si="3"/>
        <v>1.7000000000000001E-3</v>
      </c>
    </row>
    <row r="45" spans="1:16">
      <c r="A45" s="23">
        <f t="shared" si="4"/>
        <v>45</v>
      </c>
      <c r="B45" s="10">
        <v>8</v>
      </c>
      <c r="C45" s="11" t="s">
        <v>64</v>
      </c>
      <c r="D45" s="100">
        <f t="shared" si="5"/>
        <v>9.5238095238095241E-5</v>
      </c>
      <c r="E45" s="12">
        <v>0.65839999999999999</v>
      </c>
      <c r="F45" s="13">
        <v>5.8929999999999998</v>
      </c>
      <c r="G45" s="101">
        <f t="shared" si="0"/>
        <v>6.5514000000000001</v>
      </c>
      <c r="H45" s="10">
        <v>102</v>
      </c>
      <c r="I45" s="11" t="s">
        <v>63</v>
      </c>
      <c r="J45" s="102">
        <f t="shared" si="1"/>
        <v>1.0199999999999999E-2</v>
      </c>
      <c r="K45" s="10">
        <v>23</v>
      </c>
      <c r="L45" s="11" t="s">
        <v>63</v>
      </c>
      <c r="M45" s="102">
        <f t="shared" si="2"/>
        <v>2.3E-3</v>
      </c>
      <c r="N45" s="10">
        <v>18</v>
      </c>
      <c r="O45" s="11" t="s">
        <v>63</v>
      </c>
      <c r="P45" s="102">
        <f t="shared" si="3"/>
        <v>1.8E-3</v>
      </c>
    </row>
    <row r="46" spans="1:16">
      <c r="A46" s="23">
        <f t="shared" si="4"/>
        <v>46</v>
      </c>
      <c r="B46" s="10">
        <v>9</v>
      </c>
      <c r="C46" s="11" t="s">
        <v>64</v>
      </c>
      <c r="D46" s="100">
        <f t="shared" si="5"/>
        <v>1.0714285714285714E-4</v>
      </c>
      <c r="E46" s="12">
        <v>0.69840000000000002</v>
      </c>
      <c r="F46" s="13">
        <v>6.0830000000000002</v>
      </c>
      <c r="G46" s="101">
        <f t="shared" si="0"/>
        <v>6.7814000000000005</v>
      </c>
      <c r="H46" s="10">
        <v>109</v>
      </c>
      <c r="I46" s="11" t="s">
        <v>63</v>
      </c>
      <c r="J46" s="102">
        <f t="shared" si="1"/>
        <v>1.09E-2</v>
      </c>
      <c r="K46" s="10">
        <v>24</v>
      </c>
      <c r="L46" s="11" t="s">
        <v>63</v>
      </c>
      <c r="M46" s="102">
        <f t="shared" si="2"/>
        <v>2.4000000000000002E-3</v>
      </c>
      <c r="N46" s="10">
        <v>19</v>
      </c>
      <c r="O46" s="11" t="s">
        <v>63</v>
      </c>
      <c r="P46" s="102">
        <f t="shared" si="3"/>
        <v>1.9E-3</v>
      </c>
    </row>
    <row r="47" spans="1:16">
      <c r="A47" s="23">
        <f t="shared" si="4"/>
        <v>47</v>
      </c>
      <c r="B47" s="10">
        <v>10</v>
      </c>
      <c r="C47" s="11" t="s">
        <v>64</v>
      </c>
      <c r="D47" s="100">
        <f t="shared" si="5"/>
        <v>1.1904761904761905E-4</v>
      </c>
      <c r="E47" s="12">
        <v>0.73609999999999998</v>
      </c>
      <c r="F47" s="13">
        <v>6.25</v>
      </c>
      <c r="G47" s="101">
        <f t="shared" si="0"/>
        <v>6.9861000000000004</v>
      </c>
      <c r="H47" s="10">
        <v>116</v>
      </c>
      <c r="I47" s="11" t="s">
        <v>63</v>
      </c>
      <c r="J47" s="102">
        <f t="shared" si="1"/>
        <v>1.1600000000000001E-2</v>
      </c>
      <c r="K47" s="10">
        <v>26</v>
      </c>
      <c r="L47" s="11" t="s">
        <v>63</v>
      </c>
      <c r="M47" s="102">
        <f t="shared" si="2"/>
        <v>2.5999999999999999E-3</v>
      </c>
      <c r="N47" s="10">
        <v>20</v>
      </c>
      <c r="O47" s="11" t="s">
        <v>63</v>
      </c>
      <c r="P47" s="102">
        <f t="shared" si="3"/>
        <v>2E-3</v>
      </c>
    </row>
    <row r="48" spans="1:16">
      <c r="A48" s="23">
        <f t="shared" si="4"/>
        <v>48</v>
      </c>
      <c r="B48" s="10">
        <v>11</v>
      </c>
      <c r="C48" s="11" t="s">
        <v>64</v>
      </c>
      <c r="D48" s="100">
        <f t="shared" si="5"/>
        <v>1.3095238095238096E-4</v>
      </c>
      <c r="E48" s="12">
        <v>0.77210000000000001</v>
      </c>
      <c r="F48" s="13">
        <v>6.399</v>
      </c>
      <c r="G48" s="101">
        <f t="shared" si="0"/>
        <v>7.1711</v>
      </c>
      <c r="H48" s="10">
        <v>123</v>
      </c>
      <c r="I48" s="11" t="s">
        <v>63</v>
      </c>
      <c r="J48" s="102">
        <f t="shared" si="1"/>
        <v>1.23E-2</v>
      </c>
      <c r="K48" s="10">
        <v>27</v>
      </c>
      <c r="L48" s="11" t="s">
        <v>63</v>
      </c>
      <c r="M48" s="102">
        <f t="shared" si="2"/>
        <v>2.7000000000000001E-3</v>
      </c>
      <c r="N48" s="10">
        <v>21</v>
      </c>
      <c r="O48" s="11" t="s">
        <v>63</v>
      </c>
      <c r="P48" s="102">
        <f t="shared" si="3"/>
        <v>2.1000000000000003E-3</v>
      </c>
    </row>
    <row r="49" spans="1:16">
      <c r="A49" s="23">
        <f t="shared" si="4"/>
        <v>49</v>
      </c>
      <c r="B49" s="10">
        <v>12</v>
      </c>
      <c r="C49" s="11" t="s">
        <v>64</v>
      </c>
      <c r="D49" s="100">
        <f t="shared" si="5"/>
        <v>1.4285714285714287E-4</v>
      </c>
      <c r="E49" s="12">
        <v>0.80640000000000001</v>
      </c>
      <c r="F49" s="13">
        <v>6.5330000000000004</v>
      </c>
      <c r="G49" s="101">
        <f t="shared" si="0"/>
        <v>7.3394000000000004</v>
      </c>
      <c r="H49" s="10">
        <v>130</v>
      </c>
      <c r="I49" s="11" t="s">
        <v>63</v>
      </c>
      <c r="J49" s="102">
        <f t="shared" si="1"/>
        <v>1.3000000000000001E-2</v>
      </c>
      <c r="K49" s="10">
        <v>28</v>
      </c>
      <c r="L49" s="11" t="s">
        <v>63</v>
      </c>
      <c r="M49" s="102">
        <f t="shared" si="2"/>
        <v>2.8E-3</v>
      </c>
      <c r="N49" s="10">
        <v>22</v>
      </c>
      <c r="O49" s="11" t="s">
        <v>63</v>
      </c>
      <c r="P49" s="102">
        <f t="shared" si="3"/>
        <v>2.1999999999999997E-3</v>
      </c>
    </row>
    <row r="50" spans="1:16">
      <c r="A50" s="23">
        <f t="shared" si="4"/>
        <v>50</v>
      </c>
      <c r="B50" s="10">
        <v>13</v>
      </c>
      <c r="C50" s="11" t="s">
        <v>64</v>
      </c>
      <c r="D50" s="100">
        <f t="shared" si="5"/>
        <v>1.5476190476190475E-4</v>
      </c>
      <c r="E50" s="12">
        <v>0.83930000000000005</v>
      </c>
      <c r="F50" s="13">
        <v>6.6539999999999999</v>
      </c>
      <c r="G50" s="101">
        <f t="shared" si="0"/>
        <v>7.4932999999999996</v>
      </c>
      <c r="H50" s="10">
        <v>137</v>
      </c>
      <c r="I50" s="11" t="s">
        <v>63</v>
      </c>
      <c r="J50" s="102">
        <f t="shared" si="1"/>
        <v>1.37E-2</v>
      </c>
      <c r="K50" s="10">
        <v>29</v>
      </c>
      <c r="L50" s="11" t="s">
        <v>63</v>
      </c>
      <c r="M50" s="102">
        <f t="shared" si="2"/>
        <v>2.9000000000000002E-3</v>
      </c>
      <c r="N50" s="10">
        <v>23</v>
      </c>
      <c r="O50" s="11" t="s">
        <v>63</v>
      </c>
      <c r="P50" s="102">
        <f t="shared" si="3"/>
        <v>2.3E-3</v>
      </c>
    </row>
    <row r="51" spans="1:16">
      <c r="A51" s="23">
        <f t="shared" si="4"/>
        <v>51</v>
      </c>
      <c r="B51" s="10">
        <v>14</v>
      </c>
      <c r="C51" s="11" t="s">
        <v>64</v>
      </c>
      <c r="D51" s="100">
        <f t="shared" si="5"/>
        <v>1.6666666666666666E-4</v>
      </c>
      <c r="E51" s="12">
        <v>0.871</v>
      </c>
      <c r="F51" s="13">
        <v>6.7640000000000002</v>
      </c>
      <c r="G51" s="101">
        <f t="shared" si="0"/>
        <v>7.6349999999999998</v>
      </c>
      <c r="H51" s="10">
        <v>143</v>
      </c>
      <c r="I51" s="11" t="s">
        <v>63</v>
      </c>
      <c r="J51" s="102">
        <f t="shared" si="1"/>
        <v>1.4299999999999998E-2</v>
      </c>
      <c r="K51" s="10">
        <v>30</v>
      </c>
      <c r="L51" s="11" t="s">
        <v>63</v>
      </c>
      <c r="M51" s="102">
        <f t="shared" si="2"/>
        <v>3.0000000000000001E-3</v>
      </c>
      <c r="N51" s="10">
        <v>24</v>
      </c>
      <c r="O51" s="11" t="s">
        <v>63</v>
      </c>
      <c r="P51" s="102">
        <f t="shared" si="3"/>
        <v>2.4000000000000002E-3</v>
      </c>
    </row>
    <row r="52" spans="1:16">
      <c r="A52" s="23">
        <f t="shared" si="4"/>
        <v>52</v>
      </c>
      <c r="B52" s="10">
        <v>15</v>
      </c>
      <c r="C52" s="11" t="s">
        <v>64</v>
      </c>
      <c r="D52" s="100">
        <f t="shared" si="5"/>
        <v>1.7857142857142857E-4</v>
      </c>
      <c r="E52" s="12">
        <v>0.90159999999999996</v>
      </c>
      <c r="F52" s="13">
        <v>6.8639999999999999</v>
      </c>
      <c r="G52" s="101">
        <f t="shared" si="0"/>
        <v>7.7656000000000001</v>
      </c>
      <c r="H52" s="10">
        <v>150</v>
      </c>
      <c r="I52" s="11" t="s">
        <v>63</v>
      </c>
      <c r="J52" s="102">
        <f t="shared" si="1"/>
        <v>1.4999999999999999E-2</v>
      </c>
      <c r="K52" s="10">
        <v>31</v>
      </c>
      <c r="L52" s="11" t="s">
        <v>63</v>
      </c>
      <c r="M52" s="102">
        <f t="shared" si="2"/>
        <v>3.0999999999999999E-3</v>
      </c>
      <c r="N52" s="10">
        <v>25</v>
      </c>
      <c r="O52" s="11" t="s">
        <v>63</v>
      </c>
      <c r="P52" s="102">
        <f t="shared" si="3"/>
        <v>2.5000000000000001E-3</v>
      </c>
    </row>
    <row r="53" spans="1:16">
      <c r="A53" s="23">
        <f t="shared" si="4"/>
        <v>53</v>
      </c>
      <c r="B53" s="10">
        <v>16</v>
      </c>
      <c r="C53" s="11" t="s">
        <v>64</v>
      </c>
      <c r="D53" s="100">
        <f t="shared" si="5"/>
        <v>1.9047619047619048E-4</v>
      </c>
      <c r="E53" s="12">
        <v>0.93110000000000004</v>
      </c>
      <c r="F53" s="13">
        <v>6.9560000000000004</v>
      </c>
      <c r="G53" s="101">
        <f t="shared" si="0"/>
        <v>7.8871000000000002</v>
      </c>
      <c r="H53" s="10">
        <v>156</v>
      </c>
      <c r="I53" s="11" t="s">
        <v>63</v>
      </c>
      <c r="J53" s="102">
        <f t="shared" si="1"/>
        <v>1.5599999999999999E-2</v>
      </c>
      <c r="K53" s="10">
        <v>33</v>
      </c>
      <c r="L53" s="11" t="s">
        <v>63</v>
      </c>
      <c r="M53" s="102">
        <f t="shared" si="2"/>
        <v>3.3E-3</v>
      </c>
      <c r="N53" s="10">
        <v>26</v>
      </c>
      <c r="O53" s="11" t="s">
        <v>63</v>
      </c>
      <c r="P53" s="102">
        <f t="shared" si="3"/>
        <v>2.5999999999999999E-3</v>
      </c>
    </row>
    <row r="54" spans="1:16">
      <c r="A54" s="23">
        <f t="shared" si="4"/>
        <v>54</v>
      </c>
      <c r="B54" s="10">
        <v>17</v>
      </c>
      <c r="C54" s="11" t="s">
        <v>64</v>
      </c>
      <c r="D54" s="100">
        <f t="shared" si="5"/>
        <v>2.0238095238095239E-4</v>
      </c>
      <c r="E54" s="12">
        <v>0.95979999999999999</v>
      </c>
      <c r="F54" s="13">
        <v>7.0410000000000004</v>
      </c>
      <c r="G54" s="101">
        <f t="shared" si="0"/>
        <v>8.0007999999999999</v>
      </c>
      <c r="H54" s="10">
        <v>162</v>
      </c>
      <c r="I54" s="11" t="s">
        <v>63</v>
      </c>
      <c r="J54" s="102">
        <f t="shared" si="1"/>
        <v>1.6199999999999999E-2</v>
      </c>
      <c r="K54" s="10">
        <v>34</v>
      </c>
      <c r="L54" s="11" t="s">
        <v>63</v>
      </c>
      <c r="M54" s="102">
        <f t="shared" si="2"/>
        <v>3.4000000000000002E-3</v>
      </c>
      <c r="N54" s="10">
        <v>27</v>
      </c>
      <c r="O54" s="11" t="s">
        <v>63</v>
      </c>
      <c r="P54" s="102">
        <f t="shared" si="3"/>
        <v>2.7000000000000001E-3</v>
      </c>
    </row>
    <row r="55" spans="1:16">
      <c r="A55" s="23">
        <f t="shared" si="4"/>
        <v>55</v>
      </c>
      <c r="B55" s="10">
        <v>18</v>
      </c>
      <c r="C55" s="11" t="s">
        <v>64</v>
      </c>
      <c r="D55" s="100">
        <f t="shared" si="5"/>
        <v>2.1428571428571427E-4</v>
      </c>
      <c r="E55" s="12">
        <v>0.98760000000000003</v>
      </c>
      <c r="F55" s="13">
        <v>7.1189999999999998</v>
      </c>
      <c r="G55" s="101">
        <f t="shared" si="0"/>
        <v>8.1066000000000003</v>
      </c>
      <c r="H55" s="10">
        <v>169</v>
      </c>
      <c r="I55" s="11" t="s">
        <v>63</v>
      </c>
      <c r="J55" s="102">
        <f t="shared" si="1"/>
        <v>1.6900000000000002E-2</v>
      </c>
      <c r="K55" s="10">
        <v>35</v>
      </c>
      <c r="L55" s="11" t="s">
        <v>63</v>
      </c>
      <c r="M55" s="102">
        <f t="shared" si="2"/>
        <v>3.5000000000000005E-3</v>
      </c>
      <c r="N55" s="10">
        <v>28</v>
      </c>
      <c r="O55" s="11" t="s">
        <v>63</v>
      </c>
      <c r="P55" s="102">
        <f t="shared" si="3"/>
        <v>2.8E-3</v>
      </c>
    </row>
    <row r="56" spans="1:16">
      <c r="A56" s="23">
        <f t="shared" si="4"/>
        <v>56</v>
      </c>
      <c r="B56" s="10">
        <v>20</v>
      </c>
      <c r="C56" s="11" t="s">
        <v>64</v>
      </c>
      <c r="D56" s="100">
        <f t="shared" si="5"/>
        <v>2.380952380952381E-4</v>
      </c>
      <c r="E56" s="12">
        <v>1.0409999999999999</v>
      </c>
      <c r="F56" s="13">
        <v>7.2569999999999997</v>
      </c>
      <c r="G56" s="101">
        <f t="shared" si="0"/>
        <v>8.298</v>
      </c>
      <c r="H56" s="10">
        <v>181</v>
      </c>
      <c r="I56" s="11" t="s">
        <v>63</v>
      </c>
      <c r="J56" s="102">
        <f t="shared" si="1"/>
        <v>1.8099999999999998E-2</v>
      </c>
      <c r="K56" s="10">
        <v>37</v>
      </c>
      <c r="L56" s="11" t="s">
        <v>63</v>
      </c>
      <c r="M56" s="102">
        <f t="shared" si="2"/>
        <v>3.6999999999999997E-3</v>
      </c>
      <c r="N56" s="10">
        <v>30</v>
      </c>
      <c r="O56" s="11" t="s">
        <v>63</v>
      </c>
      <c r="P56" s="102">
        <f t="shared" si="3"/>
        <v>3.0000000000000001E-3</v>
      </c>
    </row>
    <row r="57" spans="1:16">
      <c r="A57" s="23">
        <f t="shared" si="4"/>
        <v>57</v>
      </c>
      <c r="B57" s="10">
        <v>22.5</v>
      </c>
      <c r="C57" s="11" t="s">
        <v>64</v>
      </c>
      <c r="D57" s="100">
        <f t="shared" si="5"/>
        <v>2.6785714285714287E-4</v>
      </c>
      <c r="E57" s="12">
        <v>1.1040000000000001</v>
      </c>
      <c r="F57" s="13">
        <v>7.4039999999999999</v>
      </c>
      <c r="G57" s="101">
        <f t="shared" si="0"/>
        <v>8.5079999999999991</v>
      </c>
      <c r="H57" s="10">
        <v>196</v>
      </c>
      <c r="I57" s="11" t="s">
        <v>63</v>
      </c>
      <c r="J57" s="102">
        <f t="shared" si="1"/>
        <v>1.9599999999999999E-2</v>
      </c>
      <c r="K57" s="10">
        <v>39</v>
      </c>
      <c r="L57" s="11" t="s">
        <v>63</v>
      </c>
      <c r="M57" s="102">
        <f t="shared" si="2"/>
        <v>3.8999999999999998E-3</v>
      </c>
      <c r="N57" s="10">
        <v>32</v>
      </c>
      <c r="O57" s="11" t="s">
        <v>63</v>
      </c>
      <c r="P57" s="102">
        <f t="shared" si="3"/>
        <v>3.2000000000000002E-3</v>
      </c>
    </row>
    <row r="58" spans="1:16">
      <c r="A58" s="23">
        <f t="shared" si="4"/>
        <v>58</v>
      </c>
      <c r="B58" s="10">
        <v>25</v>
      </c>
      <c r="C58" s="11" t="s">
        <v>64</v>
      </c>
      <c r="D58" s="100">
        <f t="shared" si="5"/>
        <v>2.9761904761904765E-4</v>
      </c>
      <c r="E58" s="12">
        <v>1.1639999999999999</v>
      </c>
      <c r="F58" s="13">
        <v>7.5259999999999998</v>
      </c>
      <c r="G58" s="101">
        <f t="shared" si="0"/>
        <v>8.69</v>
      </c>
      <c r="H58" s="10">
        <v>210</v>
      </c>
      <c r="I58" s="11" t="s">
        <v>63</v>
      </c>
      <c r="J58" s="102">
        <f t="shared" si="1"/>
        <v>2.0999999999999998E-2</v>
      </c>
      <c r="K58" s="10">
        <v>42</v>
      </c>
      <c r="L58" s="11" t="s">
        <v>63</v>
      </c>
      <c r="M58" s="102">
        <f t="shared" si="2"/>
        <v>4.2000000000000006E-3</v>
      </c>
      <c r="N58" s="10">
        <v>35</v>
      </c>
      <c r="O58" s="11" t="s">
        <v>63</v>
      </c>
      <c r="P58" s="102">
        <f t="shared" si="3"/>
        <v>3.5000000000000005E-3</v>
      </c>
    </row>
    <row r="59" spans="1:16">
      <c r="A59" s="23">
        <f t="shared" si="4"/>
        <v>59</v>
      </c>
      <c r="B59" s="10">
        <v>27.5</v>
      </c>
      <c r="C59" s="11" t="s">
        <v>64</v>
      </c>
      <c r="D59" s="100">
        <f t="shared" si="5"/>
        <v>3.2738095238095237E-4</v>
      </c>
      <c r="E59" s="12">
        <v>1.2210000000000001</v>
      </c>
      <c r="F59" s="13">
        <v>7.63</v>
      </c>
      <c r="G59" s="101">
        <f t="shared" si="0"/>
        <v>8.8509999999999991</v>
      </c>
      <c r="H59" s="10">
        <v>224</v>
      </c>
      <c r="I59" s="11" t="s">
        <v>63</v>
      </c>
      <c r="J59" s="102">
        <f t="shared" si="1"/>
        <v>2.24E-2</v>
      </c>
      <c r="K59" s="10">
        <v>44</v>
      </c>
      <c r="L59" s="11" t="s">
        <v>63</v>
      </c>
      <c r="M59" s="102">
        <f t="shared" si="2"/>
        <v>4.3999999999999994E-3</v>
      </c>
      <c r="N59" s="10">
        <v>37</v>
      </c>
      <c r="O59" s="11" t="s">
        <v>63</v>
      </c>
      <c r="P59" s="102">
        <f t="shared" si="3"/>
        <v>3.6999999999999997E-3</v>
      </c>
    </row>
    <row r="60" spans="1:16">
      <c r="A60" s="23">
        <f t="shared" si="4"/>
        <v>60</v>
      </c>
      <c r="B60" s="10">
        <v>30</v>
      </c>
      <c r="C60" s="11" t="s">
        <v>64</v>
      </c>
      <c r="D60" s="100">
        <f t="shared" si="5"/>
        <v>3.5714285714285714E-4</v>
      </c>
      <c r="E60" s="12">
        <v>1.2749999999999999</v>
      </c>
      <c r="F60" s="13">
        <v>7.7190000000000003</v>
      </c>
      <c r="G60" s="101">
        <f t="shared" si="0"/>
        <v>8.9939999999999998</v>
      </c>
      <c r="H60" s="10">
        <v>238</v>
      </c>
      <c r="I60" s="11" t="s">
        <v>63</v>
      </c>
      <c r="J60" s="102">
        <f t="shared" si="1"/>
        <v>2.3799999999999998E-2</v>
      </c>
      <c r="K60" s="10">
        <v>46</v>
      </c>
      <c r="L60" s="11" t="s">
        <v>63</v>
      </c>
      <c r="M60" s="102">
        <f t="shared" si="2"/>
        <v>4.5999999999999999E-3</v>
      </c>
      <c r="N60" s="10">
        <v>39</v>
      </c>
      <c r="O60" s="11" t="s">
        <v>63</v>
      </c>
      <c r="P60" s="102">
        <f t="shared" si="3"/>
        <v>3.8999999999999998E-3</v>
      </c>
    </row>
    <row r="61" spans="1:16">
      <c r="A61" s="23">
        <f t="shared" si="4"/>
        <v>61</v>
      </c>
      <c r="B61" s="10">
        <v>32.5</v>
      </c>
      <c r="C61" s="11" t="s">
        <v>64</v>
      </c>
      <c r="D61" s="100">
        <f t="shared" si="5"/>
        <v>3.8690476190476192E-4</v>
      </c>
      <c r="E61" s="12">
        <v>1.327</v>
      </c>
      <c r="F61" s="13">
        <v>7.7939999999999996</v>
      </c>
      <c r="G61" s="101">
        <f t="shared" si="0"/>
        <v>9.1209999999999987</v>
      </c>
      <c r="H61" s="10">
        <v>252</v>
      </c>
      <c r="I61" s="11" t="s">
        <v>63</v>
      </c>
      <c r="J61" s="102">
        <f t="shared" si="1"/>
        <v>2.52E-2</v>
      </c>
      <c r="K61" s="10">
        <v>48</v>
      </c>
      <c r="L61" s="11" t="s">
        <v>63</v>
      </c>
      <c r="M61" s="102">
        <f t="shared" si="2"/>
        <v>4.8000000000000004E-3</v>
      </c>
      <c r="N61" s="10">
        <v>41</v>
      </c>
      <c r="O61" s="11" t="s">
        <v>63</v>
      </c>
      <c r="P61" s="102">
        <f t="shared" si="3"/>
        <v>4.1000000000000003E-3</v>
      </c>
    </row>
    <row r="62" spans="1:16">
      <c r="A62" s="23">
        <f t="shared" si="4"/>
        <v>62</v>
      </c>
      <c r="B62" s="10">
        <v>35</v>
      </c>
      <c r="C62" s="11" t="s">
        <v>64</v>
      </c>
      <c r="D62" s="100">
        <f t="shared" si="5"/>
        <v>4.1666666666666669E-4</v>
      </c>
      <c r="E62" s="12">
        <v>1.377</v>
      </c>
      <c r="F62" s="13">
        <v>7.8579999999999997</v>
      </c>
      <c r="G62" s="101">
        <f t="shared" si="0"/>
        <v>9.2349999999999994</v>
      </c>
      <c r="H62" s="10">
        <v>266</v>
      </c>
      <c r="I62" s="11" t="s">
        <v>63</v>
      </c>
      <c r="J62" s="102">
        <f t="shared" si="1"/>
        <v>2.6600000000000002E-2</v>
      </c>
      <c r="K62" s="10">
        <v>51</v>
      </c>
      <c r="L62" s="11" t="s">
        <v>63</v>
      </c>
      <c r="M62" s="102">
        <f t="shared" si="2"/>
        <v>5.0999999999999995E-3</v>
      </c>
      <c r="N62" s="10">
        <v>43</v>
      </c>
      <c r="O62" s="11" t="s">
        <v>63</v>
      </c>
      <c r="P62" s="102">
        <f t="shared" si="3"/>
        <v>4.3E-3</v>
      </c>
    </row>
    <row r="63" spans="1:16">
      <c r="A63" s="23">
        <f t="shared" si="4"/>
        <v>63</v>
      </c>
      <c r="B63" s="10">
        <v>37.5</v>
      </c>
      <c r="C63" s="11" t="s">
        <v>64</v>
      </c>
      <c r="D63" s="100">
        <f t="shared" si="5"/>
        <v>4.4642857142857141E-4</v>
      </c>
      <c r="E63" s="12">
        <v>1.4259999999999999</v>
      </c>
      <c r="F63" s="13">
        <v>7.9130000000000003</v>
      </c>
      <c r="G63" s="101">
        <f t="shared" si="0"/>
        <v>9.3390000000000004</v>
      </c>
      <c r="H63" s="10">
        <v>280</v>
      </c>
      <c r="I63" s="11" t="s">
        <v>63</v>
      </c>
      <c r="J63" s="102">
        <f t="shared" si="1"/>
        <v>2.8000000000000004E-2</v>
      </c>
      <c r="K63" s="10">
        <v>53</v>
      </c>
      <c r="L63" s="11" t="s">
        <v>63</v>
      </c>
      <c r="M63" s="102">
        <f t="shared" si="2"/>
        <v>5.3E-3</v>
      </c>
      <c r="N63" s="10">
        <v>44</v>
      </c>
      <c r="O63" s="11" t="s">
        <v>63</v>
      </c>
      <c r="P63" s="102">
        <f t="shared" si="3"/>
        <v>4.3999999999999994E-3</v>
      </c>
    </row>
    <row r="64" spans="1:16">
      <c r="A64" s="23">
        <f t="shared" si="4"/>
        <v>64</v>
      </c>
      <c r="B64" s="10">
        <v>40</v>
      </c>
      <c r="C64" s="11" t="s">
        <v>64</v>
      </c>
      <c r="D64" s="100">
        <f t="shared" si="5"/>
        <v>4.7619047619047619E-4</v>
      </c>
      <c r="E64" s="12">
        <v>1.472</v>
      </c>
      <c r="F64" s="13">
        <v>7.9610000000000003</v>
      </c>
      <c r="G64" s="101">
        <f t="shared" si="0"/>
        <v>9.4329999999999998</v>
      </c>
      <c r="H64" s="10">
        <v>293</v>
      </c>
      <c r="I64" s="11" t="s">
        <v>63</v>
      </c>
      <c r="J64" s="102">
        <f t="shared" si="1"/>
        <v>2.93E-2</v>
      </c>
      <c r="K64" s="10">
        <v>55</v>
      </c>
      <c r="L64" s="11" t="s">
        <v>63</v>
      </c>
      <c r="M64" s="102">
        <f t="shared" si="2"/>
        <v>5.4999999999999997E-3</v>
      </c>
      <c r="N64" s="10">
        <v>46</v>
      </c>
      <c r="O64" s="11" t="s">
        <v>63</v>
      </c>
      <c r="P64" s="102">
        <f t="shared" si="3"/>
        <v>4.5999999999999999E-3</v>
      </c>
    </row>
    <row r="65" spans="1:16">
      <c r="A65" s="23">
        <f t="shared" si="4"/>
        <v>65</v>
      </c>
      <c r="B65" s="10">
        <v>45</v>
      </c>
      <c r="C65" s="11" t="s">
        <v>64</v>
      </c>
      <c r="D65" s="100">
        <f t="shared" si="5"/>
        <v>5.3571428571428574E-4</v>
      </c>
      <c r="E65" s="12">
        <v>1.5620000000000001</v>
      </c>
      <c r="F65" s="13">
        <v>8.0350000000000001</v>
      </c>
      <c r="G65" s="101">
        <f t="shared" si="0"/>
        <v>9.5969999999999995</v>
      </c>
      <c r="H65" s="10">
        <v>319</v>
      </c>
      <c r="I65" s="11" t="s">
        <v>63</v>
      </c>
      <c r="J65" s="102">
        <f t="shared" si="1"/>
        <v>3.1899999999999998E-2</v>
      </c>
      <c r="K65" s="10">
        <v>59</v>
      </c>
      <c r="L65" s="11" t="s">
        <v>63</v>
      </c>
      <c r="M65" s="102">
        <f t="shared" si="2"/>
        <v>5.8999999999999999E-3</v>
      </c>
      <c r="N65" s="10">
        <v>50</v>
      </c>
      <c r="O65" s="11" t="s">
        <v>63</v>
      </c>
      <c r="P65" s="102">
        <f t="shared" si="3"/>
        <v>5.0000000000000001E-3</v>
      </c>
    </row>
    <row r="66" spans="1:16">
      <c r="A66" s="23">
        <f t="shared" si="4"/>
        <v>66</v>
      </c>
      <c r="B66" s="10">
        <v>50</v>
      </c>
      <c r="C66" s="11" t="s">
        <v>64</v>
      </c>
      <c r="D66" s="100">
        <f t="shared" si="5"/>
        <v>5.9523809523809529E-4</v>
      </c>
      <c r="E66" s="12">
        <v>1.6459999999999999</v>
      </c>
      <c r="F66" s="13">
        <v>8.0890000000000004</v>
      </c>
      <c r="G66" s="101">
        <f t="shared" si="0"/>
        <v>9.7349999999999994</v>
      </c>
      <c r="H66" s="10">
        <v>346</v>
      </c>
      <c r="I66" s="11" t="s">
        <v>63</v>
      </c>
      <c r="J66" s="102">
        <f t="shared" si="1"/>
        <v>3.4599999999999999E-2</v>
      </c>
      <c r="K66" s="10">
        <v>63</v>
      </c>
      <c r="L66" s="11" t="s">
        <v>63</v>
      </c>
      <c r="M66" s="102">
        <f t="shared" si="2"/>
        <v>6.3E-3</v>
      </c>
      <c r="N66" s="10">
        <v>54</v>
      </c>
      <c r="O66" s="11" t="s">
        <v>63</v>
      </c>
      <c r="P66" s="102">
        <f t="shared" si="3"/>
        <v>5.4000000000000003E-3</v>
      </c>
    </row>
    <row r="67" spans="1:16">
      <c r="A67" s="23">
        <f t="shared" si="4"/>
        <v>67</v>
      </c>
      <c r="B67" s="10">
        <v>55</v>
      </c>
      <c r="C67" s="11" t="s">
        <v>64</v>
      </c>
      <c r="D67" s="100">
        <f t="shared" si="5"/>
        <v>6.5476190476190473E-4</v>
      </c>
      <c r="E67" s="12">
        <v>1.726</v>
      </c>
      <c r="F67" s="13">
        <v>8.125</v>
      </c>
      <c r="G67" s="101">
        <f t="shared" si="0"/>
        <v>9.8509999999999991</v>
      </c>
      <c r="H67" s="10">
        <v>371</v>
      </c>
      <c r="I67" s="11" t="s">
        <v>63</v>
      </c>
      <c r="J67" s="102">
        <f t="shared" si="1"/>
        <v>3.7100000000000001E-2</v>
      </c>
      <c r="K67" s="10">
        <v>67</v>
      </c>
      <c r="L67" s="11" t="s">
        <v>63</v>
      </c>
      <c r="M67" s="102">
        <f t="shared" si="2"/>
        <v>6.7000000000000002E-3</v>
      </c>
      <c r="N67" s="10">
        <v>57</v>
      </c>
      <c r="O67" s="11" t="s">
        <v>63</v>
      </c>
      <c r="P67" s="102">
        <f t="shared" si="3"/>
        <v>5.7000000000000002E-3</v>
      </c>
    </row>
    <row r="68" spans="1:16">
      <c r="A68" s="23">
        <f t="shared" si="4"/>
        <v>68</v>
      </c>
      <c r="B68" s="10">
        <v>60</v>
      </c>
      <c r="C68" s="11" t="s">
        <v>64</v>
      </c>
      <c r="D68" s="100">
        <f t="shared" si="5"/>
        <v>7.1428571428571429E-4</v>
      </c>
      <c r="E68" s="12">
        <v>1.8029999999999999</v>
      </c>
      <c r="F68" s="13">
        <v>8.1489999999999991</v>
      </c>
      <c r="G68" s="101">
        <f t="shared" si="0"/>
        <v>9.9519999999999982</v>
      </c>
      <c r="H68" s="10">
        <v>397</v>
      </c>
      <c r="I68" s="11" t="s">
        <v>63</v>
      </c>
      <c r="J68" s="102">
        <f t="shared" si="1"/>
        <v>3.9699999999999999E-2</v>
      </c>
      <c r="K68" s="10">
        <v>71</v>
      </c>
      <c r="L68" s="11" t="s">
        <v>63</v>
      </c>
      <c r="M68" s="102">
        <f t="shared" si="2"/>
        <v>7.0999999999999995E-3</v>
      </c>
      <c r="N68" s="10">
        <v>60</v>
      </c>
      <c r="O68" s="11" t="s">
        <v>63</v>
      </c>
      <c r="P68" s="102">
        <f t="shared" si="3"/>
        <v>6.0000000000000001E-3</v>
      </c>
    </row>
    <row r="69" spans="1:16">
      <c r="A69" s="23">
        <f t="shared" si="4"/>
        <v>69</v>
      </c>
      <c r="B69" s="10">
        <v>65</v>
      </c>
      <c r="C69" s="11" t="s">
        <v>64</v>
      </c>
      <c r="D69" s="100">
        <f t="shared" si="5"/>
        <v>7.7380952380952384E-4</v>
      </c>
      <c r="E69" s="12">
        <v>1.877</v>
      </c>
      <c r="F69" s="13">
        <v>8.1630000000000003</v>
      </c>
      <c r="G69" s="101">
        <f t="shared" si="0"/>
        <v>10.040000000000001</v>
      </c>
      <c r="H69" s="10">
        <v>422</v>
      </c>
      <c r="I69" s="11" t="s">
        <v>63</v>
      </c>
      <c r="J69" s="102">
        <f t="shared" si="1"/>
        <v>4.2200000000000001E-2</v>
      </c>
      <c r="K69" s="10">
        <v>74</v>
      </c>
      <c r="L69" s="11" t="s">
        <v>63</v>
      </c>
      <c r="M69" s="102">
        <f t="shared" si="2"/>
        <v>7.3999999999999995E-3</v>
      </c>
      <c r="N69" s="10">
        <v>64</v>
      </c>
      <c r="O69" s="11" t="s">
        <v>63</v>
      </c>
      <c r="P69" s="102">
        <f t="shared" si="3"/>
        <v>6.4000000000000003E-3</v>
      </c>
    </row>
    <row r="70" spans="1:16">
      <c r="A70" s="23">
        <f t="shared" si="4"/>
        <v>70</v>
      </c>
      <c r="B70" s="10">
        <v>70</v>
      </c>
      <c r="C70" s="11" t="s">
        <v>64</v>
      </c>
      <c r="D70" s="100">
        <f t="shared" si="5"/>
        <v>8.3333333333333339E-4</v>
      </c>
      <c r="E70" s="12">
        <v>1.948</v>
      </c>
      <c r="F70" s="13">
        <v>8.1679999999999993</v>
      </c>
      <c r="G70" s="101">
        <f t="shared" si="0"/>
        <v>10.116</v>
      </c>
      <c r="H70" s="10">
        <v>448</v>
      </c>
      <c r="I70" s="11" t="s">
        <v>63</v>
      </c>
      <c r="J70" s="102">
        <f t="shared" si="1"/>
        <v>4.48E-2</v>
      </c>
      <c r="K70" s="10">
        <v>78</v>
      </c>
      <c r="L70" s="11" t="s">
        <v>63</v>
      </c>
      <c r="M70" s="102">
        <f t="shared" si="2"/>
        <v>7.7999999999999996E-3</v>
      </c>
      <c r="N70" s="10">
        <v>67</v>
      </c>
      <c r="O70" s="11" t="s">
        <v>63</v>
      </c>
      <c r="P70" s="102">
        <f t="shared" si="3"/>
        <v>6.7000000000000002E-3</v>
      </c>
    </row>
    <row r="71" spans="1:16">
      <c r="A71" s="23">
        <f t="shared" si="4"/>
        <v>71</v>
      </c>
      <c r="B71" s="10">
        <v>80</v>
      </c>
      <c r="C71" s="11" t="s">
        <v>64</v>
      </c>
      <c r="D71" s="100">
        <f t="shared" si="5"/>
        <v>9.5238095238095238E-4</v>
      </c>
      <c r="E71" s="12">
        <v>2.0819999999999999</v>
      </c>
      <c r="F71" s="13">
        <v>8.1579999999999995</v>
      </c>
      <c r="G71" s="101">
        <f t="shared" si="0"/>
        <v>10.239999999999998</v>
      </c>
      <c r="H71" s="10">
        <v>498</v>
      </c>
      <c r="I71" s="11" t="s">
        <v>63</v>
      </c>
      <c r="J71" s="102">
        <f t="shared" si="1"/>
        <v>4.9799999999999997E-2</v>
      </c>
      <c r="K71" s="10">
        <v>85</v>
      </c>
      <c r="L71" s="11" t="s">
        <v>63</v>
      </c>
      <c r="M71" s="102">
        <f t="shared" si="2"/>
        <v>8.5000000000000006E-3</v>
      </c>
      <c r="N71" s="10">
        <v>73</v>
      </c>
      <c r="O71" s="11" t="s">
        <v>63</v>
      </c>
      <c r="P71" s="102">
        <f t="shared" si="3"/>
        <v>7.2999999999999992E-3</v>
      </c>
    </row>
    <row r="72" spans="1:16">
      <c r="A72" s="23">
        <f t="shared" si="4"/>
        <v>72</v>
      </c>
      <c r="B72" s="10">
        <v>90</v>
      </c>
      <c r="C72" s="11" t="s">
        <v>64</v>
      </c>
      <c r="D72" s="100">
        <f t="shared" si="5"/>
        <v>1.0714285714285715E-3</v>
      </c>
      <c r="E72" s="12">
        <v>2.2090000000000001</v>
      </c>
      <c r="F72" s="13">
        <v>8.1280000000000001</v>
      </c>
      <c r="G72" s="101">
        <f t="shared" si="0"/>
        <v>10.337</v>
      </c>
      <c r="H72" s="10">
        <v>547</v>
      </c>
      <c r="I72" s="11" t="s">
        <v>63</v>
      </c>
      <c r="J72" s="102">
        <f t="shared" si="1"/>
        <v>5.4700000000000006E-2</v>
      </c>
      <c r="K72" s="10">
        <v>92</v>
      </c>
      <c r="L72" s="11" t="s">
        <v>63</v>
      </c>
      <c r="M72" s="102">
        <f t="shared" si="2"/>
        <v>9.1999999999999998E-3</v>
      </c>
      <c r="N72" s="10">
        <v>80</v>
      </c>
      <c r="O72" s="11" t="s">
        <v>63</v>
      </c>
      <c r="P72" s="102">
        <f t="shared" si="3"/>
        <v>8.0000000000000002E-3</v>
      </c>
    </row>
    <row r="73" spans="1:16">
      <c r="A73" s="23">
        <f t="shared" si="4"/>
        <v>73</v>
      </c>
      <c r="B73" s="10">
        <v>100</v>
      </c>
      <c r="C73" s="11" t="s">
        <v>64</v>
      </c>
      <c r="D73" s="100">
        <f t="shared" si="5"/>
        <v>1.1904761904761906E-3</v>
      </c>
      <c r="E73" s="12">
        <v>2.3279999999999998</v>
      </c>
      <c r="F73" s="13">
        <v>8.0850000000000009</v>
      </c>
      <c r="G73" s="101">
        <f t="shared" si="0"/>
        <v>10.413</v>
      </c>
      <c r="H73" s="10">
        <v>596</v>
      </c>
      <c r="I73" s="11" t="s">
        <v>63</v>
      </c>
      <c r="J73" s="102">
        <f t="shared" si="1"/>
        <v>5.96E-2</v>
      </c>
      <c r="K73" s="10">
        <v>99</v>
      </c>
      <c r="L73" s="11" t="s">
        <v>63</v>
      </c>
      <c r="M73" s="102">
        <f t="shared" si="2"/>
        <v>9.9000000000000008E-3</v>
      </c>
      <c r="N73" s="10">
        <v>86</v>
      </c>
      <c r="O73" s="11" t="s">
        <v>63</v>
      </c>
      <c r="P73" s="102">
        <f t="shared" si="3"/>
        <v>8.6E-3</v>
      </c>
    </row>
    <row r="74" spans="1:16">
      <c r="A74" s="23">
        <f t="shared" si="4"/>
        <v>74</v>
      </c>
      <c r="B74" s="10">
        <v>110</v>
      </c>
      <c r="C74" s="11" t="s">
        <v>64</v>
      </c>
      <c r="D74" s="100">
        <f t="shared" si="5"/>
        <v>1.3095238095238095E-3</v>
      </c>
      <c r="E74" s="12">
        <v>2.4420000000000002</v>
      </c>
      <c r="F74" s="13">
        <v>8.0329999999999995</v>
      </c>
      <c r="G74" s="101">
        <f t="shared" si="0"/>
        <v>10.475</v>
      </c>
      <c r="H74" s="10">
        <v>645</v>
      </c>
      <c r="I74" s="11" t="s">
        <v>63</v>
      </c>
      <c r="J74" s="102">
        <f t="shared" si="1"/>
        <v>6.4500000000000002E-2</v>
      </c>
      <c r="K74" s="10">
        <v>106</v>
      </c>
      <c r="L74" s="11" t="s">
        <v>63</v>
      </c>
      <c r="M74" s="102">
        <f t="shared" si="2"/>
        <v>1.06E-2</v>
      </c>
      <c r="N74" s="10">
        <v>92</v>
      </c>
      <c r="O74" s="11" t="s">
        <v>63</v>
      </c>
      <c r="P74" s="102">
        <f t="shared" si="3"/>
        <v>9.1999999999999998E-3</v>
      </c>
    </row>
    <row r="75" spans="1:16">
      <c r="A75" s="23">
        <f t="shared" si="4"/>
        <v>75</v>
      </c>
      <c r="B75" s="10">
        <v>120</v>
      </c>
      <c r="C75" s="11" t="s">
        <v>64</v>
      </c>
      <c r="D75" s="100">
        <f t="shared" si="5"/>
        <v>1.4285714285714286E-3</v>
      </c>
      <c r="E75" s="12">
        <v>2.5499999999999998</v>
      </c>
      <c r="F75" s="13">
        <v>7.9729999999999999</v>
      </c>
      <c r="G75" s="101">
        <f t="shared" si="0"/>
        <v>10.523</v>
      </c>
      <c r="H75" s="10">
        <v>694</v>
      </c>
      <c r="I75" s="11" t="s">
        <v>63</v>
      </c>
      <c r="J75" s="102">
        <f t="shared" si="1"/>
        <v>6.9399999999999989E-2</v>
      </c>
      <c r="K75" s="10">
        <v>112</v>
      </c>
      <c r="L75" s="11" t="s">
        <v>63</v>
      </c>
      <c r="M75" s="102">
        <f t="shared" si="2"/>
        <v>1.12E-2</v>
      </c>
      <c r="N75" s="10">
        <v>98</v>
      </c>
      <c r="O75" s="11" t="s">
        <v>63</v>
      </c>
      <c r="P75" s="102">
        <f t="shared" si="3"/>
        <v>9.7999999999999997E-3</v>
      </c>
    </row>
    <row r="76" spans="1:16">
      <c r="A76" s="23">
        <f t="shared" si="4"/>
        <v>76</v>
      </c>
      <c r="B76" s="10">
        <v>130</v>
      </c>
      <c r="C76" s="11" t="s">
        <v>64</v>
      </c>
      <c r="D76" s="100">
        <f t="shared" si="5"/>
        <v>1.5476190476190477E-3</v>
      </c>
      <c r="E76" s="12">
        <v>2.6539999999999999</v>
      </c>
      <c r="F76" s="13">
        <v>7.9089999999999998</v>
      </c>
      <c r="G76" s="101">
        <f t="shared" si="0"/>
        <v>10.562999999999999</v>
      </c>
      <c r="H76" s="10">
        <v>743</v>
      </c>
      <c r="I76" s="11" t="s">
        <v>63</v>
      </c>
      <c r="J76" s="102">
        <f t="shared" si="1"/>
        <v>7.4300000000000005E-2</v>
      </c>
      <c r="K76" s="10">
        <v>119</v>
      </c>
      <c r="L76" s="11" t="s">
        <v>63</v>
      </c>
      <c r="M76" s="102">
        <f t="shared" si="2"/>
        <v>1.1899999999999999E-2</v>
      </c>
      <c r="N76" s="10">
        <v>104</v>
      </c>
      <c r="O76" s="11" t="s">
        <v>63</v>
      </c>
      <c r="P76" s="102">
        <f t="shared" si="3"/>
        <v>1.04E-2</v>
      </c>
    </row>
    <row r="77" spans="1:16">
      <c r="A77" s="23">
        <f t="shared" si="4"/>
        <v>77</v>
      </c>
      <c r="B77" s="10">
        <v>140</v>
      </c>
      <c r="C77" s="11" t="s">
        <v>64</v>
      </c>
      <c r="D77" s="100">
        <f t="shared" si="5"/>
        <v>1.6666666666666668E-3</v>
      </c>
      <c r="E77" s="12">
        <v>2.7549999999999999</v>
      </c>
      <c r="F77" s="13">
        <v>7.8419999999999996</v>
      </c>
      <c r="G77" s="101">
        <f t="shared" si="0"/>
        <v>10.597</v>
      </c>
      <c r="H77" s="10">
        <v>791</v>
      </c>
      <c r="I77" s="11" t="s">
        <v>63</v>
      </c>
      <c r="J77" s="102">
        <f t="shared" si="1"/>
        <v>7.9100000000000004E-2</v>
      </c>
      <c r="K77" s="10">
        <v>125</v>
      </c>
      <c r="L77" s="11" t="s">
        <v>63</v>
      </c>
      <c r="M77" s="102">
        <f t="shared" si="2"/>
        <v>1.2500000000000001E-2</v>
      </c>
      <c r="N77" s="10">
        <v>109</v>
      </c>
      <c r="O77" s="11" t="s">
        <v>63</v>
      </c>
      <c r="P77" s="102">
        <f t="shared" si="3"/>
        <v>1.09E-2</v>
      </c>
    </row>
    <row r="78" spans="1:16">
      <c r="A78" s="23">
        <f t="shared" si="4"/>
        <v>78</v>
      </c>
      <c r="B78" s="10">
        <v>150</v>
      </c>
      <c r="C78" s="11" t="s">
        <v>64</v>
      </c>
      <c r="D78" s="100">
        <f t="shared" si="5"/>
        <v>1.7857142857142857E-3</v>
      </c>
      <c r="E78" s="12">
        <v>2.851</v>
      </c>
      <c r="F78" s="13">
        <v>7.7720000000000002</v>
      </c>
      <c r="G78" s="101">
        <f t="shared" si="0"/>
        <v>10.623000000000001</v>
      </c>
      <c r="H78" s="10">
        <v>840</v>
      </c>
      <c r="I78" s="11" t="s">
        <v>63</v>
      </c>
      <c r="J78" s="102">
        <f t="shared" si="1"/>
        <v>8.3999999999999991E-2</v>
      </c>
      <c r="K78" s="10">
        <v>131</v>
      </c>
      <c r="L78" s="11" t="s">
        <v>63</v>
      </c>
      <c r="M78" s="102">
        <f t="shared" si="2"/>
        <v>1.3100000000000001E-2</v>
      </c>
      <c r="N78" s="10">
        <v>115</v>
      </c>
      <c r="O78" s="11" t="s">
        <v>63</v>
      </c>
      <c r="P78" s="102">
        <f t="shared" si="3"/>
        <v>1.15E-2</v>
      </c>
    </row>
    <row r="79" spans="1:16">
      <c r="A79" s="23">
        <f t="shared" si="4"/>
        <v>79</v>
      </c>
      <c r="B79" s="10">
        <v>160</v>
      </c>
      <c r="C79" s="11" t="s">
        <v>64</v>
      </c>
      <c r="D79" s="100">
        <f t="shared" si="5"/>
        <v>1.9047619047619048E-3</v>
      </c>
      <c r="E79" s="12">
        <v>2.9449999999999998</v>
      </c>
      <c r="F79" s="13">
        <v>7.7009999999999996</v>
      </c>
      <c r="G79" s="101">
        <f t="shared" si="0"/>
        <v>10.645999999999999</v>
      </c>
      <c r="H79" s="10">
        <v>888</v>
      </c>
      <c r="I79" s="11" t="s">
        <v>63</v>
      </c>
      <c r="J79" s="102">
        <f t="shared" si="1"/>
        <v>8.8800000000000004E-2</v>
      </c>
      <c r="K79" s="10">
        <v>138</v>
      </c>
      <c r="L79" s="11" t="s">
        <v>63</v>
      </c>
      <c r="M79" s="102">
        <f t="shared" si="2"/>
        <v>1.3800000000000002E-2</v>
      </c>
      <c r="N79" s="10">
        <v>121</v>
      </c>
      <c r="O79" s="11" t="s">
        <v>63</v>
      </c>
      <c r="P79" s="102">
        <f t="shared" si="3"/>
        <v>1.21E-2</v>
      </c>
    </row>
    <row r="80" spans="1:16">
      <c r="A80" s="23">
        <f t="shared" si="4"/>
        <v>80</v>
      </c>
      <c r="B80" s="10">
        <v>170</v>
      </c>
      <c r="C80" s="11" t="s">
        <v>64</v>
      </c>
      <c r="D80" s="100">
        <f t="shared" si="5"/>
        <v>2.0238095238095241E-3</v>
      </c>
      <c r="E80" s="12">
        <v>2.9460000000000002</v>
      </c>
      <c r="F80" s="13">
        <v>7.63</v>
      </c>
      <c r="G80" s="101">
        <f t="shared" si="0"/>
        <v>10.576000000000001</v>
      </c>
      <c r="H80" s="10">
        <v>936</v>
      </c>
      <c r="I80" s="11" t="s">
        <v>63</v>
      </c>
      <c r="J80" s="102">
        <f t="shared" si="1"/>
        <v>9.3600000000000003E-2</v>
      </c>
      <c r="K80" s="10">
        <v>144</v>
      </c>
      <c r="L80" s="11" t="s">
        <v>63</v>
      </c>
      <c r="M80" s="102">
        <f t="shared" si="2"/>
        <v>1.44E-2</v>
      </c>
      <c r="N80" s="10">
        <v>126</v>
      </c>
      <c r="O80" s="11" t="s">
        <v>63</v>
      </c>
      <c r="P80" s="102">
        <f t="shared" si="3"/>
        <v>1.26E-2</v>
      </c>
    </row>
    <row r="81" spans="1:16">
      <c r="A81" s="23">
        <f t="shared" si="4"/>
        <v>81</v>
      </c>
      <c r="B81" s="10">
        <v>180</v>
      </c>
      <c r="C81" s="11" t="s">
        <v>64</v>
      </c>
      <c r="D81" s="100">
        <f t="shared" si="5"/>
        <v>2.142857142857143E-3</v>
      </c>
      <c r="E81" s="12">
        <v>2.653</v>
      </c>
      <c r="F81" s="13">
        <v>7.5570000000000004</v>
      </c>
      <c r="G81" s="101">
        <f t="shared" si="0"/>
        <v>10.210000000000001</v>
      </c>
      <c r="H81" s="10">
        <v>986</v>
      </c>
      <c r="I81" s="11" t="s">
        <v>63</v>
      </c>
      <c r="J81" s="102">
        <f t="shared" si="1"/>
        <v>9.8599999999999993E-2</v>
      </c>
      <c r="K81" s="10">
        <v>150</v>
      </c>
      <c r="L81" s="11" t="s">
        <v>63</v>
      </c>
      <c r="M81" s="102">
        <f t="shared" si="2"/>
        <v>1.4999999999999999E-2</v>
      </c>
      <c r="N81" s="10">
        <v>132</v>
      </c>
      <c r="O81" s="11" t="s">
        <v>63</v>
      </c>
      <c r="P81" s="102">
        <f t="shared" si="3"/>
        <v>1.32E-2</v>
      </c>
    </row>
    <row r="82" spans="1:16">
      <c r="A82" s="23">
        <f t="shared" si="4"/>
        <v>82</v>
      </c>
      <c r="B82" s="10">
        <v>200</v>
      </c>
      <c r="C82" s="11" t="s">
        <v>64</v>
      </c>
      <c r="D82" s="100">
        <f t="shared" si="5"/>
        <v>2.3809523809523812E-3</v>
      </c>
      <c r="E82" s="12">
        <v>2.3079999999999998</v>
      </c>
      <c r="F82" s="13">
        <v>7.4139999999999997</v>
      </c>
      <c r="G82" s="101">
        <f t="shared" si="0"/>
        <v>9.7219999999999995</v>
      </c>
      <c r="H82" s="10">
        <v>1090</v>
      </c>
      <c r="I82" s="11" t="s">
        <v>63</v>
      </c>
      <c r="J82" s="102">
        <f t="shared" si="1"/>
        <v>0.10900000000000001</v>
      </c>
      <c r="K82" s="10">
        <v>163</v>
      </c>
      <c r="L82" s="11" t="s">
        <v>63</v>
      </c>
      <c r="M82" s="102">
        <f t="shared" si="2"/>
        <v>1.6300000000000002E-2</v>
      </c>
      <c r="N82" s="10">
        <v>143</v>
      </c>
      <c r="O82" s="11" t="s">
        <v>63</v>
      </c>
      <c r="P82" s="102">
        <f t="shared" si="3"/>
        <v>1.4299999999999998E-2</v>
      </c>
    </row>
    <row r="83" spans="1:16">
      <c r="A83" s="23">
        <f t="shared" si="4"/>
        <v>83</v>
      </c>
      <c r="B83" s="10">
        <v>225</v>
      </c>
      <c r="C83" s="11" t="s">
        <v>64</v>
      </c>
      <c r="D83" s="100">
        <f t="shared" si="5"/>
        <v>2.6785714285714286E-3</v>
      </c>
      <c r="E83" s="12">
        <v>2.1509999999999998</v>
      </c>
      <c r="F83" s="13">
        <v>7.2370000000000001</v>
      </c>
      <c r="G83" s="101">
        <f t="shared" si="0"/>
        <v>9.3879999999999999</v>
      </c>
      <c r="H83" s="10">
        <v>1225</v>
      </c>
      <c r="I83" s="11" t="s">
        <v>63</v>
      </c>
      <c r="J83" s="102">
        <f t="shared" si="1"/>
        <v>0.12250000000000001</v>
      </c>
      <c r="K83" s="10">
        <v>180</v>
      </c>
      <c r="L83" s="11" t="s">
        <v>63</v>
      </c>
      <c r="M83" s="102">
        <f t="shared" si="2"/>
        <v>1.7999999999999999E-2</v>
      </c>
      <c r="N83" s="10">
        <v>158</v>
      </c>
      <c r="O83" s="11" t="s">
        <v>63</v>
      </c>
      <c r="P83" s="102">
        <f t="shared" si="3"/>
        <v>1.5800000000000002E-2</v>
      </c>
    </row>
    <row r="84" spans="1:16">
      <c r="A84" s="23">
        <f t="shared" si="4"/>
        <v>84</v>
      </c>
      <c r="B84" s="10">
        <v>250</v>
      </c>
      <c r="C84" s="11" t="s">
        <v>64</v>
      </c>
      <c r="D84" s="100">
        <f t="shared" si="5"/>
        <v>2.976190476190476E-3</v>
      </c>
      <c r="E84" s="12">
        <v>2.1549999999999998</v>
      </c>
      <c r="F84" s="13">
        <v>7.0659999999999998</v>
      </c>
      <c r="G84" s="101">
        <f t="shared" ref="G84:G147" si="6">E84+F84</f>
        <v>9.2210000000000001</v>
      </c>
      <c r="H84" s="10">
        <v>1364</v>
      </c>
      <c r="I84" s="11" t="s">
        <v>63</v>
      </c>
      <c r="J84" s="102">
        <f t="shared" ref="J84:J106" si="7">H84/1000/10</f>
        <v>0.13640000000000002</v>
      </c>
      <c r="K84" s="10">
        <v>198</v>
      </c>
      <c r="L84" s="11" t="s">
        <v>63</v>
      </c>
      <c r="M84" s="102">
        <f t="shared" ref="M84:M147" si="8">K84/1000/10</f>
        <v>1.9800000000000002E-2</v>
      </c>
      <c r="N84" s="10">
        <v>173</v>
      </c>
      <c r="O84" s="11" t="s">
        <v>63</v>
      </c>
      <c r="P84" s="102">
        <f t="shared" ref="P84:P147" si="9">N84/1000/10</f>
        <v>1.7299999999999999E-2</v>
      </c>
    </row>
    <row r="85" spans="1:16">
      <c r="A85" s="23">
        <f t="shared" si="4"/>
        <v>85</v>
      </c>
      <c r="B85" s="10">
        <v>275</v>
      </c>
      <c r="C85" s="11" t="s">
        <v>64</v>
      </c>
      <c r="D85" s="100">
        <f t="shared" si="5"/>
        <v>3.2738095238095239E-3</v>
      </c>
      <c r="E85" s="12">
        <v>2.2400000000000002</v>
      </c>
      <c r="F85" s="13">
        <v>6.9020000000000001</v>
      </c>
      <c r="G85" s="101">
        <f t="shared" si="6"/>
        <v>9.1419999999999995</v>
      </c>
      <c r="H85" s="10">
        <v>1505</v>
      </c>
      <c r="I85" s="11" t="s">
        <v>63</v>
      </c>
      <c r="J85" s="102">
        <f t="shared" si="7"/>
        <v>0.15049999999999999</v>
      </c>
      <c r="K85" s="10">
        <v>215</v>
      </c>
      <c r="L85" s="11" t="s">
        <v>63</v>
      </c>
      <c r="M85" s="102">
        <f t="shared" si="8"/>
        <v>2.1499999999999998E-2</v>
      </c>
      <c r="N85" s="10">
        <v>188</v>
      </c>
      <c r="O85" s="11" t="s">
        <v>63</v>
      </c>
      <c r="P85" s="102">
        <f t="shared" si="9"/>
        <v>1.8800000000000001E-2</v>
      </c>
    </row>
    <row r="86" spans="1:16">
      <c r="A86" s="23">
        <f t="shared" ref="A86:A149" si="10">A85+1</f>
        <v>86</v>
      </c>
      <c r="B86" s="10">
        <v>300</v>
      </c>
      <c r="C86" s="11" t="s">
        <v>64</v>
      </c>
      <c r="D86" s="100">
        <f t="shared" ref="D86:D98" si="11">B86/1000/$C$5</f>
        <v>3.5714285714285713E-3</v>
      </c>
      <c r="E86" s="12">
        <v>2.3639999999999999</v>
      </c>
      <c r="F86" s="13">
        <v>6.7450000000000001</v>
      </c>
      <c r="G86" s="101">
        <f t="shared" si="6"/>
        <v>9.109</v>
      </c>
      <c r="H86" s="10">
        <v>1647</v>
      </c>
      <c r="I86" s="11" t="s">
        <v>63</v>
      </c>
      <c r="J86" s="102">
        <f t="shared" si="7"/>
        <v>0.16470000000000001</v>
      </c>
      <c r="K86" s="10">
        <v>232</v>
      </c>
      <c r="L86" s="11" t="s">
        <v>63</v>
      </c>
      <c r="M86" s="102">
        <f t="shared" si="8"/>
        <v>2.3200000000000002E-2</v>
      </c>
      <c r="N86" s="10">
        <v>203</v>
      </c>
      <c r="O86" s="11" t="s">
        <v>63</v>
      </c>
      <c r="P86" s="102">
        <f t="shared" si="9"/>
        <v>2.0300000000000002E-2</v>
      </c>
    </row>
    <row r="87" spans="1:16">
      <c r="A87" s="23">
        <f t="shared" si="10"/>
        <v>87</v>
      </c>
      <c r="B87" s="10">
        <v>325</v>
      </c>
      <c r="C87" s="11" t="s">
        <v>64</v>
      </c>
      <c r="D87" s="100">
        <f t="shared" si="11"/>
        <v>3.8690476190476192E-3</v>
      </c>
      <c r="E87" s="12">
        <v>2.5059999999999998</v>
      </c>
      <c r="F87" s="13">
        <v>6.5940000000000003</v>
      </c>
      <c r="G87" s="101">
        <f t="shared" si="6"/>
        <v>9.1</v>
      </c>
      <c r="H87" s="10">
        <v>1790</v>
      </c>
      <c r="I87" s="11" t="s">
        <v>63</v>
      </c>
      <c r="J87" s="102">
        <f t="shared" si="7"/>
        <v>0.17899999999999999</v>
      </c>
      <c r="K87" s="10">
        <v>249</v>
      </c>
      <c r="L87" s="11" t="s">
        <v>63</v>
      </c>
      <c r="M87" s="102">
        <f t="shared" si="8"/>
        <v>2.4899999999999999E-2</v>
      </c>
      <c r="N87" s="10">
        <v>218</v>
      </c>
      <c r="O87" s="11" t="s">
        <v>63</v>
      </c>
      <c r="P87" s="102">
        <f t="shared" si="9"/>
        <v>2.18E-2</v>
      </c>
    </row>
    <row r="88" spans="1:16">
      <c r="A88" s="23">
        <f t="shared" si="10"/>
        <v>88</v>
      </c>
      <c r="B88" s="10">
        <v>350</v>
      </c>
      <c r="C88" s="11" t="s">
        <v>64</v>
      </c>
      <c r="D88" s="100">
        <f t="shared" si="11"/>
        <v>4.1666666666666666E-3</v>
      </c>
      <c r="E88" s="12">
        <v>2.6509999999999998</v>
      </c>
      <c r="F88" s="13">
        <v>6.45</v>
      </c>
      <c r="G88" s="101">
        <f t="shared" si="6"/>
        <v>9.1009999999999991</v>
      </c>
      <c r="H88" s="10">
        <v>1932</v>
      </c>
      <c r="I88" s="11" t="s">
        <v>63</v>
      </c>
      <c r="J88" s="102">
        <f t="shared" si="7"/>
        <v>0.19319999999999998</v>
      </c>
      <c r="K88" s="10">
        <v>265</v>
      </c>
      <c r="L88" s="11" t="s">
        <v>63</v>
      </c>
      <c r="M88" s="102">
        <f t="shared" si="8"/>
        <v>2.6500000000000003E-2</v>
      </c>
      <c r="N88" s="10">
        <v>234</v>
      </c>
      <c r="O88" s="11" t="s">
        <v>63</v>
      </c>
      <c r="P88" s="102">
        <f t="shared" si="9"/>
        <v>2.3400000000000001E-2</v>
      </c>
    </row>
    <row r="89" spans="1:16">
      <c r="A89" s="23">
        <f t="shared" si="10"/>
        <v>89</v>
      </c>
      <c r="B89" s="10">
        <v>375</v>
      </c>
      <c r="C89" s="11" t="s">
        <v>64</v>
      </c>
      <c r="D89" s="100">
        <f t="shared" si="11"/>
        <v>4.464285714285714E-3</v>
      </c>
      <c r="E89" s="12">
        <v>2.7949999999999999</v>
      </c>
      <c r="F89" s="13">
        <v>6.3129999999999997</v>
      </c>
      <c r="G89" s="101">
        <f t="shared" si="6"/>
        <v>9.1080000000000005</v>
      </c>
      <c r="H89" s="10">
        <v>2075</v>
      </c>
      <c r="I89" s="11" t="s">
        <v>63</v>
      </c>
      <c r="J89" s="102">
        <f t="shared" si="7"/>
        <v>0.20750000000000002</v>
      </c>
      <c r="K89" s="10">
        <v>281</v>
      </c>
      <c r="L89" s="11" t="s">
        <v>63</v>
      </c>
      <c r="M89" s="102">
        <f t="shared" si="8"/>
        <v>2.8100000000000003E-2</v>
      </c>
      <c r="N89" s="10">
        <v>249</v>
      </c>
      <c r="O89" s="11" t="s">
        <v>63</v>
      </c>
      <c r="P89" s="102">
        <f t="shared" si="9"/>
        <v>2.4899999999999999E-2</v>
      </c>
    </row>
    <row r="90" spans="1:16">
      <c r="A90" s="23">
        <f t="shared" si="10"/>
        <v>90</v>
      </c>
      <c r="B90" s="10">
        <v>400</v>
      </c>
      <c r="C90" s="11" t="s">
        <v>64</v>
      </c>
      <c r="D90" s="100">
        <f t="shared" si="11"/>
        <v>4.7619047619047623E-3</v>
      </c>
      <c r="E90" s="12">
        <v>2.9319999999999999</v>
      </c>
      <c r="F90" s="13">
        <v>6.1820000000000004</v>
      </c>
      <c r="G90" s="101">
        <f t="shared" si="6"/>
        <v>9.1140000000000008</v>
      </c>
      <c r="H90" s="10">
        <v>2218</v>
      </c>
      <c r="I90" s="11" t="s">
        <v>63</v>
      </c>
      <c r="J90" s="102">
        <f t="shared" si="7"/>
        <v>0.2218</v>
      </c>
      <c r="K90" s="10">
        <v>297</v>
      </c>
      <c r="L90" s="11" t="s">
        <v>63</v>
      </c>
      <c r="M90" s="102">
        <f t="shared" si="8"/>
        <v>2.9699999999999997E-2</v>
      </c>
      <c r="N90" s="10">
        <v>264</v>
      </c>
      <c r="O90" s="11" t="s">
        <v>63</v>
      </c>
      <c r="P90" s="102">
        <f t="shared" si="9"/>
        <v>2.64E-2</v>
      </c>
    </row>
    <row r="91" spans="1:16">
      <c r="A91" s="23">
        <f t="shared" si="10"/>
        <v>91</v>
      </c>
      <c r="B91" s="10">
        <v>450</v>
      </c>
      <c r="C91" s="11" t="s">
        <v>64</v>
      </c>
      <c r="D91" s="100">
        <f t="shared" si="11"/>
        <v>5.3571428571428572E-3</v>
      </c>
      <c r="E91" s="12">
        <v>3.1819999999999999</v>
      </c>
      <c r="F91" s="13">
        <v>5.9379999999999997</v>
      </c>
      <c r="G91" s="101">
        <f t="shared" si="6"/>
        <v>9.1199999999999992</v>
      </c>
      <c r="H91" s="10">
        <v>2503</v>
      </c>
      <c r="I91" s="11" t="s">
        <v>63</v>
      </c>
      <c r="J91" s="102">
        <f t="shared" si="7"/>
        <v>0.25030000000000002</v>
      </c>
      <c r="K91" s="10">
        <v>329</v>
      </c>
      <c r="L91" s="11" t="s">
        <v>63</v>
      </c>
      <c r="M91" s="102">
        <f t="shared" si="8"/>
        <v>3.2899999999999999E-2</v>
      </c>
      <c r="N91" s="10">
        <v>294</v>
      </c>
      <c r="O91" s="11" t="s">
        <v>63</v>
      </c>
      <c r="P91" s="102">
        <f t="shared" si="9"/>
        <v>2.9399999999999999E-2</v>
      </c>
    </row>
    <row r="92" spans="1:16">
      <c r="A92" s="23">
        <f t="shared" si="10"/>
        <v>92</v>
      </c>
      <c r="B92" s="10">
        <v>500</v>
      </c>
      <c r="C92" s="11" t="s">
        <v>64</v>
      </c>
      <c r="D92" s="100">
        <f t="shared" si="11"/>
        <v>5.9523809523809521E-3</v>
      </c>
      <c r="E92" s="12">
        <v>3.399</v>
      </c>
      <c r="F92" s="13">
        <v>5.7140000000000004</v>
      </c>
      <c r="G92" s="101">
        <f t="shared" si="6"/>
        <v>9.1129999999999995</v>
      </c>
      <c r="H92" s="10">
        <v>2789</v>
      </c>
      <c r="I92" s="11" t="s">
        <v>63</v>
      </c>
      <c r="J92" s="102">
        <f t="shared" si="7"/>
        <v>0.27890000000000004</v>
      </c>
      <c r="K92" s="10">
        <v>359</v>
      </c>
      <c r="L92" s="11" t="s">
        <v>63</v>
      </c>
      <c r="M92" s="102">
        <f t="shared" si="8"/>
        <v>3.5900000000000001E-2</v>
      </c>
      <c r="N92" s="10">
        <v>323</v>
      </c>
      <c r="O92" s="11" t="s">
        <v>63</v>
      </c>
      <c r="P92" s="102">
        <f t="shared" si="9"/>
        <v>3.2300000000000002E-2</v>
      </c>
    </row>
    <row r="93" spans="1:16">
      <c r="A93" s="23">
        <f t="shared" si="10"/>
        <v>93</v>
      </c>
      <c r="B93" s="10">
        <v>550</v>
      </c>
      <c r="C93" s="11" t="s">
        <v>64</v>
      </c>
      <c r="D93" s="100">
        <f t="shared" si="11"/>
        <v>6.5476190476190478E-3</v>
      </c>
      <c r="E93" s="12">
        <v>3.5870000000000002</v>
      </c>
      <c r="F93" s="13">
        <v>5.51</v>
      </c>
      <c r="G93" s="101">
        <f t="shared" si="6"/>
        <v>9.0969999999999995</v>
      </c>
      <c r="H93" s="10">
        <v>3076</v>
      </c>
      <c r="I93" s="11" t="s">
        <v>63</v>
      </c>
      <c r="J93" s="102">
        <f t="shared" si="7"/>
        <v>0.30759999999999998</v>
      </c>
      <c r="K93" s="10">
        <v>388</v>
      </c>
      <c r="L93" s="11" t="s">
        <v>63</v>
      </c>
      <c r="M93" s="102">
        <f t="shared" si="8"/>
        <v>3.8800000000000001E-2</v>
      </c>
      <c r="N93" s="10">
        <v>352</v>
      </c>
      <c r="O93" s="11" t="s">
        <v>63</v>
      </c>
      <c r="P93" s="102">
        <f t="shared" si="9"/>
        <v>3.5199999999999995E-2</v>
      </c>
    </row>
    <row r="94" spans="1:16">
      <c r="A94" s="23">
        <f t="shared" si="10"/>
        <v>94</v>
      </c>
      <c r="B94" s="10">
        <v>600</v>
      </c>
      <c r="C94" s="11" t="s">
        <v>64</v>
      </c>
      <c r="D94" s="100">
        <f t="shared" si="11"/>
        <v>7.1428571428571426E-3</v>
      </c>
      <c r="E94" s="12">
        <v>3.7519999999999998</v>
      </c>
      <c r="F94" s="13">
        <v>5.3209999999999997</v>
      </c>
      <c r="G94" s="101">
        <f t="shared" si="6"/>
        <v>9.0730000000000004</v>
      </c>
      <c r="H94" s="10">
        <v>3364</v>
      </c>
      <c r="I94" s="11" t="s">
        <v>63</v>
      </c>
      <c r="J94" s="102">
        <f t="shared" si="7"/>
        <v>0.33639999999999998</v>
      </c>
      <c r="K94" s="10">
        <v>417</v>
      </c>
      <c r="L94" s="11" t="s">
        <v>63</v>
      </c>
      <c r="M94" s="102">
        <f t="shared" si="8"/>
        <v>4.1700000000000001E-2</v>
      </c>
      <c r="N94" s="10">
        <v>381</v>
      </c>
      <c r="O94" s="11" t="s">
        <v>63</v>
      </c>
      <c r="P94" s="102">
        <f t="shared" si="9"/>
        <v>3.8100000000000002E-2</v>
      </c>
    </row>
    <row r="95" spans="1:16">
      <c r="A95" s="23">
        <f t="shared" si="10"/>
        <v>95</v>
      </c>
      <c r="B95" s="10">
        <v>650</v>
      </c>
      <c r="C95" s="11" t="s">
        <v>64</v>
      </c>
      <c r="D95" s="100">
        <f t="shared" si="11"/>
        <v>7.7380952380952384E-3</v>
      </c>
      <c r="E95" s="12">
        <v>3.899</v>
      </c>
      <c r="F95" s="13">
        <v>5.1479999999999997</v>
      </c>
      <c r="G95" s="101">
        <f t="shared" si="6"/>
        <v>9.0470000000000006</v>
      </c>
      <c r="H95" s="10">
        <v>3652</v>
      </c>
      <c r="I95" s="11" t="s">
        <v>63</v>
      </c>
      <c r="J95" s="102">
        <f t="shared" si="7"/>
        <v>0.36520000000000002</v>
      </c>
      <c r="K95" s="10">
        <v>444</v>
      </c>
      <c r="L95" s="11" t="s">
        <v>63</v>
      </c>
      <c r="M95" s="102">
        <f t="shared" si="8"/>
        <v>4.4400000000000002E-2</v>
      </c>
      <c r="N95" s="10">
        <v>410</v>
      </c>
      <c r="O95" s="11" t="s">
        <v>63</v>
      </c>
      <c r="P95" s="102">
        <f t="shared" si="9"/>
        <v>4.0999999999999995E-2</v>
      </c>
    </row>
    <row r="96" spans="1:16">
      <c r="A96" s="23">
        <f t="shared" si="10"/>
        <v>96</v>
      </c>
      <c r="B96" s="10">
        <v>700</v>
      </c>
      <c r="C96" s="11" t="s">
        <v>64</v>
      </c>
      <c r="D96" s="100">
        <f t="shared" si="11"/>
        <v>8.3333333333333332E-3</v>
      </c>
      <c r="E96" s="12">
        <v>4.0309999999999997</v>
      </c>
      <c r="F96" s="13">
        <v>4.9870000000000001</v>
      </c>
      <c r="G96" s="101">
        <f t="shared" si="6"/>
        <v>9.0180000000000007</v>
      </c>
      <c r="H96" s="10">
        <v>3942</v>
      </c>
      <c r="I96" s="11" t="s">
        <v>63</v>
      </c>
      <c r="J96" s="102">
        <f t="shared" si="7"/>
        <v>0.39419999999999999</v>
      </c>
      <c r="K96" s="10">
        <v>471</v>
      </c>
      <c r="L96" s="11" t="s">
        <v>63</v>
      </c>
      <c r="M96" s="102">
        <f t="shared" si="8"/>
        <v>4.7099999999999996E-2</v>
      </c>
      <c r="N96" s="10">
        <v>438</v>
      </c>
      <c r="O96" s="11" t="s">
        <v>63</v>
      </c>
      <c r="P96" s="102">
        <f t="shared" si="9"/>
        <v>4.3799999999999999E-2</v>
      </c>
    </row>
    <row r="97" spans="1:16">
      <c r="A97" s="23">
        <f t="shared" si="10"/>
        <v>97</v>
      </c>
      <c r="B97" s="10">
        <v>800</v>
      </c>
      <c r="C97" s="11" t="s">
        <v>64</v>
      </c>
      <c r="D97" s="100">
        <f t="shared" si="11"/>
        <v>9.5238095238095247E-3</v>
      </c>
      <c r="E97" s="12">
        <v>4.266</v>
      </c>
      <c r="F97" s="13">
        <v>4.6980000000000004</v>
      </c>
      <c r="G97" s="101">
        <f t="shared" si="6"/>
        <v>8.9640000000000004</v>
      </c>
      <c r="H97" s="10">
        <v>4526</v>
      </c>
      <c r="I97" s="11" t="s">
        <v>63</v>
      </c>
      <c r="J97" s="102">
        <f t="shared" si="7"/>
        <v>0.4526</v>
      </c>
      <c r="K97" s="10">
        <v>526</v>
      </c>
      <c r="L97" s="11" t="s">
        <v>63</v>
      </c>
      <c r="M97" s="102">
        <f t="shared" si="8"/>
        <v>5.2600000000000001E-2</v>
      </c>
      <c r="N97" s="10">
        <v>494</v>
      </c>
      <c r="O97" s="11" t="s">
        <v>63</v>
      </c>
      <c r="P97" s="102">
        <f t="shared" si="9"/>
        <v>4.9399999999999999E-2</v>
      </c>
    </row>
    <row r="98" spans="1:16">
      <c r="A98" s="23">
        <f t="shared" si="10"/>
        <v>98</v>
      </c>
      <c r="B98" s="10">
        <v>900</v>
      </c>
      <c r="C98" s="11" t="s">
        <v>64</v>
      </c>
      <c r="D98" s="100">
        <f t="shared" si="11"/>
        <v>1.0714285714285714E-2</v>
      </c>
      <c r="E98" s="12">
        <v>4.4770000000000003</v>
      </c>
      <c r="F98" s="13">
        <v>4.4459999999999997</v>
      </c>
      <c r="G98" s="101">
        <f t="shared" si="6"/>
        <v>8.923</v>
      </c>
      <c r="H98" s="10">
        <v>5113</v>
      </c>
      <c r="I98" s="11" t="s">
        <v>63</v>
      </c>
      <c r="J98" s="102">
        <f t="shared" si="7"/>
        <v>0.51130000000000009</v>
      </c>
      <c r="K98" s="10">
        <v>578</v>
      </c>
      <c r="L98" s="11" t="s">
        <v>63</v>
      </c>
      <c r="M98" s="102">
        <f t="shared" si="8"/>
        <v>5.7799999999999997E-2</v>
      </c>
      <c r="N98" s="10">
        <v>549</v>
      </c>
      <c r="O98" s="11" t="s">
        <v>63</v>
      </c>
      <c r="P98" s="102">
        <f t="shared" si="9"/>
        <v>5.4900000000000004E-2</v>
      </c>
    </row>
    <row r="99" spans="1:16">
      <c r="A99" s="23">
        <f t="shared" si="10"/>
        <v>99</v>
      </c>
      <c r="B99" s="10">
        <v>1</v>
      </c>
      <c r="C99" s="22" t="s">
        <v>66</v>
      </c>
      <c r="D99" s="100">
        <f t="shared" ref="D99:D162" si="12">B99/$C$5</f>
        <v>1.1904761904761904E-2</v>
      </c>
      <c r="E99" s="12">
        <v>4.6749999999999998</v>
      </c>
      <c r="F99" s="13">
        <v>4.2240000000000002</v>
      </c>
      <c r="G99" s="101">
        <f t="shared" si="6"/>
        <v>8.8990000000000009</v>
      </c>
      <c r="H99" s="10">
        <v>5704</v>
      </c>
      <c r="I99" s="11" t="s">
        <v>63</v>
      </c>
      <c r="J99" s="102">
        <f t="shared" si="7"/>
        <v>0.57040000000000002</v>
      </c>
      <c r="K99" s="10">
        <v>628</v>
      </c>
      <c r="L99" s="11" t="s">
        <v>63</v>
      </c>
      <c r="M99" s="102">
        <f t="shared" si="8"/>
        <v>6.2799999999999995E-2</v>
      </c>
      <c r="N99" s="10">
        <v>603</v>
      </c>
      <c r="O99" s="11" t="s">
        <v>63</v>
      </c>
      <c r="P99" s="102">
        <f t="shared" si="9"/>
        <v>6.0299999999999999E-2</v>
      </c>
    </row>
    <row r="100" spans="1:16">
      <c r="A100" s="23">
        <f t="shared" si="10"/>
        <v>100</v>
      </c>
      <c r="B100" s="10">
        <v>1.1000000000000001</v>
      </c>
      <c r="C100" s="11" t="s">
        <v>66</v>
      </c>
      <c r="D100" s="100">
        <f t="shared" si="12"/>
        <v>1.3095238095238096E-2</v>
      </c>
      <c r="E100" s="12">
        <v>4.8689999999999998</v>
      </c>
      <c r="F100" s="13">
        <v>4.0270000000000001</v>
      </c>
      <c r="G100" s="101">
        <f t="shared" si="6"/>
        <v>8.8960000000000008</v>
      </c>
      <c r="H100" s="10">
        <v>6296</v>
      </c>
      <c r="I100" s="11" t="s">
        <v>63</v>
      </c>
      <c r="J100" s="102">
        <f t="shared" si="7"/>
        <v>0.62960000000000005</v>
      </c>
      <c r="K100" s="10">
        <v>675</v>
      </c>
      <c r="L100" s="11" t="s">
        <v>63</v>
      </c>
      <c r="M100" s="102">
        <f t="shared" si="8"/>
        <v>6.7500000000000004E-2</v>
      </c>
      <c r="N100" s="10">
        <v>656</v>
      </c>
      <c r="O100" s="11" t="s">
        <v>63</v>
      </c>
      <c r="P100" s="102">
        <f t="shared" si="9"/>
        <v>6.5600000000000006E-2</v>
      </c>
    </row>
    <row r="101" spans="1:16">
      <c r="A101" s="23">
        <f t="shared" si="10"/>
        <v>101</v>
      </c>
      <c r="B101" s="10">
        <v>1.2</v>
      </c>
      <c r="C101" s="11" t="s">
        <v>66</v>
      </c>
      <c r="D101" s="100">
        <f t="shared" si="12"/>
        <v>1.4285714285714285E-2</v>
      </c>
      <c r="E101" s="12">
        <v>5.0629999999999997</v>
      </c>
      <c r="F101" s="13">
        <v>3.85</v>
      </c>
      <c r="G101" s="101">
        <f t="shared" si="6"/>
        <v>8.9130000000000003</v>
      </c>
      <c r="H101" s="10">
        <v>6888</v>
      </c>
      <c r="I101" s="11" t="s">
        <v>63</v>
      </c>
      <c r="J101" s="102">
        <f t="shared" si="7"/>
        <v>0.68879999999999997</v>
      </c>
      <c r="K101" s="10">
        <v>720</v>
      </c>
      <c r="L101" s="11" t="s">
        <v>63</v>
      </c>
      <c r="M101" s="102">
        <f t="shared" si="8"/>
        <v>7.1999999999999995E-2</v>
      </c>
      <c r="N101" s="10">
        <v>708</v>
      </c>
      <c r="O101" s="11" t="s">
        <v>63</v>
      </c>
      <c r="P101" s="102">
        <f t="shared" si="9"/>
        <v>7.0800000000000002E-2</v>
      </c>
    </row>
    <row r="102" spans="1:16">
      <c r="A102" s="23">
        <f t="shared" si="10"/>
        <v>102</v>
      </c>
      <c r="B102" s="10">
        <v>1.3</v>
      </c>
      <c r="C102" s="11" t="s">
        <v>66</v>
      </c>
      <c r="D102" s="100">
        <f t="shared" si="12"/>
        <v>1.5476190476190477E-2</v>
      </c>
      <c r="E102" s="12">
        <v>5.258</v>
      </c>
      <c r="F102" s="13">
        <v>3.6909999999999998</v>
      </c>
      <c r="G102" s="101">
        <f t="shared" si="6"/>
        <v>8.9489999999999998</v>
      </c>
      <c r="H102" s="10">
        <v>7479</v>
      </c>
      <c r="I102" s="11" t="s">
        <v>63</v>
      </c>
      <c r="J102" s="102">
        <f t="shared" si="7"/>
        <v>0.74790000000000001</v>
      </c>
      <c r="K102" s="10">
        <v>764</v>
      </c>
      <c r="L102" s="11" t="s">
        <v>63</v>
      </c>
      <c r="M102" s="102">
        <f t="shared" si="8"/>
        <v>7.6399999999999996E-2</v>
      </c>
      <c r="N102" s="10">
        <v>759</v>
      </c>
      <c r="O102" s="11" t="s">
        <v>63</v>
      </c>
      <c r="P102" s="102">
        <f t="shared" si="9"/>
        <v>7.5899999999999995E-2</v>
      </c>
    </row>
    <row r="103" spans="1:16">
      <c r="A103" s="23">
        <f t="shared" si="10"/>
        <v>103</v>
      </c>
      <c r="B103" s="10">
        <v>1.4</v>
      </c>
      <c r="C103" s="11" t="s">
        <v>66</v>
      </c>
      <c r="D103" s="100">
        <f t="shared" si="12"/>
        <v>1.6666666666666666E-2</v>
      </c>
      <c r="E103" s="12">
        <v>5.4560000000000004</v>
      </c>
      <c r="F103" s="13">
        <v>3.5459999999999998</v>
      </c>
      <c r="G103" s="101">
        <f t="shared" si="6"/>
        <v>9.0020000000000007</v>
      </c>
      <c r="H103" s="10">
        <v>8067</v>
      </c>
      <c r="I103" s="11" t="s">
        <v>63</v>
      </c>
      <c r="J103" s="102">
        <f t="shared" si="7"/>
        <v>0.80669999999999997</v>
      </c>
      <c r="K103" s="10">
        <v>805</v>
      </c>
      <c r="L103" s="11" t="s">
        <v>63</v>
      </c>
      <c r="M103" s="102">
        <f t="shared" si="8"/>
        <v>8.0500000000000002E-2</v>
      </c>
      <c r="N103" s="10">
        <v>809</v>
      </c>
      <c r="O103" s="11" t="s">
        <v>63</v>
      </c>
      <c r="P103" s="102">
        <f t="shared" si="9"/>
        <v>8.09E-2</v>
      </c>
    </row>
    <row r="104" spans="1:16">
      <c r="A104" s="23">
        <f t="shared" si="10"/>
        <v>104</v>
      </c>
      <c r="B104" s="10">
        <v>1.5</v>
      </c>
      <c r="C104" s="11" t="s">
        <v>66</v>
      </c>
      <c r="D104" s="100">
        <f t="shared" si="12"/>
        <v>1.7857142857142856E-2</v>
      </c>
      <c r="E104" s="12">
        <v>5.6580000000000004</v>
      </c>
      <c r="F104" s="13">
        <v>3.4140000000000001</v>
      </c>
      <c r="G104" s="101">
        <f t="shared" si="6"/>
        <v>9.072000000000001</v>
      </c>
      <c r="H104" s="10">
        <v>8652</v>
      </c>
      <c r="I104" s="11" t="s">
        <v>63</v>
      </c>
      <c r="J104" s="102">
        <f t="shared" si="7"/>
        <v>0.86519999999999997</v>
      </c>
      <c r="K104" s="10">
        <v>845</v>
      </c>
      <c r="L104" s="11" t="s">
        <v>63</v>
      </c>
      <c r="M104" s="102">
        <f t="shared" si="8"/>
        <v>8.4499999999999992E-2</v>
      </c>
      <c r="N104" s="10">
        <v>857</v>
      </c>
      <c r="O104" s="11" t="s">
        <v>63</v>
      </c>
      <c r="P104" s="102">
        <f t="shared" si="9"/>
        <v>8.5699999999999998E-2</v>
      </c>
    </row>
    <row r="105" spans="1:16">
      <c r="A105" s="23">
        <f t="shared" si="10"/>
        <v>105</v>
      </c>
      <c r="B105" s="10">
        <v>1.6</v>
      </c>
      <c r="C105" s="11" t="s">
        <v>66</v>
      </c>
      <c r="D105" s="100">
        <f t="shared" si="12"/>
        <v>1.9047619047619049E-2</v>
      </c>
      <c r="E105" s="12">
        <v>5.8630000000000004</v>
      </c>
      <c r="F105" s="13">
        <v>3.294</v>
      </c>
      <c r="G105" s="101">
        <f t="shared" si="6"/>
        <v>9.157</v>
      </c>
      <c r="H105" s="10">
        <v>9233</v>
      </c>
      <c r="I105" s="11" t="s">
        <v>63</v>
      </c>
      <c r="J105" s="102">
        <f t="shared" si="7"/>
        <v>0.92330000000000001</v>
      </c>
      <c r="K105" s="10">
        <v>883</v>
      </c>
      <c r="L105" s="11" t="s">
        <v>63</v>
      </c>
      <c r="M105" s="102">
        <f t="shared" si="8"/>
        <v>8.8300000000000003E-2</v>
      </c>
      <c r="N105" s="10">
        <v>904</v>
      </c>
      <c r="O105" s="11" t="s">
        <v>63</v>
      </c>
      <c r="P105" s="102">
        <f t="shared" si="9"/>
        <v>9.0400000000000008E-2</v>
      </c>
    </row>
    <row r="106" spans="1:16">
      <c r="A106" s="23">
        <f t="shared" si="10"/>
        <v>106</v>
      </c>
      <c r="B106" s="10">
        <v>1.7</v>
      </c>
      <c r="C106" s="11" t="s">
        <v>66</v>
      </c>
      <c r="D106" s="100">
        <f t="shared" si="12"/>
        <v>2.0238095238095239E-2</v>
      </c>
      <c r="E106" s="12">
        <v>6.0709999999999997</v>
      </c>
      <c r="F106" s="13">
        <v>3.1819999999999999</v>
      </c>
      <c r="G106" s="101">
        <f t="shared" si="6"/>
        <v>9.2530000000000001</v>
      </c>
      <c r="H106" s="10">
        <v>9808</v>
      </c>
      <c r="I106" s="11" t="s">
        <v>63</v>
      </c>
      <c r="J106" s="102">
        <f t="shared" si="7"/>
        <v>0.98080000000000001</v>
      </c>
      <c r="K106" s="10">
        <v>919</v>
      </c>
      <c r="L106" s="11" t="s">
        <v>63</v>
      </c>
      <c r="M106" s="102">
        <f t="shared" si="8"/>
        <v>9.1900000000000009E-2</v>
      </c>
      <c r="N106" s="10">
        <v>951</v>
      </c>
      <c r="O106" s="11" t="s">
        <v>63</v>
      </c>
      <c r="P106" s="102">
        <f t="shared" si="9"/>
        <v>9.509999999999999E-2</v>
      </c>
    </row>
    <row r="107" spans="1:16">
      <c r="A107" s="23">
        <f t="shared" si="10"/>
        <v>107</v>
      </c>
      <c r="B107" s="10">
        <v>1.8</v>
      </c>
      <c r="C107" s="11" t="s">
        <v>66</v>
      </c>
      <c r="D107" s="100">
        <f t="shared" si="12"/>
        <v>2.1428571428571429E-2</v>
      </c>
      <c r="E107" s="12">
        <v>6.28</v>
      </c>
      <c r="F107" s="13">
        <v>3.0790000000000002</v>
      </c>
      <c r="G107" s="101">
        <f t="shared" si="6"/>
        <v>9.359</v>
      </c>
      <c r="H107" s="10">
        <v>1.04</v>
      </c>
      <c r="I107" s="22" t="s">
        <v>65</v>
      </c>
      <c r="J107" s="105">
        <f t="shared" ref="J107:J170" si="13">H107</f>
        <v>1.04</v>
      </c>
      <c r="K107" s="10">
        <v>954</v>
      </c>
      <c r="L107" s="11" t="s">
        <v>63</v>
      </c>
      <c r="M107" s="102">
        <f t="shared" si="8"/>
        <v>9.5399999999999999E-2</v>
      </c>
      <c r="N107" s="10">
        <v>996</v>
      </c>
      <c r="O107" s="11" t="s">
        <v>63</v>
      </c>
      <c r="P107" s="102">
        <f t="shared" si="9"/>
        <v>9.9599999999999994E-2</v>
      </c>
    </row>
    <row r="108" spans="1:16">
      <c r="A108" s="23">
        <f t="shared" si="10"/>
        <v>108</v>
      </c>
      <c r="B108" s="10">
        <v>2</v>
      </c>
      <c r="C108" s="11" t="s">
        <v>66</v>
      </c>
      <c r="D108" s="100">
        <f t="shared" si="12"/>
        <v>2.3809523809523808E-2</v>
      </c>
      <c r="E108" s="12">
        <v>6.702</v>
      </c>
      <c r="F108" s="13">
        <v>2.895</v>
      </c>
      <c r="G108" s="101">
        <f t="shared" si="6"/>
        <v>9.5969999999999995</v>
      </c>
      <c r="H108" s="10">
        <v>1.1499999999999999</v>
      </c>
      <c r="I108" s="11" t="s">
        <v>65</v>
      </c>
      <c r="J108" s="105">
        <f t="shared" si="13"/>
        <v>1.1499999999999999</v>
      </c>
      <c r="K108" s="10">
        <v>1025</v>
      </c>
      <c r="L108" s="11" t="s">
        <v>63</v>
      </c>
      <c r="M108" s="102">
        <f t="shared" si="8"/>
        <v>0.10249999999999999</v>
      </c>
      <c r="N108" s="10">
        <v>1082</v>
      </c>
      <c r="O108" s="11" t="s">
        <v>63</v>
      </c>
      <c r="P108" s="102">
        <f t="shared" si="9"/>
        <v>0.1082</v>
      </c>
    </row>
    <row r="109" spans="1:16">
      <c r="A109" s="23">
        <f t="shared" si="10"/>
        <v>109</v>
      </c>
      <c r="B109" s="10">
        <v>2.25</v>
      </c>
      <c r="C109" s="11" t="s">
        <v>66</v>
      </c>
      <c r="D109" s="100">
        <f t="shared" si="12"/>
        <v>2.6785714285714284E-2</v>
      </c>
      <c r="E109" s="12">
        <v>7.2270000000000003</v>
      </c>
      <c r="F109" s="13">
        <v>2.698</v>
      </c>
      <c r="G109" s="101">
        <f t="shared" si="6"/>
        <v>9.9250000000000007</v>
      </c>
      <c r="H109" s="10">
        <v>1.29</v>
      </c>
      <c r="I109" s="11" t="s">
        <v>65</v>
      </c>
      <c r="J109" s="105">
        <f t="shared" si="13"/>
        <v>1.29</v>
      </c>
      <c r="K109" s="10">
        <v>1107</v>
      </c>
      <c r="L109" s="11" t="s">
        <v>63</v>
      </c>
      <c r="M109" s="102">
        <f t="shared" si="8"/>
        <v>0.11069999999999999</v>
      </c>
      <c r="N109" s="10">
        <v>1183</v>
      </c>
      <c r="O109" s="11" t="s">
        <v>63</v>
      </c>
      <c r="P109" s="102">
        <f t="shared" si="9"/>
        <v>0.1183</v>
      </c>
    </row>
    <row r="110" spans="1:16">
      <c r="A110" s="23">
        <f t="shared" si="10"/>
        <v>110</v>
      </c>
      <c r="B110" s="10">
        <v>2.5</v>
      </c>
      <c r="C110" s="11" t="s">
        <v>66</v>
      </c>
      <c r="D110" s="100">
        <f t="shared" si="12"/>
        <v>2.976190476190476E-2</v>
      </c>
      <c r="E110" s="12">
        <v>7.7439999999999998</v>
      </c>
      <c r="F110" s="13">
        <v>2.5299999999999998</v>
      </c>
      <c r="G110" s="101">
        <f t="shared" si="6"/>
        <v>10.273999999999999</v>
      </c>
      <c r="H110" s="10">
        <v>1.42</v>
      </c>
      <c r="I110" s="11" t="s">
        <v>65</v>
      </c>
      <c r="J110" s="105">
        <f t="shared" si="13"/>
        <v>1.42</v>
      </c>
      <c r="K110" s="10">
        <v>1181</v>
      </c>
      <c r="L110" s="11" t="s">
        <v>63</v>
      </c>
      <c r="M110" s="102">
        <f t="shared" si="8"/>
        <v>0.11810000000000001</v>
      </c>
      <c r="N110" s="10">
        <v>1277</v>
      </c>
      <c r="O110" s="11" t="s">
        <v>63</v>
      </c>
      <c r="P110" s="102">
        <f t="shared" si="9"/>
        <v>0.12769999999999998</v>
      </c>
    </row>
    <row r="111" spans="1:16">
      <c r="A111" s="23">
        <f t="shared" si="10"/>
        <v>111</v>
      </c>
      <c r="B111" s="10">
        <v>2.75</v>
      </c>
      <c r="C111" s="11" t="s">
        <v>66</v>
      </c>
      <c r="D111" s="100">
        <f t="shared" si="12"/>
        <v>3.273809523809524E-2</v>
      </c>
      <c r="E111" s="12">
        <v>8.25</v>
      </c>
      <c r="F111" s="13">
        <v>2.3839999999999999</v>
      </c>
      <c r="G111" s="101">
        <f t="shared" si="6"/>
        <v>10.634</v>
      </c>
      <c r="H111" s="10">
        <v>1.54</v>
      </c>
      <c r="I111" s="11" t="s">
        <v>65</v>
      </c>
      <c r="J111" s="105">
        <f t="shared" si="13"/>
        <v>1.54</v>
      </c>
      <c r="K111" s="10">
        <v>1246</v>
      </c>
      <c r="L111" s="11" t="s">
        <v>63</v>
      </c>
      <c r="M111" s="102">
        <f t="shared" si="8"/>
        <v>0.1246</v>
      </c>
      <c r="N111" s="10">
        <v>1364</v>
      </c>
      <c r="O111" s="11" t="s">
        <v>63</v>
      </c>
      <c r="P111" s="102">
        <f t="shared" si="9"/>
        <v>0.13640000000000002</v>
      </c>
    </row>
    <row r="112" spans="1:16">
      <c r="A112" s="23">
        <f t="shared" si="10"/>
        <v>112</v>
      </c>
      <c r="B112" s="10">
        <v>3</v>
      </c>
      <c r="C112" s="11" t="s">
        <v>66</v>
      </c>
      <c r="D112" s="100">
        <f t="shared" si="12"/>
        <v>3.5714285714285712E-2</v>
      </c>
      <c r="E112" s="12">
        <v>8.7409999999999997</v>
      </c>
      <c r="F112" s="13">
        <v>2.2559999999999998</v>
      </c>
      <c r="G112" s="101">
        <f t="shared" si="6"/>
        <v>10.997</v>
      </c>
      <c r="H112" s="10">
        <v>1.67</v>
      </c>
      <c r="I112" s="11" t="s">
        <v>65</v>
      </c>
      <c r="J112" s="105">
        <f t="shared" si="13"/>
        <v>1.67</v>
      </c>
      <c r="K112" s="10">
        <v>1306</v>
      </c>
      <c r="L112" s="11" t="s">
        <v>63</v>
      </c>
      <c r="M112" s="102">
        <f t="shared" si="8"/>
        <v>0.13059999999999999</v>
      </c>
      <c r="N112" s="10">
        <v>1445</v>
      </c>
      <c r="O112" s="11" t="s">
        <v>63</v>
      </c>
      <c r="P112" s="102">
        <f t="shared" si="9"/>
        <v>0.14450000000000002</v>
      </c>
    </row>
    <row r="113" spans="1:16">
      <c r="A113" s="23">
        <f t="shared" si="10"/>
        <v>113</v>
      </c>
      <c r="B113" s="10">
        <v>3.25</v>
      </c>
      <c r="C113" s="11" t="s">
        <v>66</v>
      </c>
      <c r="D113" s="100">
        <f t="shared" si="12"/>
        <v>3.8690476190476192E-2</v>
      </c>
      <c r="E113" s="12">
        <v>9.2189999999999994</v>
      </c>
      <c r="F113" s="13">
        <v>2.1429999999999998</v>
      </c>
      <c r="G113" s="101">
        <f t="shared" si="6"/>
        <v>11.361999999999998</v>
      </c>
      <c r="H113" s="10">
        <v>1.79</v>
      </c>
      <c r="I113" s="11" t="s">
        <v>65</v>
      </c>
      <c r="J113" s="105">
        <f t="shared" si="13"/>
        <v>1.79</v>
      </c>
      <c r="K113" s="10">
        <v>1360</v>
      </c>
      <c r="L113" s="11" t="s">
        <v>63</v>
      </c>
      <c r="M113" s="102">
        <f t="shared" si="8"/>
        <v>0.13600000000000001</v>
      </c>
      <c r="N113" s="10">
        <v>1521</v>
      </c>
      <c r="O113" s="11" t="s">
        <v>63</v>
      </c>
      <c r="P113" s="102">
        <f t="shared" si="9"/>
        <v>0.15209999999999999</v>
      </c>
    </row>
    <row r="114" spans="1:16">
      <c r="A114" s="23">
        <f t="shared" si="10"/>
        <v>114</v>
      </c>
      <c r="B114" s="10">
        <v>3.5</v>
      </c>
      <c r="C114" s="11" t="s">
        <v>66</v>
      </c>
      <c r="D114" s="100">
        <f t="shared" si="12"/>
        <v>4.1666666666666664E-2</v>
      </c>
      <c r="E114" s="12">
        <v>9.6829999999999998</v>
      </c>
      <c r="F114" s="13">
        <v>2.0419999999999998</v>
      </c>
      <c r="G114" s="101">
        <f t="shared" si="6"/>
        <v>11.725</v>
      </c>
      <c r="H114" s="10">
        <v>1.9</v>
      </c>
      <c r="I114" s="11" t="s">
        <v>65</v>
      </c>
      <c r="J114" s="105">
        <f t="shared" si="13"/>
        <v>1.9</v>
      </c>
      <c r="K114" s="10">
        <v>1409</v>
      </c>
      <c r="L114" s="11" t="s">
        <v>63</v>
      </c>
      <c r="M114" s="102">
        <f t="shared" si="8"/>
        <v>0.1409</v>
      </c>
      <c r="N114" s="10">
        <v>1592</v>
      </c>
      <c r="O114" s="11" t="s">
        <v>63</v>
      </c>
      <c r="P114" s="102">
        <f t="shared" si="9"/>
        <v>0.15920000000000001</v>
      </c>
    </row>
    <row r="115" spans="1:16">
      <c r="A115" s="23">
        <f t="shared" si="10"/>
        <v>115</v>
      </c>
      <c r="B115" s="10">
        <v>3.75</v>
      </c>
      <c r="C115" s="11" t="s">
        <v>66</v>
      </c>
      <c r="D115" s="100">
        <f t="shared" si="12"/>
        <v>4.4642857142857144E-2</v>
      </c>
      <c r="E115" s="12">
        <v>10.130000000000001</v>
      </c>
      <c r="F115" s="13">
        <v>1.952</v>
      </c>
      <c r="G115" s="101">
        <f t="shared" si="6"/>
        <v>12.082000000000001</v>
      </c>
      <c r="H115" s="10">
        <v>2.0099999999999998</v>
      </c>
      <c r="I115" s="11" t="s">
        <v>65</v>
      </c>
      <c r="J115" s="105">
        <f t="shared" si="13"/>
        <v>2.0099999999999998</v>
      </c>
      <c r="K115" s="10">
        <v>1453</v>
      </c>
      <c r="L115" s="11" t="s">
        <v>63</v>
      </c>
      <c r="M115" s="102">
        <f t="shared" si="8"/>
        <v>0.14530000000000001</v>
      </c>
      <c r="N115" s="10">
        <v>1659</v>
      </c>
      <c r="O115" s="11" t="s">
        <v>63</v>
      </c>
      <c r="P115" s="102">
        <f t="shared" si="9"/>
        <v>0.16589999999999999</v>
      </c>
    </row>
    <row r="116" spans="1:16">
      <c r="A116" s="23">
        <f t="shared" si="10"/>
        <v>116</v>
      </c>
      <c r="B116" s="10">
        <v>4</v>
      </c>
      <c r="C116" s="11" t="s">
        <v>66</v>
      </c>
      <c r="D116" s="100">
        <f t="shared" si="12"/>
        <v>4.7619047619047616E-2</v>
      </c>
      <c r="E116" s="12">
        <v>10.58</v>
      </c>
      <c r="F116" s="13">
        <v>1.87</v>
      </c>
      <c r="G116" s="101">
        <f t="shared" si="6"/>
        <v>12.45</v>
      </c>
      <c r="H116" s="10">
        <v>2.12</v>
      </c>
      <c r="I116" s="11" t="s">
        <v>65</v>
      </c>
      <c r="J116" s="105">
        <f t="shared" si="13"/>
        <v>2.12</v>
      </c>
      <c r="K116" s="10">
        <v>1495</v>
      </c>
      <c r="L116" s="11" t="s">
        <v>63</v>
      </c>
      <c r="M116" s="102">
        <f t="shared" si="8"/>
        <v>0.14950000000000002</v>
      </c>
      <c r="N116" s="10">
        <v>1721</v>
      </c>
      <c r="O116" s="11" t="s">
        <v>63</v>
      </c>
      <c r="P116" s="102">
        <f t="shared" si="9"/>
        <v>0.1721</v>
      </c>
    </row>
    <row r="117" spans="1:16">
      <c r="A117" s="23">
        <f t="shared" si="10"/>
        <v>117</v>
      </c>
      <c r="B117" s="10">
        <v>4.5</v>
      </c>
      <c r="C117" s="11" t="s">
        <v>66</v>
      </c>
      <c r="D117" s="100">
        <f t="shared" si="12"/>
        <v>5.3571428571428568E-2</v>
      </c>
      <c r="E117" s="12">
        <v>11.43</v>
      </c>
      <c r="F117" s="13">
        <v>1.728</v>
      </c>
      <c r="G117" s="101">
        <f t="shared" si="6"/>
        <v>13.157999999999999</v>
      </c>
      <c r="H117" s="10">
        <v>2.33</v>
      </c>
      <c r="I117" s="11" t="s">
        <v>65</v>
      </c>
      <c r="J117" s="105">
        <f t="shared" si="13"/>
        <v>2.33</v>
      </c>
      <c r="K117" s="10">
        <v>1582</v>
      </c>
      <c r="L117" s="11" t="s">
        <v>63</v>
      </c>
      <c r="M117" s="102">
        <f t="shared" si="8"/>
        <v>0.15820000000000001</v>
      </c>
      <c r="N117" s="10">
        <v>1835</v>
      </c>
      <c r="O117" s="11" t="s">
        <v>63</v>
      </c>
      <c r="P117" s="102">
        <f t="shared" si="9"/>
        <v>0.1835</v>
      </c>
    </row>
    <row r="118" spans="1:16">
      <c r="A118" s="23">
        <f t="shared" si="10"/>
        <v>118</v>
      </c>
      <c r="B118" s="10">
        <v>5</v>
      </c>
      <c r="C118" s="11" t="s">
        <v>66</v>
      </c>
      <c r="D118" s="100">
        <f t="shared" si="12"/>
        <v>5.9523809523809521E-2</v>
      </c>
      <c r="E118" s="12">
        <v>12.26</v>
      </c>
      <c r="F118" s="13">
        <v>1.6080000000000001</v>
      </c>
      <c r="G118" s="101">
        <f t="shared" si="6"/>
        <v>13.868</v>
      </c>
      <c r="H118" s="10">
        <v>2.5299999999999998</v>
      </c>
      <c r="I118" s="11" t="s">
        <v>65</v>
      </c>
      <c r="J118" s="105">
        <f t="shared" si="13"/>
        <v>2.5299999999999998</v>
      </c>
      <c r="K118" s="10">
        <v>1656</v>
      </c>
      <c r="L118" s="11" t="s">
        <v>63</v>
      </c>
      <c r="M118" s="102">
        <f t="shared" si="8"/>
        <v>0.1656</v>
      </c>
      <c r="N118" s="10">
        <v>1937</v>
      </c>
      <c r="O118" s="11" t="s">
        <v>63</v>
      </c>
      <c r="P118" s="102">
        <f t="shared" si="9"/>
        <v>0.19370000000000001</v>
      </c>
    </row>
    <row r="119" spans="1:16">
      <c r="A119" s="23">
        <f t="shared" si="10"/>
        <v>119</v>
      </c>
      <c r="B119" s="10">
        <v>5.5</v>
      </c>
      <c r="C119" s="11" t="s">
        <v>66</v>
      </c>
      <c r="D119" s="100">
        <f t="shared" si="12"/>
        <v>6.5476190476190479E-2</v>
      </c>
      <c r="E119" s="12">
        <v>13.06</v>
      </c>
      <c r="F119" s="13">
        <v>1.506</v>
      </c>
      <c r="G119" s="101">
        <f t="shared" si="6"/>
        <v>14.566000000000001</v>
      </c>
      <c r="H119" s="10">
        <v>2.72</v>
      </c>
      <c r="I119" s="11" t="s">
        <v>65</v>
      </c>
      <c r="J119" s="105">
        <f t="shared" si="13"/>
        <v>2.72</v>
      </c>
      <c r="K119" s="10">
        <v>1721</v>
      </c>
      <c r="L119" s="11" t="s">
        <v>63</v>
      </c>
      <c r="M119" s="102">
        <f t="shared" si="8"/>
        <v>0.1721</v>
      </c>
      <c r="N119" s="10">
        <v>2028</v>
      </c>
      <c r="O119" s="11" t="s">
        <v>63</v>
      </c>
      <c r="P119" s="102">
        <f t="shared" si="9"/>
        <v>0.20280000000000001</v>
      </c>
    </row>
    <row r="120" spans="1:16">
      <c r="A120" s="23">
        <f t="shared" si="10"/>
        <v>120</v>
      </c>
      <c r="B120" s="10">
        <v>6</v>
      </c>
      <c r="C120" s="11" t="s">
        <v>66</v>
      </c>
      <c r="D120" s="100">
        <f t="shared" si="12"/>
        <v>7.1428571428571425E-2</v>
      </c>
      <c r="E120" s="12">
        <v>13.86</v>
      </c>
      <c r="F120" s="13">
        <v>1.417</v>
      </c>
      <c r="G120" s="101">
        <f t="shared" si="6"/>
        <v>15.276999999999999</v>
      </c>
      <c r="H120" s="10">
        <v>2.9</v>
      </c>
      <c r="I120" s="11" t="s">
        <v>65</v>
      </c>
      <c r="J120" s="105">
        <f t="shared" si="13"/>
        <v>2.9</v>
      </c>
      <c r="K120" s="10">
        <v>1777</v>
      </c>
      <c r="L120" s="11" t="s">
        <v>63</v>
      </c>
      <c r="M120" s="102">
        <f t="shared" si="8"/>
        <v>0.1777</v>
      </c>
      <c r="N120" s="10">
        <v>2110</v>
      </c>
      <c r="O120" s="11" t="s">
        <v>63</v>
      </c>
      <c r="P120" s="102">
        <f t="shared" si="9"/>
        <v>0.21099999999999999</v>
      </c>
    </row>
    <row r="121" spans="1:16">
      <c r="A121" s="23">
        <f t="shared" si="10"/>
        <v>121</v>
      </c>
      <c r="B121" s="10">
        <v>6.5</v>
      </c>
      <c r="C121" s="11" t="s">
        <v>66</v>
      </c>
      <c r="D121" s="100">
        <f t="shared" si="12"/>
        <v>7.7380952380952384E-2</v>
      </c>
      <c r="E121" s="12">
        <v>14.64</v>
      </c>
      <c r="F121" s="13">
        <v>1.34</v>
      </c>
      <c r="G121" s="101">
        <f t="shared" si="6"/>
        <v>15.98</v>
      </c>
      <c r="H121" s="10">
        <v>3.07</v>
      </c>
      <c r="I121" s="11" t="s">
        <v>65</v>
      </c>
      <c r="J121" s="105">
        <f t="shared" si="13"/>
        <v>3.07</v>
      </c>
      <c r="K121" s="10">
        <v>1827</v>
      </c>
      <c r="L121" s="11" t="s">
        <v>63</v>
      </c>
      <c r="M121" s="102">
        <f t="shared" si="8"/>
        <v>0.1827</v>
      </c>
      <c r="N121" s="10">
        <v>2185</v>
      </c>
      <c r="O121" s="11" t="s">
        <v>63</v>
      </c>
      <c r="P121" s="102">
        <f t="shared" si="9"/>
        <v>0.2185</v>
      </c>
    </row>
    <row r="122" spans="1:16">
      <c r="A122" s="23">
        <f t="shared" si="10"/>
        <v>122</v>
      </c>
      <c r="B122" s="10">
        <v>7</v>
      </c>
      <c r="C122" s="11" t="s">
        <v>66</v>
      </c>
      <c r="D122" s="100">
        <f t="shared" si="12"/>
        <v>8.3333333333333329E-2</v>
      </c>
      <c r="E122" s="12">
        <v>15.42</v>
      </c>
      <c r="F122" s="13">
        <v>1.2709999999999999</v>
      </c>
      <c r="G122" s="101">
        <f t="shared" si="6"/>
        <v>16.690999999999999</v>
      </c>
      <c r="H122" s="10">
        <v>3.23</v>
      </c>
      <c r="I122" s="11" t="s">
        <v>65</v>
      </c>
      <c r="J122" s="105">
        <f t="shared" si="13"/>
        <v>3.23</v>
      </c>
      <c r="K122" s="10">
        <v>1872</v>
      </c>
      <c r="L122" s="11" t="s">
        <v>63</v>
      </c>
      <c r="M122" s="102">
        <f t="shared" si="8"/>
        <v>0.18720000000000001</v>
      </c>
      <c r="N122" s="10">
        <v>2253</v>
      </c>
      <c r="O122" s="11" t="s">
        <v>63</v>
      </c>
      <c r="P122" s="102">
        <f t="shared" si="9"/>
        <v>0.2253</v>
      </c>
    </row>
    <row r="123" spans="1:16">
      <c r="A123" s="23">
        <f t="shared" si="10"/>
        <v>123</v>
      </c>
      <c r="B123" s="10">
        <v>8</v>
      </c>
      <c r="C123" s="11" t="s">
        <v>66</v>
      </c>
      <c r="D123" s="100">
        <f t="shared" si="12"/>
        <v>9.5238095238095233E-2</v>
      </c>
      <c r="E123" s="12">
        <v>16.98</v>
      </c>
      <c r="F123" s="13">
        <v>1.155</v>
      </c>
      <c r="G123" s="101">
        <f t="shared" si="6"/>
        <v>18.135000000000002</v>
      </c>
      <c r="H123" s="10">
        <v>3.54</v>
      </c>
      <c r="I123" s="11" t="s">
        <v>65</v>
      </c>
      <c r="J123" s="105">
        <f t="shared" si="13"/>
        <v>3.54</v>
      </c>
      <c r="K123" s="10">
        <v>1972</v>
      </c>
      <c r="L123" s="11" t="s">
        <v>63</v>
      </c>
      <c r="M123" s="102">
        <f t="shared" si="8"/>
        <v>0.19719999999999999</v>
      </c>
      <c r="N123" s="10">
        <v>2372</v>
      </c>
      <c r="O123" s="11" t="s">
        <v>63</v>
      </c>
      <c r="P123" s="102">
        <f t="shared" si="9"/>
        <v>0.23719999999999999</v>
      </c>
    </row>
    <row r="124" spans="1:16">
      <c r="A124" s="23">
        <f t="shared" si="10"/>
        <v>124</v>
      </c>
      <c r="B124" s="10">
        <v>9</v>
      </c>
      <c r="C124" s="11" t="s">
        <v>66</v>
      </c>
      <c r="D124" s="100">
        <f t="shared" si="12"/>
        <v>0.10714285714285714</v>
      </c>
      <c r="E124" s="12">
        <v>18.54</v>
      </c>
      <c r="F124" s="13">
        <v>1.06</v>
      </c>
      <c r="G124" s="101">
        <f t="shared" si="6"/>
        <v>19.599999999999998</v>
      </c>
      <c r="H124" s="10">
        <v>3.83</v>
      </c>
      <c r="I124" s="11" t="s">
        <v>65</v>
      </c>
      <c r="J124" s="105">
        <f t="shared" si="13"/>
        <v>3.83</v>
      </c>
      <c r="K124" s="10">
        <v>2053</v>
      </c>
      <c r="L124" s="11" t="s">
        <v>63</v>
      </c>
      <c r="M124" s="102">
        <f t="shared" si="8"/>
        <v>0.20529999999999998</v>
      </c>
      <c r="N124" s="10">
        <v>2473</v>
      </c>
      <c r="O124" s="11" t="s">
        <v>63</v>
      </c>
      <c r="P124" s="102">
        <f t="shared" si="9"/>
        <v>0.24729999999999999</v>
      </c>
    </row>
    <row r="125" spans="1:16">
      <c r="A125" s="23">
        <f t="shared" si="10"/>
        <v>125</v>
      </c>
      <c r="B125" s="103">
        <v>10</v>
      </c>
      <c r="C125" s="104" t="s">
        <v>66</v>
      </c>
      <c r="D125" s="100">
        <f t="shared" si="12"/>
        <v>0.11904761904761904</v>
      </c>
      <c r="E125" s="12">
        <v>20.100000000000001</v>
      </c>
      <c r="F125" s="13">
        <v>0.98119999999999996</v>
      </c>
      <c r="G125" s="101">
        <f t="shared" si="6"/>
        <v>21.081200000000003</v>
      </c>
      <c r="H125" s="10">
        <v>4.09</v>
      </c>
      <c r="I125" s="11" t="s">
        <v>65</v>
      </c>
      <c r="J125" s="105">
        <f t="shared" si="13"/>
        <v>4.09</v>
      </c>
      <c r="K125" s="10">
        <v>2119</v>
      </c>
      <c r="L125" s="11" t="s">
        <v>63</v>
      </c>
      <c r="M125" s="102">
        <f t="shared" si="8"/>
        <v>0.21190000000000003</v>
      </c>
      <c r="N125" s="10">
        <v>2560</v>
      </c>
      <c r="O125" s="11" t="s">
        <v>63</v>
      </c>
      <c r="P125" s="102">
        <f t="shared" si="9"/>
        <v>0.25600000000000001</v>
      </c>
    </row>
    <row r="126" spans="1:16">
      <c r="A126" s="23">
        <f t="shared" si="10"/>
        <v>126</v>
      </c>
      <c r="B126" s="103">
        <v>11</v>
      </c>
      <c r="C126" s="104" t="s">
        <v>66</v>
      </c>
      <c r="D126" s="100">
        <f t="shared" si="12"/>
        <v>0.13095238095238096</v>
      </c>
      <c r="E126" s="12">
        <v>21.65</v>
      </c>
      <c r="F126" s="13">
        <v>0.9143</v>
      </c>
      <c r="G126" s="101">
        <f t="shared" si="6"/>
        <v>22.564299999999999</v>
      </c>
      <c r="H126" s="103">
        <v>4.34</v>
      </c>
      <c r="I126" s="104" t="s">
        <v>65</v>
      </c>
      <c r="J126" s="105">
        <f t="shared" si="13"/>
        <v>4.34</v>
      </c>
      <c r="K126" s="103">
        <v>2176</v>
      </c>
      <c r="L126" s="104" t="s">
        <v>63</v>
      </c>
      <c r="M126" s="102">
        <f t="shared" si="8"/>
        <v>0.21760000000000002</v>
      </c>
      <c r="N126" s="103">
        <v>2635</v>
      </c>
      <c r="O126" s="104" t="s">
        <v>63</v>
      </c>
      <c r="P126" s="102">
        <f t="shared" si="9"/>
        <v>0.26349999999999996</v>
      </c>
    </row>
    <row r="127" spans="1:16">
      <c r="A127" s="23">
        <f t="shared" si="10"/>
        <v>127</v>
      </c>
      <c r="B127" s="103">
        <v>12</v>
      </c>
      <c r="C127" s="104" t="s">
        <v>66</v>
      </c>
      <c r="D127" s="100">
        <f t="shared" si="12"/>
        <v>0.14285714285714285</v>
      </c>
      <c r="E127" s="12">
        <v>23.18</v>
      </c>
      <c r="F127" s="13">
        <v>0.8569</v>
      </c>
      <c r="G127" s="101">
        <f t="shared" si="6"/>
        <v>24.036899999999999</v>
      </c>
      <c r="H127" s="103">
        <v>4.57</v>
      </c>
      <c r="I127" s="104" t="s">
        <v>65</v>
      </c>
      <c r="J127" s="105">
        <f t="shared" si="13"/>
        <v>4.57</v>
      </c>
      <c r="K127" s="103">
        <v>2223</v>
      </c>
      <c r="L127" s="104" t="s">
        <v>63</v>
      </c>
      <c r="M127" s="102">
        <f t="shared" si="8"/>
        <v>0.2223</v>
      </c>
      <c r="N127" s="103">
        <v>2700</v>
      </c>
      <c r="O127" s="104" t="s">
        <v>63</v>
      </c>
      <c r="P127" s="102">
        <f t="shared" si="9"/>
        <v>0.27</v>
      </c>
    </row>
    <row r="128" spans="1:16">
      <c r="A128" s="23">
        <f t="shared" si="10"/>
        <v>128</v>
      </c>
      <c r="B128" s="10">
        <v>13</v>
      </c>
      <c r="C128" s="11" t="s">
        <v>66</v>
      </c>
      <c r="D128" s="100">
        <f t="shared" si="12"/>
        <v>0.15476190476190477</v>
      </c>
      <c r="E128" s="12">
        <v>24.69</v>
      </c>
      <c r="F128" s="13">
        <v>0.80689999999999995</v>
      </c>
      <c r="G128" s="101">
        <f t="shared" si="6"/>
        <v>25.4969</v>
      </c>
      <c r="H128" s="10">
        <v>4.79</v>
      </c>
      <c r="I128" s="11" t="s">
        <v>65</v>
      </c>
      <c r="J128" s="105">
        <f t="shared" si="13"/>
        <v>4.79</v>
      </c>
      <c r="K128" s="103">
        <v>2265</v>
      </c>
      <c r="L128" s="104" t="s">
        <v>63</v>
      </c>
      <c r="M128" s="102">
        <f t="shared" si="8"/>
        <v>0.22650000000000001</v>
      </c>
      <c r="N128" s="103">
        <v>2757</v>
      </c>
      <c r="O128" s="104" t="s">
        <v>63</v>
      </c>
      <c r="P128" s="102">
        <f t="shared" si="9"/>
        <v>0.2757</v>
      </c>
    </row>
    <row r="129" spans="1:16">
      <c r="A129" s="23">
        <f t="shared" si="10"/>
        <v>129</v>
      </c>
      <c r="B129" s="10">
        <v>14</v>
      </c>
      <c r="C129" s="11" t="s">
        <v>66</v>
      </c>
      <c r="D129" s="100">
        <f t="shared" si="12"/>
        <v>0.16666666666666666</v>
      </c>
      <c r="E129" s="12">
        <v>26.18</v>
      </c>
      <c r="F129" s="13">
        <v>0.76300000000000001</v>
      </c>
      <c r="G129" s="101">
        <f t="shared" si="6"/>
        <v>26.943000000000001</v>
      </c>
      <c r="H129" s="10">
        <v>4.99</v>
      </c>
      <c r="I129" s="11" t="s">
        <v>65</v>
      </c>
      <c r="J129" s="105">
        <f t="shared" si="13"/>
        <v>4.99</v>
      </c>
      <c r="K129" s="103">
        <v>2301</v>
      </c>
      <c r="L129" s="104" t="s">
        <v>63</v>
      </c>
      <c r="M129" s="102">
        <f t="shared" si="8"/>
        <v>0.23010000000000003</v>
      </c>
      <c r="N129" s="103">
        <v>2808</v>
      </c>
      <c r="O129" s="104" t="s">
        <v>63</v>
      </c>
      <c r="P129" s="102">
        <f t="shared" si="9"/>
        <v>0.28079999999999999</v>
      </c>
    </row>
    <row r="130" spans="1:16">
      <c r="A130" s="23">
        <f t="shared" si="10"/>
        <v>130</v>
      </c>
      <c r="B130" s="10">
        <v>15</v>
      </c>
      <c r="C130" s="11" t="s">
        <v>66</v>
      </c>
      <c r="D130" s="100">
        <f t="shared" si="12"/>
        <v>0.17857142857142858</v>
      </c>
      <c r="E130" s="12">
        <v>27.63</v>
      </c>
      <c r="F130" s="13">
        <v>0.72399999999999998</v>
      </c>
      <c r="G130" s="101">
        <f t="shared" si="6"/>
        <v>28.353999999999999</v>
      </c>
      <c r="H130" s="10">
        <v>5.19</v>
      </c>
      <c r="I130" s="11" t="s">
        <v>65</v>
      </c>
      <c r="J130" s="105">
        <f t="shared" si="13"/>
        <v>5.19</v>
      </c>
      <c r="K130" s="103">
        <v>2332</v>
      </c>
      <c r="L130" s="104" t="s">
        <v>63</v>
      </c>
      <c r="M130" s="102">
        <f t="shared" si="8"/>
        <v>0.23319999999999999</v>
      </c>
      <c r="N130" s="103">
        <v>2854</v>
      </c>
      <c r="O130" s="104" t="s">
        <v>63</v>
      </c>
      <c r="P130" s="102">
        <f t="shared" si="9"/>
        <v>0.28539999999999999</v>
      </c>
    </row>
    <row r="131" spans="1:16">
      <c r="A131" s="23">
        <f t="shared" si="10"/>
        <v>131</v>
      </c>
      <c r="B131" s="10">
        <v>16</v>
      </c>
      <c r="C131" s="11" t="s">
        <v>66</v>
      </c>
      <c r="D131" s="100">
        <f t="shared" si="12"/>
        <v>0.19047619047619047</v>
      </c>
      <c r="E131" s="12">
        <v>29.03</v>
      </c>
      <c r="F131" s="13">
        <v>0.68930000000000002</v>
      </c>
      <c r="G131" s="101">
        <f t="shared" si="6"/>
        <v>29.7193</v>
      </c>
      <c r="H131" s="10">
        <v>5.37</v>
      </c>
      <c r="I131" s="11" t="s">
        <v>65</v>
      </c>
      <c r="J131" s="105">
        <f t="shared" si="13"/>
        <v>5.37</v>
      </c>
      <c r="K131" s="103">
        <v>2361</v>
      </c>
      <c r="L131" s="104" t="s">
        <v>63</v>
      </c>
      <c r="M131" s="102">
        <f t="shared" si="8"/>
        <v>0.23610000000000003</v>
      </c>
      <c r="N131" s="103">
        <v>2895</v>
      </c>
      <c r="O131" s="104" t="s">
        <v>63</v>
      </c>
      <c r="P131" s="102">
        <f t="shared" si="9"/>
        <v>0.28949999999999998</v>
      </c>
    </row>
    <row r="132" spans="1:16">
      <c r="A132" s="23">
        <f t="shared" si="10"/>
        <v>132</v>
      </c>
      <c r="B132" s="10">
        <v>17</v>
      </c>
      <c r="C132" s="11" t="s">
        <v>66</v>
      </c>
      <c r="D132" s="100">
        <f t="shared" si="12"/>
        <v>0.20238095238095238</v>
      </c>
      <c r="E132" s="12">
        <v>30.4</v>
      </c>
      <c r="F132" s="13">
        <v>0.65800000000000003</v>
      </c>
      <c r="G132" s="101">
        <f t="shared" si="6"/>
        <v>31.058</v>
      </c>
      <c r="H132" s="10">
        <v>5.55</v>
      </c>
      <c r="I132" s="11" t="s">
        <v>65</v>
      </c>
      <c r="J132" s="105">
        <f t="shared" si="13"/>
        <v>5.55</v>
      </c>
      <c r="K132" s="103">
        <v>2386</v>
      </c>
      <c r="L132" s="104" t="s">
        <v>63</v>
      </c>
      <c r="M132" s="102">
        <f t="shared" si="8"/>
        <v>0.23860000000000001</v>
      </c>
      <c r="N132" s="103">
        <v>2932</v>
      </c>
      <c r="O132" s="104" t="s">
        <v>63</v>
      </c>
      <c r="P132" s="102">
        <f t="shared" si="9"/>
        <v>0.29320000000000002</v>
      </c>
    </row>
    <row r="133" spans="1:16">
      <c r="A133" s="23">
        <f t="shared" si="10"/>
        <v>133</v>
      </c>
      <c r="B133" s="10">
        <v>18</v>
      </c>
      <c r="C133" s="11" t="s">
        <v>66</v>
      </c>
      <c r="D133" s="100">
        <f t="shared" si="12"/>
        <v>0.21428571428571427</v>
      </c>
      <c r="E133" s="12">
        <v>31.72</v>
      </c>
      <c r="F133" s="13">
        <v>0.62970000000000004</v>
      </c>
      <c r="G133" s="101">
        <f t="shared" si="6"/>
        <v>32.349699999999999</v>
      </c>
      <c r="H133" s="10">
        <v>5.72</v>
      </c>
      <c r="I133" s="11" t="s">
        <v>65</v>
      </c>
      <c r="J133" s="105">
        <f t="shared" si="13"/>
        <v>5.72</v>
      </c>
      <c r="K133" s="103">
        <v>2409</v>
      </c>
      <c r="L133" s="104" t="s">
        <v>63</v>
      </c>
      <c r="M133" s="102">
        <f t="shared" si="8"/>
        <v>0.24089999999999998</v>
      </c>
      <c r="N133" s="103">
        <v>2966</v>
      </c>
      <c r="O133" s="104" t="s">
        <v>63</v>
      </c>
      <c r="P133" s="102">
        <f t="shared" si="9"/>
        <v>0.29660000000000003</v>
      </c>
    </row>
    <row r="134" spans="1:16">
      <c r="A134" s="23">
        <f t="shared" si="10"/>
        <v>134</v>
      </c>
      <c r="B134" s="10">
        <v>20</v>
      </c>
      <c r="C134" s="11" t="s">
        <v>66</v>
      </c>
      <c r="D134" s="100">
        <f t="shared" si="12"/>
        <v>0.23809523809523808</v>
      </c>
      <c r="E134" s="12">
        <v>34.229999999999997</v>
      </c>
      <c r="F134" s="13">
        <v>0.58040000000000003</v>
      </c>
      <c r="G134" s="101">
        <f t="shared" si="6"/>
        <v>34.810399999999994</v>
      </c>
      <c r="H134" s="10">
        <v>6.04</v>
      </c>
      <c r="I134" s="11" t="s">
        <v>65</v>
      </c>
      <c r="J134" s="105">
        <f t="shared" si="13"/>
        <v>6.04</v>
      </c>
      <c r="K134" s="103">
        <v>2469</v>
      </c>
      <c r="L134" s="104" t="s">
        <v>63</v>
      </c>
      <c r="M134" s="102">
        <f t="shared" si="8"/>
        <v>0.24689999999999998</v>
      </c>
      <c r="N134" s="103">
        <v>3026</v>
      </c>
      <c r="O134" s="104" t="s">
        <v>63</v>
      </c>
      <c r="P134" s="102">
        <f t="shared" si="9"/>
        <v>0.30259999999999998</v>
      </c>
    </row>
    <row r="135" spans="1:16">
      <c r="A135" s="23">
        <f t="shared" si="10"/>
        <v>135</v>
      </c>
      <c r="B135" s="10">
        <v>22.5</v>
      </c>
      <c r="C135" s="11" t="s">
        <v>66</v>
      </c>
      <c r="D135" s="100">
        <f t="shared" si="12"/>
        <v>0.26785714285714285</v>
      </c>
      <c r="E135" s="12">
        <v>37.1</v>
      </c>
      <c r="F135" s="13">
        <v>0.52949999999999997</v>
      </c>
      <c r="G135" s="101">
        <f t="shared" si="6"/>
        <v>37.6295</v>
      </c>
      <c r="H135" s="10">
        <v>6.41</v>
      </c>
      <c r="I135" s="11" t="s">
        <v>65</v>
      </c>
      <c r="J135" s="105">
        <f t="shared" si="13"/>
        <v>6.41</v>
      </c>
      <c r="K135" s="103">
        <v>2543</v>
      </c>
      <c r="L135" s="104" t="s">
        <v>63</v>
      </c>
      <c r="M135" s="102">
        <f t="shared" si="8"/>
        <v>0.25430000000000003</v>
      </c>
      <c r="N135" s="103">
        <v>3088</v>
      </c>
      <c r="O135" s="104" t="s">
        <v>63</v>
      </c>
      <c r="P135" s="102">
        <f t="shared" si="9"/>
        <v>0.30880000000000002</v>
      </c>
    </row>
    <row r="136" spans="1:16">
      <c r="A136" s="23">
        <f t="shared" si="10"/>
        <v>136</v>
      </c>
      <c r="B136" s="10">
        <v>25</v>
      </c>
      <c r="C136" s="11" t="s">
        <v>66</v>
      </c>
      <c r="D136" s="100">
        <f t="shared" si="12"/>
        <v>0.29761904761904762</v>
      </c>
      <c r="E136" s="12">
        <v>39.71</v>
      </c>
      <c r="F136" s="13">
        <v>0.48749999999999999</v>
      </c>
      <c r="G136" s="101">
        <f t="shared" si="6"/>
        <v>40.197499999999998</v>
      </c>
      <c r="H136" s="10">
        <v>6.76</v>
      </c>
      <c r="I136" s="11" t="s">
        <v>65</v>
      </c>
      <c r="J136" s="105">
        <f t="shared" si="13"/>
        <v>6.76</v>
      </c>
      <c r="K136" s="103">
        <v>2604</v>
      </c>
      <c r="L136" s="104" t="s">
        <v>63</v>
      </c>
      <c r="M136" s="102">
        <f t="shared" si="8"/>
        <v>0.26040000000000002</v>
      </c>
      <c r="N136" s="103">
        <v>3141</v>
      </c>
      <c r="O136" s="104" t="s">
        <v>63</v>
      </c>
      <c r="P136" s="102">
        <f t="shared" si="9"/>
        <v>0.31409999999999999</v>
      </c>
    </row>
    <row r="137" spans="1:16">
      <c r="A137" s="23">
        <f t="shared" si="10"/>
        <v>137</v>
      </c>
      <c r="B137" s="10">
        <v>27.5</v>
      </c>
      <c r="C137" s="11" t="s">
        <v>66</v>
      </c>
      <c r="D137" s="100">
        <f t="shared" si="12"/>
        <v>0.32738095238095238</v>
      </c>
      <c r="E137" s="12">
        <v>42.06</v>
      </c>
      <c r="F137" s="13">
        <v>0.45219999999999999</v>
      </c>
      <c r="G137" s="101">
        <f t="shared" si="6"/>
        <v>42.5122</v>
      </c>
      <c r="H137" s="10">
        <v>7.09</v>
      </c>
      <c r="I137" s="11" t="s">
        <v>65</v>
      </c>
      <c r="J137" s="105">
        <f t="shared" si="13"/>
        <v>7.09</v>
      </c>
      <c r="K137" s="103">
        <v>2657</v>
      </c>
      <c r="L137" s="104" t="s">
        <v>63</v>
      </c>
      <c r="M137" s="102">
        <f t="shared" si="8"/>
        <v>0.26569999999999999</v>
      </c>
      <c r="N137" s="103">
        <v>3186</v>
      </c>
      <c r="O137" s="104" t="s">
        <v>63</v>
      </c>
      <c r="P137" s="102">
        <f t="shared" si="9"/>
        <v>0.31859999999999999</v>
      </c>
    </row>
    <row r="138" spans="1:16">
      <c r="A138" s="23">
        <f t="shared" si="10"/>
        <v>138</v>
      </c>
      <c r="B138" s="10">
        <v>30</v>
      </c>
      <c r="C138" s="11" t="s">
        <v>66</v>
      </c>
      <c r="D138" s="100">
        <f t="shared" si="12"/>
        <v>0.35714285714285715</v>
      </c>
      <c r="E138" s="12">
        <v>44.17</v>
      </c>
      <c r="F138" s="13">
        <v>0.42209999999999998</v>
      </c>
      <c r="G138" s="101">
        <f t="shared" si="6"/>
        <v>44.592100000000002</v>
      </c>
      <c r="H138" s="10">
        <v>7.4</v>
      </c>
      <c r="I138" s="11" t="s">
        <v>65</v>
      </c>
      <c r="J138" s="105">
        <f t="shared" si="13"/>
        <v>7.4</v>
      </c>
      <c r="K138" s="103">
        <v>2704</v>
      </c>
      <c r="L138" s="104" t="s">
        <v>63</v>
      </c>
      <c r="M138" s="102">
        <f t="shared" si="8"/>
        <v>0.27040000000000003</v>
      </c>
      <c r="N138" s="103">
        <v>3225</v>
      </c>
      <c r="O138" s="104" t="s">
        <v>63</v>
      </c>
      <c r="P138" s="102">
        <f t="shared" si="9"/>
        <v>0.32250000000000001</v>
      </c>
    </row>
    <row r="139" spans="1:16">
      <c r="A139" s="23">
        <f t="shared" si="10"/>
        <v>139</v>
      </c>
      <c r="B139" s="10">
        <v>32.5</v>
      </c>
      <c r="C139" s="11" t="s">
        <v>66</v>
      </c>
      <c r="D139" s="100">
        <f t="shared" si="12"/>
        <v>0.38690476190476192</v>
      </c>
      <c r="E139" s="12">
        <v>46.08</v>
      </c>
      <c r="F139" s="13">
        <v>0.39610000000000001</v>
      </c>
      <c r="G139" s="101">
        <f t="shared" si="6"/>
        <v>46.476099999999995</v>
      </c>
      <c r="H139" s="10">
        <v>7.69</v>
      </c>
      <c r="I139" s="11" t="s">
        <v>65</v>
      </c>
      <c r="J139" s="105">
        <f t="shared" si="13"/>
        <v>7.69</v>
      </c>
      <c r="K139" s="103">
        <v>2745</v>
      </c>
      <c r="L139" s="104" t="s">
        <v>63</v>
      </c>
      <c r="M139" s="102">
        <f t="shared" si="8"/>
        <v>0.27450000000000002</v>
      </c>
      <c r="N139" s="103">
        <v>3260</v>
      </c>
      <c r="O139" s="104" t="s">
        <v>63</v>
      </c>
      <c r="P139" s="102">
        <f t="shared" si="9"/>
        <v>0.32599999999999996</v>
      </c>
    </row>
    <row r="140" spans="1:16">
      <c r="A140" s="23">
        <f t="shared" si="10"/>
        <v>140</v>
      </c>
      <c r="B140" s="10">
        <v>35</v>
      </c>
      <c r="C140" s="14" t="s">
        <v>66</v>
      </c>
      <c r="D140" s="100">
        <f t="shared" si="12"/>
        <v>0.41666666666666669</v>
      </c>
      <c r="E140" s="12">
        <v>47.79</v>
      </c>
      <c r="F140" s="13">
        <v>0.37330000000000002</v>
      </c>
      <c r="G140" s="101">
        <f t="shared" si="6"/>
        <v>48.1633</v>
      </c>
      <c r="H140" s="10">
        <v>7.98</v>
      </c>
      <c r="I140" s="11" t="s">
        <v>65</v>
      </c>
      <c r="J140" s="105">
        <f t="shared" si="13"/>
        <v>7.98</v>
      </c>
      <c r="K140" s="103">
        <v>2782</v>
      </c>
      <c r="L140" s="104" t="s">
        <v>63</v>
      </c>
      <c r="M140" s="102">
        <f t="shared" si="8"/>
        <v>0.2782</v>
      </c>
      <c r="N140" s="103">
        <v>3291</v>
      </c>
      <c r="O140" s="104" t="s">
        <v>63</v>
      </c>
      <c r="P140" s="102">
        <f t="shared" si="9"/>
        <v>0.3291</v>
      </c>
    </row>
    <row r="141" spans="1:16">
      <c r="A141" s="23">
        <f t="shared" si="10"/>
        <v>141</v>
      </c>
      <c r="B141" s="10">
        <v>37.5</v>
      </c>
      <c r="C141" s="104" t="s">
        <v>66</v>
      </c>
      <c r="D141" s="100">
        <f t="shared" si="12"/>
        <v>0.44642857142857145</v>
      </c>
      <c r="E141" s="12">
        <v>49.32</v>
      </c>
      <c r="F141" s="13">
        <v>0.35320000000000001</v>
      </c>
      <c r="G141" s="101">
        <f t="shared" si="6"/>
        <v>49.673200000000001</v>
      </c>
      <c r="H141" s="103">
        <v>8.25</v>
      </c>
      <c r="I141" s="104" t="s">
        <v>65</v>
      </c>
      <c r="J141" s="105">
        <f t="shared" si="13"/>
        <v>8.25</v>
      </c>
      <c r="K141" s="103">
        <v>2817</v>
      </c>
      <c r="L141" s="104" t="s">
        <v>63</v>
      </c>
      <c r="M141" s="102">
        <f t="shared" si="8"/>
        <v>0.28170000000000001</v>
      </c>
      <c r="N141" s="103">
        <v>3319</v>
      </c>
      <c r="O141" s="104" t="s">
        <v>63</v>
      </c>
      <c r="P141" s="102">
        <f t="shared" si="9"/>
        <v>0.33189999999999997</v>
      </c>
    </row>
    <row r="142" spans="1:16">
      <c r="A142" s="23">
        <f t="shared" si="10"/>
        <v>142</v>
      </c>
      <c r="B142" s="10">
        <v>40</v>
      </c>
      <c r="C142" s="104" t="s">
        <v>66</v>
      </c>
      <c r="D142" s="100">
        <f t="shared" si="12"/>
        <v>0.47619047619047616</v>
      </c>
      <c r="E142" s="12">
        <v>50.68</v>
      </c>
      <c r="F142" s="13">
        <v>0.33529999999999999</v>
      </c>
      <c r="G142" s="101">
        <f t="shared" si="6"/>
        <v>51.015299999999996</v>
      </c>
      <c r="H142" s="103">
        <v>8.52</v>
      </c>
      <c r="I142" s="104" t="s">
        <v>65</v>
      </c>
      <c r="J142" s="105">
        <f t="shared" si="13"/>
        <v>8.52</v>
      </c>
      <c r="K142" s="103">
        <v>2848</v>
      </c>
      <c r="L142" s="104" t="s">
        <v>63</v>
      </c>
      <c r="M142" s="102">
        <f t="shared" si="8"/>
        <v>0.2848</v>
      </c>
      <c r="N142" s="103">
        <v>3345</v>
      </c>
      <c r="O142" s="104" t="s">
        <v>63</v>
      </c>
      <c r="P142" s="102">
        <f t="shared" si="9"/>
        <v>0.33450000000000002</v>
      </c>
    </row>
    <row r="143" spans="1:16">
      <c r="A143" s="23">
        <f t="shared" si="10"/>
        <v>143</v>
      </c>
      <c r="B143" s="10">
        <v>45</v>
      </c>
      <c r="C143" s="104" t="s">
        <v>66</v>
      </c>
      <c r="D143" s="100">
        <f t="shared" si="12"/>
        <v>0.5357142857142857</v>
      </c>
      <c r="E143" s="12">
        <v>52.98</v>
      </c>
      <c r="F143" s="13">
        <v>0.3049</v>
      </c>
      <c r="G143" s="101">
        <f t="shared" si="6"/>
        <v>53.2849</v>
      </c>
      <c r="H143" s="103">
        <v>9.0399999999999991</v>
      </c>
      <c r="I143" s="104" t="s">
        <v>65</v>
      </c>
      <c r="J143" s="105">
        <f t="shared" si="13"/>
        <v>9.0399999999999991</v>
      </c>
      <c r="K143" s="103">
        <v>2952</v>
      </c>
      <c r="L143" s="104" t="s">
        <v>63</v>
      </c>
      <c r="M143" s="102">
        <f t="shared" si="8"/>
        <v>0.29520000000000002</v>
      </c>
      <c r="N143" s="103">
        <v>3391</v>
      </c>
      <c r="O143" s="104" t="s">
        <v>63</v>
      </c>
      <c r="P143" s="102">
        <f t="shared" si="9"/>
        <v>0.33910000000000001</v>
      </c>
    </row>
    <row r="144" spans="1:16">
      <c r="A144" s="23">
        <f t="shared" si="10"/>
        <v>144</v>
      </c>
      <c r="B144" s="10">
        <v>50</v>
      </c>
      <c r="C144" s="104" t="s">
        <v>66</v>
      </c>
      <c r="D144" s="100">
        <f t="shared" si="12"/>
        <v>0.59523809523809523</v>
      </c>
      <c r="E144" s="12">
        <v>54.78</v>
      </c>
      <c r="F144" s="13">
        <v>0.27989999999999998</v>
      </c>
      <c r="G144" s="101">
        <f t="shared" si="6"/>
        <v>55.059899999999999</v>
      </c>
      <c r="H144" s="103">
        <v>9.5399999999999991</v>
      </c>
      <c r="I144" s="104" t="s">
        <v>65</v>
      </c>
      <c r="J144" s="105">
        <f t="shared" si="13"/>
        <v>9.5399999999999991</v>
      </c>
      <c r="K144" s="103">
        <v>3044</v>
      </c>
      <c r="L144" s="104" t="s">
        <v>63</v>
      </c>
      <c r="M144" s="102">
        <f t="shared" si="8"/>
        <v>0.3044</v>
      </c>
      <c r="N144" s="103">
        <v>3431</v>
      </c>
      <c r="O144" s="104" t="s">
        <v>63</v>
      </c>
      <c r="P144" s="102">
        <f t="shared" si="9"/>
        <v>0.34310000000000002</v>
      </c>
    </row>
    <row r="145" spans="1:16">
      <c r="A145" s="23">
        <f t="shared" si="10"/>
        <v>145</v>
      </c>
      <c r="B145" s="10">
        <v>55</v>
      </c>
      <c r="C145" s="104" t="s">
        <v>66</v>
      </c>
      <c r="D145" s="100">
        <f t="shared" si="12"/>
        <v>0.65476190476190477</v>
      </c>
      <c r="E145" s="12">
        <v>56.17</v>
      </c>
      <c r="F145" s="13">
        <v>0.25900000000000001</v>
      </c>
      <c r="G145" s="101">
        <f t="shared" si="6"/>
        <v>56.429000000000002</v>
      </c>
      <c r="H145" s="103">
        <v>10.02</v>
      </c>
      <c r="I145" s="104" t="s">
        <v>65</v>
      </c>
      <c r="J145" s="105">
        <f t="shared" si="13"/>
        <v>10.02</v>
      </c>
      <c r="K145" s="103">
        <v>3128</v>
      </c>
      <c r="L145" s="104" t="s">
        <v>63</v>
      </c>
      <c r="M145" s="102">
        <f t="shared" si="8"/>
        <v>0.31280000000000002</v>
      </c>
      <c r="N145" s="103">
        <v>3466</v>
      </c>
      <c r="O145" s="104" t="s">
        <v>63</v>
      </c>
      <c r="P145" s="102">
        <f t="shared" si="9"/>
        <v>0.34660000000000002</v>
      </c>
    </row>
    <row r="146" spans="1:16">
      <c r="A146" s="23">
        <f t="shared" si="10"/>
        <v>146</v>
      </c>
      <c r="B146" s="10">
        <v>60</v>
      </c>
      <c r="C146" s="104" t="s">
        <v>66</v>
      </c>
      <c r="D146" s="100">
        <f t="shared" si="12"/>
        <v>0.7142857142857143</v>
      </c>
      <c r="E146" s="12">
        <v>57.24</v>
      </c>
      <c r="F146" s="13">
        <v>0.2412</v>
      </c>
      <c r="G146" s="101">
        <f t="shared" si="6"/>
        <v>57.481200000000001</v>
      </c>
      <c r="H146" s="103">
        <v>10.5</v>
      </c>
      <c r="I146" s="104" t="s">
        <v>65</v>
      </c>
      <c r="J146" s="105">
        <f t="shared" si="13"/>
        <v>10.5</v>
      </c>
      <c r="K146" s="103">
        <v>3205</v>
      </c>
      <c r="L146" s="104" t="s">
        <v>63</v>
      </c>
      <c r="M146" s="102">
        <f t="shared" si="8"/>
        <v>0.32050000000000001</v>
      </c>
      <c r="N146" s="103">
        <v>3498</v>
      </c>
      <c r="O146" s="104" t="s">
        <v>63</v>
      </c>
      <c r="P146" s="102">
        <f t="shared" si="9"/>
        <v>0.3498</v>
      </c>
    </row>
    <row r="147" spans="1:16">
      <c r="A147" s="23">
        <f t="shared" si="10"/>
        <v>147</v>
      </c>
      <c r="B147" s="10">
        <v>65</v>
      </c>
      <c r="C147" s="104" t="s">
        <v>66</v>
      </c>
      <c r="D147" s="100">
        <f t="shared" si="12"/>
        <v>0.77380952380952384</v>
      </c>
      <c r="E147" s="12">
        <v>58.04</v>
      </c>
      <c r="F147" s="13">
        <v>0.2258</v>
      </c>
      <c r="G147" s="101">
        <f t="shared" si="6"/>
        <v>58.265799999999999</v>
      </c>
      <c r="H147" s="103">
        <v>10.96</v>
      </c>
      <c r="I147" s="104" t="s">
        <v>65</v>
      </c>
      <c r="J147" s="105">
        <f t="shared" si="13"/>
        <v>10.96</v>
      </c>
      <c r="K147" s="103">
        <v>3279</v>
      </c>
      <c r="L147" s="104" t="s">
        <v>63</v>
      </c>
      <c r="M147" s="102">
        <f t="shared" si="8"/>
        <v>0.32789999999999997</v>
      </c>
      <c r="N147" s="103">
        <v>3527</v>
      </c>
      <c r="O147" s="104" t="s">
        <v>63</v>
      </c>
      <c r="P147" s="102">
        <f t="shared" si="9"/>
        <v>0.35270000000000001</v>
      </c>
    </row>
    <row r="148" spans="1:16">
      <c r="A148" s="23">
        <f t="shared" si="10"/>
        <v>148</v>
      </c>
      <c r="B148" s="10">
        <v>70</v>
      </c>
      <c r="C148" s="104" t="s">
        <v>66</v>
      </c>
      <c r="D148" s="100">
        <f t="shared" si="12"/>
        <v>0.83333333333333337</v>
      </c>
      <c r="E148" s="12">
        <v>58.63</v>
      </c>
      <c r="F148" s="13">
        <v>0.21240000000000001</v>
      </c>
      <c r="G148" s="101">
        <f t="shared" ref="G148:G211" si="14">E148+F148</f>
        <v>58.842400000000005</v>
      </c>
      <c r="H148" s="103">
        <v>11.42</v>
      </c>
      <c r="I148" s="104" t="s">
        <v>65</v>
      </c>
      <c r="J148" s="105">
        <f t="shared" si="13"/>
        <v>11.42</v>
      </c>
      <c r="K148" s="103">
        <v>3349</v>
      </c>
      <c r="L148" s="104" t="s">
        <v>63</v>
      </c>
      <c r="M148" s="102">
        <f t="shared" ref="M148:M165" si="15">K148/1000/10</f>
        <v>0.33490000000000003</v>
      </c>
      <c r="N148" s="103">
        <v>3555</v>
      </c>
      <c r="O148" s="104" t="s">
        <v>63</v>
      </c>
      <c r="P148" s="102">
        <f t="shared" ref="P148:P185" si="16">N148/1000/10</f>
        <v>0.35550000000000004</v>
      </c>
    </row>
    <row r="149" spans="1:16">
      <c r="A149" s="23">
        <f t="shared" si="10"/>
        <v>149</v>
      </c>
      <c r="B149" s="10">
        <v>80</v>
      </c>
      <c r="C149" s="104" t="s">
        <v>66</v>
      </c>
      <c r="D149" s="100">
        <f t="shared" si="12"/>
        <v>0.95238095238095233</v>
      </c>
      <c r="E149" s="12">
        <v>59.35</v>
      </c>
      <c r="F149" s="13">
        <v>0.19020000000000001</v>
      </c>
      <c r="G149" s="101">
        <f t="shared" si="14"/>
        <v>59.540199999999999</v>
      </c>
      <c r="H149" s="103">
        <v>12.34</v>
      </c>
      <c r="I149" s="104" t="s">
        <v>65</v>
      </c>
      <c r="J149" s="105">
        <f t="shared" si="13"/>
        <v>12.34</v>
      </c>
      <c r="K149" s="103">
        <v>3598</v>
      </c>
      <c r="L149" s="104" t="s">
        <v>63</v>
      </c>
      <c r="M149" s="102">
        <f t="shared" si="15"/>
        <v>0.35980000000000001</v>
      </c>
      <c r="N149" s="103">
        <v>3604</v>
      </c>
      <c r="O149" s="104" t="s">
        <v>63</v>
      </c>
      <c r="P149" s="102">
        <f t="shared" si="16"/>
        <v>0.3604</v>
      </c>
    </row>
    <row r="150" spans="1:16">
      <c r="A150" s="23">
        <f t="shared" ref="A150:A213" si="17">A149+1</f>
        <v>150</v>
      </c>
      <c r="B150" s="10">
        <v>90</v>
      </c>
      <c r="C150" s="104" t="s">
        <v>66</v>
      </c>
      <c r="D150" s="102">
        <f t="shared" si="12"/>
        <v>1.0714285714285714</v>
      </c>
      <c r="E150" s="12">
        <v>59.65</v>
      </c>
      <c r="F150" s="13">
        <v>0.17249999999999999</v>
      </c>
      <c r="G150" s="101">
        <f t="shared" si="14"/>
        <v>59.822499999999998</v>
      </c>
      <c r="H150" s="103">
        <v>13.24</v>
      </c>
      <c r="I150" s="104" t="s">
        <v>65</v>
      </c>
      <c r="J150" s="105">
        <f t="shared" si="13"/>
        <v>13.24</v>
      </c>
      <c r="K150" s="103">
        <v>3827</v>
      </c>
      <c r="L150" s="104" t="s">
        <v>63</v>
      </c>
      <c r="M150" s="102">
        <f t="shared" si="15"/>
        <v>0.38269999999999998</v>
      </c>
      <c r="N150" s="103">
        <v>3649</v>
      </c>
      <c r="O150" s="104" t="s">
        <v>63</v>
      </c>
      <c r="P150" s="102">
        <f t="shared" si="16"/>
        <v>0.3649</v>
      </c>
    </row>
    <row r="151" spans="1:16">
      <c r="A151" s="23">
        <f t="shared" si="17"/>
        <v>151</v>
      </c>
      <c r="B151" s="10">
        <v>100</v>
      </c>
      <c r="C151" s="104" t="s">
        <v>66</v>
      </c>
      <c r="D151" s="102">
        <f t="shared" si="12"/>
        <v>1.1904761904761905</v>
      </c>
      <c r="E151" s="12">
        <v>59.68</v>
      </c>
      <c r="F151" s="13">
        <v>0.158</v>
      </c>
      <c r="G151" s="101">
        <f t="shared" si="14"/>
        <v>59.838000000000001</v>
      </c>
      <c r="H151" s="103">
        <v>14.15</v>
      </c>
      <c r="I151" s="104" t="s">
        <v>65</v>
      </c>
      <c r="J151" s="105">
        <f t="shared" si="13"/>
        <v>14.15</v>
      </c>
      <c r="K151" s="103">
        <v>4042</v>
      </c>
      <c r="L151" s="104" t="s">
        <v>63</v>
      </c>
      <c r="M151" s="102">
        <f t="shared" si="15"/>
        <v>0.4042</v>
      </c>
      <c r="N151" s="103">
        <v>3690</v>
      </c>
      <c r="O151" s="104" t="s">
        <v>63</v>
      </c>
      <c r="P151" s="102">
        <f t="shared" si="16"/>
        <v>0.36899999999999999</v>
      </c>
    </row>
    <row r="152" spans="1:16">
      <c r="A152" s="23">
        <f t="shared" si="17"/>
        <v>152</v>
      </c>
      <c r="B152" s="10">
        <v>110</v>
      </c>
      <c r="C152" s="104" t="s">
        <v>66</v>
      </c>
      <c r="D152" s="102">
        <f t="shared" si="12"/>
        <v>1.3095238095238095</v>
      </c>
      <c r="E152" s="12">
        <v>59.54</v>
      </c>
      <c r="F152" s="13">
        <v>0.1459</v>
      </c>
      <c r="G152" s="101">
        <f t="shared" si="14"/>
        <v>59.685899999999997</v>
      </c>
      <c r="H152" s="103">
        <v>15.05</v>
      </c>
      <c r="I152" s="104" t="s">
        <v>65</v>
      </c>
      <c r="J152" s="105">
        <f t="shared" si="13"/>
        <v>15.05</v>
      </c>
      <c r="K152" s="103">
        <v>4245</v>
      </c>
      <c r="L152" s="104" t="s">
        <v>63</v>
      </c>
      <c r="M152" s="102">
        <f t="shared" si="15"/>
        <v>0.42449999999999999</v>
      </c>
      <c r="N152" s="103">
        <v>3729</v>
      </c>
      <c r="O152" s="104" t="s">
        <v>63</v>
      </c>
      <c r="P152" s="102">
        <f t="shared" si="16"/>
        <v>0.37290000000000001</v>
      </c>
    </row>
    <row r="153" spans="1:16">
      <c r="A153" s="23">
        <f t="shared" si="17"/>
        <v>153</v>
      </c>
      <c r="B153" s="10">
        <v>120</v>
      </c>
      <c r="C153" s="104" t="s">
        <v>66</v>
      </c>
      <c r="D153" s="102">
        <f t="shared" si="12"/>
        <v>1.4285714285714286</v>
      </c>
      <c r="E153" s="12">
        <v>59.29</v>
      </c>
      <c r="F153" s="13">
        <v>0.1356</v>
      </c>
      <c r="G153" s="101">
        <f t="shared" si="14"/>
        <v>59.425599999999996</v>
      </c>
      <c r="H153" s="103">
        <v>15.96</v>
      </c>
      <c r="I153" s="104" t="s">
        <v>65</v>
      </c>
      <c r="J153" s="105">
        <f t="shared" si="13"/>
        <v>15.96</v>
      </c>
      <c r="K153" s="103">
        <v>4441</v>
      </c>
      <c r="L153" s="104" t="s">
        <v>63</v>
      </c>
      <c r="M153" s="102">
        <f t="shared" si="15"/>
        <v>0.44409999999999999</v>
      </c>
      <c r="N153" s="103">
        <v>3765</v>
      </c>
      <c r="O153" s="104" t="s">
        <v>63</v>
      </c>
      <c r="P153" s="102">
        <f t="shared" si="16"/>
        <v>0.3765</v>
      </c>
    </row>
    <row r="154" spans="1:16">
      <c r="A154" s="23">
        <f t="shared" si="17"/>
        <v>154</v>
      </c>
      <c r="B154" s="10">
        <v>130</v>
      </c>
      <c r="C154" s="104" t="s">
        <v>66</v>
      </c>
      <c r="D154" s="102">
        <f t="shared" si="12"/>
        <v>1.5476190476190477</v>
      </c>
      <c r="E154" s="12">
        <v>58.97</v>
      </c>
      <c r="F154" s="13">
        <v>0.1268</v>
      </c>
      <c r="G154" s="101">
        <f t="shared" si="14"/>
        <v>59.096800000000002</v>
      </c>
      <c r="H154" s="103">
        <v>16.87</v>
      </c>
      <c r="I154" s="104" t="s">
        <v>65</v>
      </c>
      <c r="J154" s="105">
        <f t="shared" si="13"/>
        <v>16.87</v>
      </c>
      <c r="K154" s="103">
        <v>4629</v>
      </c>
      <c r="L154" s="104" t="s">
        <v>63</v>
      </c>
      <c r="M154" s="102">
        <f t="shared" si="15"/>
        <v>0.46289999999999998</v>
      </c>
      <c r="N154" s="103">
        <v>3800</v>
      </c>
      <c r="O154" s="104" t="s">
        <v>63</v>
      </c>
      <c r="P154" s="102">
        <f t="shared" si="16"/>
        <v>0.38</v>
      </c>
    </row>
    <row r="155" spans="1:16">
      <c r="A155" s="23">
        <f t="shared" si="17"/>
        <v>155</v>
      </c>
      <c r="B155" s="10">
        <v>140</v>
      </c>
      <c r="C155" s="104" t="s">
        <v>66</v>
      </c>
      <c r="D155" s="102">
        <f t="shared" si="12"/>
        <v>1.6666666666666667</v>
      </c>
      <c r="E155" s="12">
        <v>58.61</v>
      </c>
      <c r="F155" s="13">
        <v>0.1191</v>
      </c>
      <c r="G155" s="101">
        <f t="shared" si="14"/>
        <v>58.729100000000003</v>
      </c>
      <c r="H155" s="103">
        <v>17.79</v>
      </c>
      <c r="I155" s="104" t="s">
        <v>65</v>
      </c>
      <c r="J155" s="105">
        <f t="shared" si="13"/>
        <v>17.79</v>
      </c>
      <c r="K155" s="103">
        <v>4813</v>
      </c>
      <c r="L155" s="104" t="s">
        <v>63</v>
      </c>
      <c r="M155" s="102">
        <f t="shared" si="15"/>
        <v>0.48129999999999995</v>
      </c>
      <c r="N155" s="103">
        <v>3834</v>
      </c>
      <c r="O155" s="104" t="s">
        <v>63</v>
      </c>
      <c r="P155" s="102">
        <f t="shared" si="16"/>
        <v>0.38340000000000002</v>
      </c>
    </row>
    <row r="156" spans="1:16">
      <c r="A156" s="23">
        <f t="shared" si="17"/>
        <v>156</v>
      </c>
      <c r="B156" s="10">
        <v>150</v>
      </c>
      <c r="C156" s="104" t="s">
        <v>66</v>
      </c>
      <c r="D156" s="102">
        <f t="shared" si="12"/>
        <v>1.7857142857142858</v>
      </c>
      <c r="E156" s="12">
        <v>58.22</v>
      </c>
      <c r="F156" s="13">
        <v>0.1124</v>
      </c>
      <c r="G156" s="101">
        <f t="shared" si="14"/>
        <v>58.3324</v>
      </c>
      <c r="H156" s="103">
        <v>18.71</v>
      </c>
      <c r="I156" s="104" t="s">
        <v>65</v>
      </c>
      <c r="J156" s="105">
        <f t="shared" si="13"/>
        <v>18.71</v>
      </c>
      <c r="K156" s="103">
        <v>4991</v>
      </c>
      <c r="L156" s="104" t="s">
        <v>63</v>
      </c>
      <c r="M156" s="102">
        <f t="shared" si="15"/>
        <v>0.49909999999999999</v>
      </c>
      <c r="N156" s="103">
        <v>3867</v>
      </c>
      <c r="O156" s="104" t="s">
        <v>63</v>
      </c>
      <c r="P156" s="102">
        <f t="shared" si="16"/>
        <v>0.38669999999999999</v>
      </c>
    </row>
    <row r="157" spans="1:16">
      <c r="A157" s="23">
        <f t="shared" si="17"/>
        <v>157</v>
      </c>
      <c r="B157" s="10">
        <v>160</v>
      </c>
      <c r="C157" s="104" t="s">
        <v>66</v>
      </c>
      <c r="D157" s="102">
        <f t="shared" si="12"/>
        <v>1.9047619047619047</v>
      </c>
      <c r="E157" s="12">
        <v>57.82</v>
      </c>
      <c r="F157" s="13">
        <v>0.10639999999999999</v>
      </c>
      <c r="G157" s="101">
        <f t="shared" si="14"/>
        <v>57.926400000000001</v>
      </c>
      <c r="H157" s="103">
        <v>19.64</v>
      </c>
      <c r="I157" s="104" t="s">
        <v>65</v>
      </c>
      <c r="J157" s="105">
        <f t="shared" si="13"/>
        <v>19.64</v>
      </c>
      <c r="K157" s="103">
        <v>5166</v>
      </c>
      <c r="L157" s="104" t="s">
        <v>63</v>
      </c>
      <c r="M157" s="102">
        <f t="shared" si="15"/>
        <v>0.51660000000000006</v>
      </c>
      <c r="N157" s="103">
        <v>3898</v>
      </c>
      <c r="O157" s="104" t="s">
        <v>63</v>
      </c>
      <c r="P157" s="102">
        <f t="shared" si="16"/>
        <v>0.38980000000000004</v>
      </c>
    </row>
    <row r="158" spans="1:16">
      <c r="A158" s="23">
        <f t="shared" si="17"/>
        <v>158</v>
      </c>
      <c r="B158" s="10">
        <v>170</v>
      </c>
      <c r="C158" s="104" t="s">
        <v>66</v>
      </c>
      <c r="D158" s="102">
        <f t="shared" si="12"/>
        <v>2.0238095238095237</v>
      </c>
      <c r="E158" s="12">
        <v>57.53</v>
      </c>
      <c r="F158" s="13">
        <v>0.10100000000000001</v>
      </c>
      <c r="G158" s="101">
        <f t="shared" si="14"/>
        <v>57.631</v>
      </c>
      <c r="H158" s="103">
        <v>20.58</v>
      </c>
      <c r="I158" s="104" t="s">
        <v>65</v>
      </c>
      <c r="J158" s="105">
        <f t="shared" si="13"/>
        <v>20.58</v>
      </c>
      <c r="K158" s="103">
        <v>5337</v>
      </c>
      <c r="L158" s="104" t="s">
        <v>63</v>
      </c>
      <c r="M158" s="102">
        <f t="shared" si="15"/>
        <v>0.53369999999999995</v>
      </c>
      <c r="N158" s="103">
        <v>3930</v>
      </c>
      <c r="O158" s="104" t="s">
        <v>63</v>
      </c>
      <c r="P158" s="102">
        <f t="shared" si="16"/>
        <v>0.39300000000000002</v>
      </c>
    </row>
    <row r="159" spans="1:16">
      <c r="A159" s="23">
        <f t="shared" si="17"/>
        <v>159</v>
      </c>
      <c r="B159" s="10">
        <v>180</v>
      </c>
      <c r="C159" s="104" t="s">
        <v>66</v>
      </c>
      <c r="D159" s="102">
        <f t="shared" si="12"/>
        <v>2.1428571428571428</v>
      </c>
      <c r="E159" s="12">
        <v>57.65</v>
      </c>
      <c r="F159" s="13">
        <v>9.6259999999999998E-2</v>
      </c>
      <c r="G159" s="101">
        <f t="shared" si="14"/>
        <v>57.746259999999999</v>
      </c>
      <c r="H159" s="103">
        <v>21.51</v>
      </c>
      <c r="I159" s="104" t="s">
        <v>65</v>
      </c>
      <c r="J159" s="105">
        <f t="shared" si="13"/>
        <v>21.51</v>
      </c>
      <c r="K159" s="103">
        <v>5503</v>
      </c>
      <c r="L159" s="104" t="s">
        <v>63</v>
      </c>
      <c r="M159" s="102">
        <f t="shared" si="15"/>
        <v>0.55030000000000001</v>
      </c>
      <c r="N159" s="103">
        <v>3960</v>
      </c>
      <c r="O159" s="104" t="s">
        <v>63</v>
      </c>
      <c r="P159" s="102">
        <f t="shared" si="16"/>
        <v>0.39600000000000002</v>
      </c>
    </row>
    <row r="160" spans="1:16">
      <c r="A160" s="23">
        <f t="shared" si="17"/>
        <v>160</v>
      </c>
      <c r="B160" s="10">
        <v>200</v>
      </c>
      <c r="C160" s="104" t="s">
        <v>66</v>
      </c>
      <c r="D160" s="102">
        <f t="shared" si="12"/>
        <v>2.3809523809523809</v>
      </c>
      <c r="E160" s="12">
        <v>57.28</v>
      </c>
      <c r="F160" s="13">
        <v>8.7999999999999995E-2</v>
      </c>
      <c r="G160" s="101">
        <f t="shared" si="14"/>
        <v>57.368000000000002</v>
      </c>
      <c r="H160" s="103">
        <v>23.39</v>
      </c>
      <c r="I160" s="104" t="s">
        <v>65</v>
      </c>
      <c r="J160" s="105">
        <f t="shared" si="13"/>
        <v>23.39</v>
      </c>
      <c r="K160" s="103">
        <v>6117</v>
      </c>
      <c r="L160" s="104" t="s">
        <v>63</v>
      </c>
      <c r="M160" s="102">
        <f t="shared" si="15"/>
        <v>0.61170000000000002</v>
      </c>
      <c r="N160" s="103">
        <v>4019</v>
      </c>
      <c r="O160" s="104" t="s">
        <v>63</v>
      </c>
      <c r="P160" s="102">
        <f t="shared" si="16"/>
        <v>0.40190000000000003</v>
      </c>
    </row>
    <row r="161" spans="1:16">
      <c r="A161" s="23">
        <f t="shared" si="17"/>
        <v>161</v>
      </c>
      <c r="B161" s="10">
        <v>225</v>
      </c>
      <c r="C161" s="104" t="s">
        <v>66</v>
      </c>
      <c r="D161" s="102">
        <f t="shared" si="12"/>
        <v>2.6785714285714284</v>
      </c>
      <c r="E161" s="12">
        <v>56.3</v>
      </c>
      <c r="F161" s="13">
        <v>7.9579999999999998E-2</v>
      </c>
      <c r="G161" s="101">
        <f t="shared" si="14"/>
        <v>56.379579999999997</v>
      </c>
      <c r="H161" s="103">
        <v>25.77</v>
      </c>
      <c r="I161" s="104" t="s">
        <v>65</v>
      </c>
      <c r="J161" s="105">
        <f t="shared" si="13"/>
        <v>25.77</v>
      </c>
      <c r="K161" s="103">
        <v>6986</v>
      </c>
      <c r="L161" s="104" t="s">
        <v>63</v>
      </c>
      <c r="M161" s="102">
        <f t="shared" si="15"/>
        <v>0.6986</v>
      </c>
      <c r="N161" s="103">
        <v>4090</v>
      </c>
      <c r="O161" s="104" t="s">
        <v>63</v>
      </c>
      <c r="P161" s="102">
        <f t="shared" si="16"/>
        <v>0.40899999999999997</v>
      </c>
    </row>
    <row r="162" spans="1:16">
      <c r="A162" s="23">
        <f t="shared" si="17"/>
        <v>162</v>
      </c>
      <c r="B162" s="10">
        <v>250</v>
      </c>
      <c r="C162" s="104" t="s">
        <v>66</v>
      </c>
      <c r="D162" s="102">
        <f t="shared" si="12"/>
        <v>2.9761904761904763</v>
      </c>
      <c r="E162" s="12">
        <v>55.39</v>
      </c>
      <c r="F162" s="13">
        <v>7.2720000000000007E-2</v>
      </c>
      <c r="G162" s="101">
        <f t="shared" si="14"/>
        <v>55.462719999999997</v>
      </c>
      <c r="H162" s="103">
        <v>28.18</v>
      </c>
      <c r="I162" s="104" t="s">
        <v>65</v>
      </c>
      <c r="J162" s="105">
        <f t="shared" si="13"/>
        <v>28.18</v>
      </c>
      <c r="K162" s="103">
        <v>7784</v>
      </c>
      <c r="L162" s="104" t="s">
        <v>63</v>
      </c>
      <c r="M162" s="102">
        <f t="shared" si="15"/>
        <v>0.77839999999999998</v>
      </c>
      <c r="N162" s="103">
        <v>4160</v>
      </c>
      <c r="O162" s="104" t="s">
        <v>63</v>
      </c>
      <c r="P162" s="102">
        <f t="shared" si="16"/>
        <v>0.41600000000000004</v>
      </c>
    </row>
    <row r="163" spans="1:16">
      <c r="A163" s="23">
        <f t="shared" si="17"/>
        <v>163</v>
      </c>
      <c r="B163" s="10">
        <v>275</v>
      </c>
      <c r="C163" s="104" t="s">
        <v>66</v>
      </c>
      <c r="D163" s="102">
        <f t="shared" ref="D163:D176" si="18">B163/$C$5</f>
        <v>3.2738095238095237</v>
      </c>
      <c r="E163" s="12">
        <v>54.55</v>
      </c>
      <c r="F163" s="13">
        <v>6.7000000000000004E-2</v>
      </c>
      <c r="G163" s="101">
        <f t="shared" si="14"/>
        <v>54.616999999999997</v>
      </c>
      <c r="H163" s="103">
        <v>30.64</v>
      </c>
      <c r="I163" s="104" t="s">
        <v>65</v>
      </c>
      <c r="J163" s="105">
        <f t="shared" si="13"/>
        <v>30.64</v>
      </c>
      <c r="K163" s="103">
        <v>8529</v>
      </c>
      <c r="L163" s="104" t="s">
        <v>63</v>
      </c>
      <c r="M163" s="102">
        <f t="shared" si="15"/>
        <v>0.85289999999999999</v>
      </c>
      <c r="N163" s="103">
        <v>4229</v>
      </c>
      <c r="O163" s="104" t="s">
        <v>63</v>
      </c>
      <c r="P163" s="102">
        <f t="shared" si="16"/>
        <v>0.4229</v>
      </c>
    </row>
    <row r="164" spans="1:16">
      <c r="A164" s="23">
        <f t="shared" si="17"/>
        <v>164</v>
      </c>
      <c r="B164" s="10">
        <v>300</v>
      </c>
      <c r="C164" s="104" t="s">
        <v>66</v>
      </c>
      <c r="D164" s="102">
        <f t="shared" si="18"/>
        <v>3.5714285714285716</v>
      </c>
      <c r="E164" s="12">
        <v>53.74</v>
      </c>
      <c r="F164" s="13">
        <v>6.2170000000000003E-2</v>
      </c>
      <c r="G164" s="101">
        <f t="shared" si="14"/>
        <v>53.802170000000004</v>
      </c>
      <c r="H164" s="103">
        <v>33.130000000000003</v>
      </c>
      <c r="I164" s="104" t="s">
        <v>65</v>
      </c>
      <c r="J164" s="105">
        <f t="shared" si="13"/>
        <v>33.130000000000003</v>
      </c>
      <c r="K164" s="103">
        <v>9235</v>
      </c>
      <c r="L164" s="104" t="s">
        <v>63</v>
      </c>
      <c r="M164" s="102">
        <f t="shared" si="15"/>
        <v>0.92349999999999999</v>
      </c>
      <c r="N164" s="103">
        <v>4297</v>
      </c>
      <c r="O164" s="104" t="s">
        <v>63</v>
      </c>
      <c r="P164" s="102">
        <f t="shared" si="16"/>
        <v>0.42969999999999997</v>
      </c>
    </row>
    <row r="165" spans="1:16">
      <c r="A165" s="23">
        <f t="shared" si="17"/>
        <v>165</v>
      </c>
      <c r="B165" s="10">
        <v>325</v>
      </c>
      <c r="C165" s="104" t="s">
        <v>66</v>
      </c>
      <c r="D165" s="102">
        <f t="shared" si="18"/>
        <v>3.8690476190476191</v>
      </c>
      <c r="E165" s="12">
        <v>52.97</v>
      </c>
      <c r="F165" s="13">
        <v>5.8029999999999998E-2</v>
      </c>
      <c r="G165" s="101">
        <f t="shared" si="14"/>
        <v>53.028030000000001</v>
      </c>
      <c r="H165" s="103">
        <v>35.659999999999997</v>
      </c>
      <c r="I165" s="104" t="s">
        <v>65</v>
      </c>
      <c r="J165" s="105">
        <f t="shared" si="13"/>
        <v>35.659999999999997</v>
      </c>
      <c r="K165" s="103">
        <v>9909</v>
      </c>
      <c r="L165" s="104" t="s">
        <v>63</v>
      </c>
      <c r="M165" s="102">
        <f t="shared" si="15"/>
        <v>0.99090000000000011</v>
      </c>
      <c r="N165" s="103">
        <v>4365</v>
      </c>
      <c r="O165" s="104" t="s">
        <v>63</v>
      </c>
      <c r="P165" s="102">
        <f t="shared" si="16"/>
        <v>0.4365</v>
      </c>
    </row>
    <row r="166" spans="1:16">
      <c r="A166" s="23">
        <f t="shared" si="17"/>
        <v>166</v>
      </c>
      <c r="B166" s="10">
        <v>350</v>
      </c>
      <c r="C166" s="104" t="s">
        <v>66</v>
      </c>
      <c r="D166" s="102">
        <f t="shared" si="18"/>
        <v>4.166666666666667</v>
      </c>
      <c r="E166" s="12">
        <v>52.23</v>
      </c>
      <c r="F166" s="13">
        <v>5.4429999999999999E-2</v>
      </c>
      <c r="G166" s="101">
        <f t="shared" si="14"/>
        <v>52.28443</v>
      </c>
      <c r="H166" s="103">
        <v>38.229999999999997</v>
      </c>
      <c r="I166" s="104" t="s">
        <v>65</v>
      </c>
      <c r="J166" s="105">
        <f t="shared" si="13"/>
        <v>38.229999999999997</v>
      </c>
      <c r="K166" s="103">
        <v>1.06</v>
      </c>
      <c r="L166" s="106" t="s">
        <v>65</v>
      </c>
      <c r="M166" s="105">
        <f t="shared" ref="M166:M216" si="19">K166</f>
        <v>1.06</v>
      </c>
      <c r="N166" s="103">
        <v>4433</v>
      </c>
      <c r="O166" s="104" t="s">
        <v>63</v>
      </c>
      <c r="P166" s="102">
        <f t="shared" si="16"/>
        <v>0.44329999999999997</v>
      </c>
    </row>
    <row r="167" spans="1:16">
      <c r="A167" s="23">
        <f t="shared" si="17"/>
        <v>167</v>
      </c>
      <c r="B167" s="10">
        <v>375</v>
      </c>
      <c r="C167" s="104" t="s">
        <v>66</v>
      </c>
      <c r="D167" s="102">
        <f t="shared" si="18"/>
        <v>4.4642857142857144</v>
      </c>
      <c r="E167" s="12">
        <v>51.52</v>
      </c>
      <c r="F167" s="13">
        <v>5.1279999999999999E-2</v>
      </c>
      <c r="G167" s="101">
        <f t="shared" si="14"/>
        <v>51.571280000000002</v>
      </c>
      <c r="H167" s="103">
        <v>40.83</v>
      </c>
      <c r="I167" s="104" t="s">
        <v>65</v>
      </c>
      <c r="J167" s="105">
        <f t="shared" si="13"/>
        <v>40.83</v>
      </c>
      <c r="K167" s="103">
        <v>1.1200000000000001</v>
      </c>
      <c r="L167" s="104" t="s">
        <v>65</v>
      </c>
      <c r="M167" s="105">
        <f t="shared" si="19"/>
        <v>1.1200000000000001</v>
      </c>
      <c r="N167" s="103">
        <v>4501</v>
      </c>
      <c r="O167" s="104" t="s">
        <v>63</v>
      </c>
      <c r="P167" s="102">
        <f t="shared" si="16"/>
        <v>0.45010000000000006</v>
      </c>
    </row>
    <row r="168" spans="1:16">
      <c r="A168" s="23">
        <f t="shared" si="17"/>
        <v>168</v>
      </c>
      <c r="B168" s="10">
        <v>400</v>
      </c>
      <c r="C168" s="104" t="s">
        <v>66</v>
      </c>
      <c r="D168" s="102">
        <f t="shared" si="18"/>
        <v>4.7619047619047619</v>
      </c>
      <c r="E168" s="12">
        <v>50.82</v>
      </c>
      <c r="F168" s="13">
        <v>4.8489999999999998E-2</v>
      </c>
      <c r="G168" s="101">
        <f t="shared" si="14"/>
        <v>50.868490000000001</v>
      </c>
      <c r="H168" s="103">
        <v>43.47</v>
      </c>
      <c r="I168" s="104" t="s">
        <v>65</v>
      </c>
      <c r="J168" s="105">
        <f t="shared" si="13"/>
        <v>43.47</v>
      </c>
      <c r="K168" s="103">
        <v>1.18</v>
      </c>
      <c r="L168" s="104" t="s">
        <v>65</v>
      </c>
      <c r="M168" s="105">
        <f t="shared" si="19"/>
        <v>1.18</v>
      </c>
      <c r="N168" s="103">
        <v>4569</v>
      </c>
      <c r="O168" s="104" t="s">
        <v>63</v>
      </c>
      <c r="P168" s="102">
        <f t="shared" si="16"/>
        <v>0.45689999999999997</v>
      </c>
    </row>
    <row r="169" spans="1:16">
      <c r="A169" s="23">
        <f t="shared" si="17"/>
        <v>169</v>
      </c>
      <c r="B169" s="10">
        <v>450</v>
      </c>
      <c r="C169" s="104" t="s">
        <v>66</v>
      </c>
      <c r="D169" s="102">
        <f t="shared" si="18"/>
        <v>5.3571428571428568</v>
      </c>
      <c r="E169" s="12">
        <v>49.47</v>
      </c>
      <c r="F169" s="13">
        <v>4.3779999999999999E-2</v>
      </c>
      <c r="G169" s="101">
        <f t="shared" si="14"/>
        <v>49.513779999999997</v>
      </c>
      <c r="H169" s="103">
        <v>48.86</v>
      </c>
      <c r="I169" s="104" t="s">
        <v>65</v>
      </c>
      <c r="J169" s="105">
        <f t="shared" si="13"/>
        <v>48.86</v>
      </c>
      <c r="K169" s="103">
        <v>1.4</v>
      </c>
      <c r="L169" s="104" t="s">
        <v>65</v>
      </c>
      <c r="M169" s="105">
        <f t="shared" si="19"/>
        <v>1.4</v>
      </c>
      <c r="N169" s="103">
        <v>4706</v>
      </c>
      <c r="O169" s="104" t="s">
        <v>63</v>
      </c>
      <c r="P169" s="102">
        <f t="shared" si="16"/>
        <v>0.47060000000000002</v>
      </c>
    </row>
    <row r="170" spans="1:16">
      <c r="A170" s="23">
        <f t="shared" si="17"/>
        <v>170</v>
      </c>
      <c r="B170" s="10">
        <v>500</v>
      </c>
      <c r="C170" s="104" t="s">
        <v>66</v>
      </c>
      <c r="D170" s="102">
        <f t="shared" si="18"/>
        <v>5.9523809523809526</v>
      </c>
      <c r="E170" s="12">
        <v>48.16</v>
      </c>
      <c r="F170" s="13">
        <v>3.9949999999999999E-2</v>
      </c>
      <c r="G170" s="101">
        <f t="shared" si="14"/>
        <v>48.199949999999994</v>
      </c>
      <c r="H170" s="103">
        <v>54.39</v>
      </c>
      <c r="I170" s="104" t="s">
        <v>65</v>
      </c>
      <c r="J170" s="105">
        <f t="shared" si="13"/>
        <v>54.39</v>
      </c>
      <c r="K170" s="103">
        <v>1.61</v>
      </c>
      <c r="L170" s="104" t="s">
        <v>65</v>
      </c>
      <c r="M170" s="105">
        <f t="shared" si="19"/>
        <v>1.61</v>
      </c>
      <c r="N170" s="103">
        <v>4844</v>
      </c>
      <c r="O170" s="104" t="s">
        <v>63</v>
      </c>
      <c r="P170" s="102">
        <f t="shared" si="16"/>
        <v>0.48440000000000005</v>
      </c>
    </row>
    <row r="171" spans="1:16">
      <c r="A171" s="23">
        <f t="shared" si="17"/>
        <v>171</v>
      </c>
      <c r="B171" s="10">
        <v>550</v>
      </c>
      <c r="C171" s="104" t="s">
        <v>66</v>
      </c>
      <c r="D171" s="102">
        <f t="shared" si="18"/>
        <v>6.5476190476190474</v>
      </c>
      <c r="E171" s="12">
        <v>46.9</v>
      </c>
      <c r="F171" s="13">
        <v>3.6769999999999997E-2</v>
      </c>
      <c r="G171" s="101">
        <f t="shared" si="14"/>
        <v>46.936769999999996</v>
      </c>
      <c r="H171" s="103">
        <v>60.07</v>
      </c>
      <c r="I171" s="104" t="s">
        <v>65</v>
      </c>
      <c r="J171" s="105">
        <f t="shared" ref="J171:J194" si="20">H171</f>
        <v>60.07</v>
      </c>
      <c r="K171" s="103">
        <v>1.8</v>
      </c>
      <c r="L171" s="104" t="s">
        <v>65</v>
      </c>
      <c r="M171" s="105">
        <f t="shared" si="19"/>
        <v>1.8</v>
      </c>
      <c r="N171" s="103">
        <v>4985</v>
      </c>
      <c r="O171" s="104" t="s">
        <v>63</v>
      </c>
      <c r="P171" s="102">
        <f t="shared" si="16"/>
        <v>0.49850000000000005</v>
      </c>
    </row>
    <row r="172" spans="1:16">
      <c r="A172" s="23">
        <f t="shared" si="17"/>
        <v>172</v>
      </c>
      <c r="B172" s="10">
        <v>600</v>
      </c>
      <c r="C172" s="104" t="s">
        <v>66</v>
      </c>
      <c r="D172" s="102">
        <f t="shared" si="18"/>
        <v>7.1428571428571432</v>
      </c>
      <c r="E172" s="12">
        <v>45.67</v>
      </c>
      <c r="F172" s="13">
        <v>3.4079999999999999E-2</v>
      </c>
      <c r="G172" s="101">
        <f t="shared" si="14"/>
        <v>45.704080000000005</v>
      </c>
      <c r="H172" s="103">
        <v>65.91</v>
      </c>
      <c r="I172" s="104" t="s">
        <v>65</v>
      </c>
      <c r="J172" s="105">
        <f t="shared" si="20"/>
        <v>65.91</v>
      </c>
      <c r="K172" s="103">
        <v>1.98</v>
      </c>
      <c r="L172" s="104" t="s">
        <v>65</v>
      </c>
      <c r="M172" s="105">
        <f t="shared" si="19"/>
        <v>1.98</v>
      </c>
      <c r="N172" s="103">
        <v>5129</v>
      </c>
      <c r="O172" s="104" t="s">
        <v>63</v>
      </c>
      <c r="P172" s="102">
        <f t="shared" si="16"/>
        <v>0.51289999999999991</v>
      </c>
    </row>
    <row r="173" spans="1:16">
      <c r="A173" s="23">
        <f t="shared" si="17"/>
        <v>173</v>
      </c>
      <c r="B173" s="10">
        <v>650</v>
      </c>
      <c r="C173" s="104" t="s">
        <v>66</v>
      </c>
      <c r="D173" s="102">
        <f t="shared" si="18"/>
        <v>7.7380952380952381</v>
      </c>
      <c r="E173" s="12">
        <v>44.48</v>
      </c>
      <c r="F173" s="13">
        <v>3.177E-2</v>
      </c>
      <c r="G173" s="101">
        <f t="shared" si="14"/>
        <v>44.511769999999999</v>
      </c>
      <c r="H173" s="103">
        <v>71.900000000000006</v>
      </c>
      <c r="I173" s="104" t="s">
        <v>65</v>
      </c>
      <c r="J173" s="105">
        <f t="shared" si="20"/>
        <v>71.900000000000006</v>
      </c>
      <c r="K173" s="103">
        <v>2.15</v>
      </c>
      <c r="L173" s="104" t="s">
        <v>65</v>
      </c>
      <c r="M173" s="105">
        <f t="shared" si="19"/>
        <v>2.15</v>
      </c>
      <c r="N173" s="103">
        <v>5276</v>
      </c>
      <c r="O173" s="104" t="s">
        <v>63</v>
      </c>
      <c r="P173" s="102">
        <f t="shared" si="16"/>
        <v>0.52759999999999996</v>
      </c>
    </row>
    <row r="174" spans="1:16">
      <c r="A174" s="23">
        <f t="shared" si="17"/>
        <v>174</v>
      </c>
      <c r="B174" s="10">
        <v>700</v>
      </c>
      <c r="C174" s="104" t="s">
        <v>66</v>
      </c>
      <c r="D174" s="102">
        <f t="shared" si="18"/>
        <v>8.3333333333333339</v>
      </c>
      <c r="E174" s="12">
        <v>43.32</v>
      </c>
      <c r="F174" s="13">
        <v>2.9780000000000001E-2</v>
      </c>
      <c r="G174" s="101">
        <f t="shared" si="14"/>
        <v>43.349780000000003</v>
      </c>
      <c r="H174" s="103">
        <v>78.06</v>
      </c>
      <c r="I174" s="104" t="s">
        <v>65</v>
      </c>
      <c r="J174" s="105">
        <f t="shared" si="20"/>
        <v>78.06</v>
      </c>
      <c r="K174" s="103">
        <v>2.3199999999999998</v>
      </c>
      <c r="L174" s="104" t="s">
        <v>65</v>
      </c>
      <c r="M174" s="105">
        <f t="shared" si="19"/>
        <v>2.3199999999999998</v>
      </c>
      <c r="N174" s="103">
        <v>5426</v>
      </c>
      <c r="O174" s="104" t="s">
        <v>63</v>
      </c>
      <c r="P174" s="102">
        <f t="shared" si="16"/>
        <v>0.54259999999999997</v>
      </c>
    </row>
    <row r="175" spans="1:16">
      <c r="A175" s="23">
        <f t="shared" si="17"/>
        <v>175</v>
      </c>
      <c r="B175" s="10">
        <v>800</v>
      </c>
      <c r="C175" s="104" t="s">
        <v>66</v>
      </c>
      <c r="D175" s="102">
        <f t="shared" si="18"/>
        <v>9.5238095238095237</v>
      </c>
      <c r="E175" s="12">
        <v>41.11</v>
      </c>
      <c r="F175" s="13">
        <v>2.649E-2</v>
      </c>
      <c r="G175" s="101">
        <f t="shared" si="14"/>
        <v>41.136490000000002</v>
      </c>
      <c r="H175" s="103">
        <v>90.86</v>
      </c>
      <c r="I175" s="104" t="s">
        <v>65</v>
      </c>
      <c r="J175" s="105">
        <f t="shared" si="20"/>
        <v>90.86</v>
      </c>
      <c r="K175" s="103">
        <v>2.95</v>
      </c>
      <c r="L175" s="104" t="s">
        <v>65</v>
      </c>
      <c r="M175" s="105">
        <f t="shared" si="19"/>
        <v>2.95</v>
      </c>
      <c r="N175" s="103">
        <v>5738</v>
      </c>
      <c r="O175" s="104" t="s">
        <v>63</v>
      </c>
      <c r="P175" s="102">
        <f t="shared" si="16"/>
        <v>0.57380000000000009</v>
      </c>
    </row>
    <row r="176" spans="1:16">
      <c r="A176" s="23">
        <f t="shared" si="17"/>
        <v>176</v>
      </c>
      <c r="B176" s="10">
        <v>900</v>
      </c>
      <c r="C176" s="104" t="s">
        <v>66</v>
      </c>
      <c r="D176" s="102">
        <f t="shared" si="18"/>
        <v>10.714285714285714</v>
      </c>
      <c r="E176" s="12">
        <v>39.03</v>
      </c>
      <c r="F176" s="13">
        <v>2.3879999999999998E-2</v>
      </c>
      <c r="G176" s="101">
        <f t="shared" si="14"/>
        <v>39.053879999999999</v>
      </c>
      <c r="H176" s="103">
        <v>104.35</v>
      </c>
      <c r="I176" s="104" t="s">
        <v>65</v>
      </c>
      <c r="J176" s="105">
        <f t="shared" si="20"/>
        <v>104.35</v>
      </c>
      <c r="K176" s="103">
        <v>3.51</v>
      </c>
      <c r="L176" s="104" t="s">
        <v>65</v>
      </c>
      <c r="M176" s="105">
        <f t="shared" si="19"/>
        <v>3.51</v>
      </c>
      <c r="N176" s="103">
        <v>6066</v>
      </c>
      <c r="O176" s="104" t="s">
        <v>63</v>
      </c>
      <c r="P176" s="102">
        <f t="shared" si="16"/>
        <v>0.60660000000000003</v>
      </c>
    </row>
    <row r="177" spans="1:16">
      <c r="A177" s="23">
        <f t="shared" si="17"/>
        <v>177</v>
      </c>
      <c r="B177" s="10">
        <v>1</v>
      </c>
      <c r="C177" s="106" t="s">
        <v>69</v>
      </c>
      <c r="D177" s="102">
        <f t="shared" ref="D177:D228" si="21">B177*1000/$C$5</f>
        <v>11.904761904761905</v>
      </c>
      <c r="E177" s="12">
        <v>37.090000000000003</v>
      </c>
      <c r="F177" s="13">
        <v>2.1770000000000001E-2</v>
      </c>
      <c r="G177" s="101">
        <f t="shared" si="14"/>
        <v>37.11177</v>
      </c>
      <c r="H177" s="103">
        <v>118.56</v>
      </c>
      <c r="I177" s="104" t="s">
        <v>65</v>
      </c>
      <c r="J177" s="105">
        <f t="shared" si="20"/>
        <v>118.56</v>
      </c>
      <c r="K177" s="103">
        <v>4.05</v>
      </c>
      <c r="L177" s="104" t="s">
        <v>65</v>
      </c>
      <c r="M177" s="105">
        <f t="shared" si="19"/>
        <v>4.05</v>
      </c>
      <c r="N177" s="103">
        <v>6411</v>
      </c>
      <c r="O177" s="104" t="s">
        <v>63</v>
      </c>
      <c r="P177" s="102">
        <f t="shared" si="16"/>
        <v>0.6411</v>
      </c>
    </row>
    <row r="178" spans="1:16">
      <c r="A178" s="23">
        <f t="shared" si="17"/>
        <v>178</v>
      </c>
      <c r="B178" s="103">
        <v>1.1000000000000001</v>
      </c>
      <c r="C178" s="104" t="s">
        <v>69</v>
      </c>
      <c r="D178" s="102">
        <f t="shared" si="21"/>
        <v>13.095238095238095</v>
      </c>
      <c r="E178" s="12">
        <v>35.28</v>
      </c>
      <c r="F178" s="13">
        <v>2.001E-2</v>
      </c>
      <c r="G178" s="101">
        <f t="shared" si="14"/>
        <v>35.30001</v>
      </c>
      <c r="H178" s="103">
        <v>133.49</v>
      </c>
      <c r="I178" s="104" t="s">
        <v>65</v>
      </c>
      <c r="J178" s="105">
        <f t="shared" si="20"/>
        <v>133.49</v>
      </c>
      <c r="K178" s="103">
        <v>4.57</v>
      </c>
      <c r="L178" s="104" t="s">
        <v>65</v>
      </c>
      <c r="M178" s="105">
        <f t="shared" si="19"/>
        <v>4.57</v>
      </c>
      <c r="N178" s="103">
        <v>6775</v>
      </c>
      <c r="O178" s="104" t="s">
        <v>63</v>
      </c>
      <c r="P178" s="102">
        <f t="shared" si="16"/>
        <v>0.67749999999999999</v>
      </c>
    </row>
    <row r="179" spans="1:16">
      <c r="A179" s="23">
        <f t="shared" si="17"/>
        <v>179</v>
      </c>
      <c r="B179" s="10">
        <v>1.2</v>
      </c>
      <c r="C179" s="11" t="s">
        <v>69</v>
      </c>
      <c r="D179" s="102">
        <f t="shared" si="21"/>
        <v>14.285714285714286</v>
      </c>
      <c r="E179" s="12">
        <v>33.61</v>
      </c>
      <c r="F179" s="13">
        <v>1.8530000000000001E-2</v>
      </c>
      <c r="G179" s="101">
        <f t="shared" si="14"/>
        <v>33.628529999999998</v>
      </c>
      <c r="H179" s="103">
        <v>149.19</v>
      </c>
      <c r="I179" s="104" t="s">
        <v>65</v>
      </c>
      <c r="J179" s="105">
        <f t="shared" si="20"/>
        <v>149.19</v>
      </c>
      <c r="K179" s="103">
        <v>5.08</v>
      </c>
      <c r="L179" s="104" t="s">
        <v>65</v>
      </c>
      <c r="M179" s="105">
        <f t="shared" si="19"/>
        <v>5.08</v>
      </c>
      <c r="N179" s="103">
        <v>7158</v>
      </c>
      <c r="O179" s="104" t="s">
        <v>63</v>
      </c>
      <c r="P179" s="102">
        <f t="shared" si="16"/>
        <v>0.71579999999999999</v>
      </c>
    </row>
    <row r="180" spans="1:16">
      <c r="A180" s="23">
        <f t="shared" si="17"/>
        <v>180</v>
      </c>
      <c r="B180" s="10">
        <v>1.3</v>
      </c>
      <c r="C180" s="11" t="s">
        <v>69</v>
      </c>
      <c r="D180" s="102">
        <f t="shared" si="21"/>
        <v>15.476190476190476</v>
      </c>
      <c r="E180" s="12">
        <v>32.049999999999997</v>
      </c>
      <c r="F180" s="13">
        <v>1.7260000000000001E-2</v>
      </c>
      <c r="G180" s="101">
        <f t="shared" si="14"/>
        <v>32.067259999999997</v>
      </c>
      <c r="H180" s="103">
        <v>165.66</v>
      </c>
      <c r="I180" s="104" t="s">
        <v>65</v>
      </c>
      <c r="J180" s="105">
        <f t="shared" si="20"/>
        <v>165.66</v>
      </c>
      <c r="K180" s="103">
        <v>5.59</v>
      </c>
      <c r="L180" s="104" t="s">
        <v>65</v>
      </c>
      <c r="M180" s="105">
        <f t="shared" si="19"/>
        <v>5.59</v>
      </c>
      <c r="N180" s="103">
        <v>7560</v>
      </c>
      <c r="O180" s="104" t="s">
        <v>63</v>
      </c>
      <c r="P180" s="102">
        <f t="shared" si="16"/>
        <v>0.75600000000000001</v>
      </c>
    </row>
    <row r="181" spans="1:16">
      <c r="A181" s="23">
        <f t="shared" si="17"/>
        <v>181</v>
      </c>
      <c r="B181" s="10">
        <v>1.4</v>
      </c>
      <c r="C181" s="11" t="s">
        <v>69</v>
      </c>
      <c r="D181" s="102">
        <f t="shared" si="21"/>
        <v>16.666666666666668</v>
      </c>
      <c r="E181" s="12">
        <v>30.62</v>
      </c>
      <c r="F181" s="13">
        <v>1.617E-2</v>
      </c>
      <c r="G181" s="101">
        <f t="shared" si="14"/>
        <v>30.63617</v>
      </c>
      <c r="H181" s="103">
        <v>182.91</v>
      </c>
      <c r="I181" s="104" t="s">
        <v>65</v>
      </c>
      <c r="J181" s="105">
        <f t="shared" si="20"/>
        <v>182.91</v>
      </c>
      <c r="K181" s="103">
        <v>6.1</v>
      </c>
      <c r="L181" s="104" t="s">
        <v>65</v>
      </c>
      <c r="M181" s="105">
        <f t="shared" si="19"/>
        <v>6.1</v>
      </c>
      <c r="N181" s="103">
        <v>7984</v>
      </c>
      <c r="O181" s="104" t="s">
        <v>63</v>
      </c>
      <c r="P181" s="102">
        <f t="shared" si="16"/>
        <v>0.7984</v>
      </c>
    </row>
    <row r="182" spans="1:16">
      <c r="A182" s="23">
        <f t="shared" si="17"/>
        <v>182</v>
      </c>
      <c r="B182" s="10">
        <v>1.5</v>
      </c>
      <c r="C182" s="11" t="s">
        <v>69</v>
      </c>
      <c r="D182" s="102">
        <f t="shared" si="21"/>
        <v>17.857142857142858</v>
      </c>
      <c r="E182" s="12">
        <v>29.3</v>
      </c>
      <c r="F182" s="13">
        <v>1.521E-2</v>
      </c>
      <c r="G182" s="101">
        <f t="shared" si="14"/>
        <v>29.31521</v>
      </c>
      <c r="H182" s="103">
        <v>200.95</v>
      </c>
      <c r="I182" s="104" t="s">
        <v>65</v>
      </c>
      <c r="J182" s="105">
        <f t="shared" si="20"/>
        <v>200.95</v>
      </c>
      <c r="K182" s="103">
        <v>6.61</v>
      </c>
      <c r="L182" s="104" t="s">
        <v>65</v>
      </c>
      <c r="M182" s="105">
        <f t="shared" si="19"/>
        <v>6.61</v>
      </c>
      <c r="N182" s="103">
        <v>8428</v>
      </c>
      <c r="O182" s="104" t="s">
        <v>63</v>
      </c>
      <c r="P182" s="102">
        <f t="shared" si="16"/>
        <v>0.8428000000000001</v>
      </c>
    </row>
    <row r="183" spans="1:16">
      <c r="A183" s="23">
        <f t="shared" si="17"/>
        <v>183</v>
      </c>
      <c r="B183" s="10">
        <v>1.6</v>
      </c>
      <c r="C183" s="11" t="s">
        <v>69</v>
      </c>
      <c r="D183" s="102">
        <f t="shared" si="21"/>
        <v>19.047619047619047</v>
      </c>
      <c r="E183" s="12">
        <v>28.08</v>
      </c>
      <c r="F183" s="13">
        <v>1.436E-2</v>
      </c>
      <c r="G183" s="101">
        <f t="shared" si="14"/>
        <v>28.094359999999998</v>
      </c>
      <c r="H183" s="103">
        <v>219.79</v>
      </c>
      <c r="I183" s="104" t="s">
        <v>65</v>
      </c>
      <c r="J183" s="105">
        <f t="shared" si="20"/>
        <v>219.79</v>
      </c>
      <c r="K183" s="103">
        <v>7.13</v>
      </c>
      <c r="L183" s="104" t="s">
        <v>65</v>
      </c>
      <c r="M183" s="105">
        <f t="shared" si="19"/>
        <v>7.13</v>
      </c>
      <c r="N183" s="103">
        <v>8893</v>
      </c>
      <c r="O183" s="104" t="s">
        <v>63</v>
      </c>
      <c r="P183" s="102">
        <f t="shared" si="16"/>
        <v>0.88930000000000009</v>
      </c>
    </row>
    <row r="184" spans="1:16">
      <c r="A184" s="23">
        <f t="shared" si="17"/>
        <v>184</v>
      </c>
      <c r="B184" s="10">
        <v>1.7</v>
      </c>
      <c r="C184" s="11" t="s">
        <v>69</v>
      </c>
      <c r="D184" s="102">
        <f t="shared" si="21"/>
        <v>20.238095238095237</v>
      </c>
      <c r="E184" s="12">
        <v>26.97</v>
      </c>
      <c r="F184" s="13">
        <v>1.3610000000000001E-2</v>
      </c>
      <c r="G184" s="101">
        <f t="shared" si="14"/>
        <v>26.983609999999999</v>
      </c>
      <c r="H184" s="103">
        <v>239.43</v>
      </c>
      <c r="I184" s="104" t="s">
        <v>65</v>
      </c>
      <c r="J184" s="105">
        <f t="shared" si="20"/>
        <v>239.43</v>
      </c>
      <c r="K184" s="103">
        <v>7.65</v>
      </c>
      <c r="L184" s="104" t="s">
        <v>65</v>
      </c>
      <c r="M184" s="105">
        <f t="shared" si="19"/>
        <v>7.65</v>
      </c>
      <c r="N184" s="103">
        <v>9380</v>
      </c>
      <c r="O184" s="104" t="s">
        <v>63</v>
      </c>
      <c r="P184" s="102">
        <f t="shared" si="16"/>
        <v>0.93800000000000006</v>
      </c>
    </row>
    <row r="185" spans="1:16">
      <c r="A185" s="23">
        <f t="shared" si="17"/>
        <v>185</v>
      </c>
      <c r="B185" s="10">
        <v>1.8</v>
      </c>
      <c r="C185" s="11" t="s">
        <v>69</v>
      </c>
      <c r="D185" s="102">
        <f t="shared" si="21"/>
        <v>21.428571428571427</v>
      </c>
      <c r="E185" s="12">
        <v>25.95</v>
      </c>
      <c r="F185" s="13">
        <v>1.2930000000000001E-2</v>
      </c>
      <c r="G185" s="101">
        <f t="shared" si="14"/>
        <v>25.96293</v>
      </c>
      <c r="H185" s="103">
        <v>259.86</v>
      </c>
      <c r="I185" s="104" t="s">
        <v>65</v>
      </c>
      <c r="J185" s="105">
        <f t="shared" si="20"/>
        <v>259.86</v>
      </c>
      <c r="K185" s="103">
        <v>8.18</v>
      </c>
      <c r="L185" s="104" t="s">
        <v>65</v>
      </c>
      <c r="M185" s="105">
        <f t="shared" si="19"/>
        <v>8.18</v>
      </c>
      <c r="N185" s="103">
        <v>9887</v>
      </c>
      <c r="O185" s="104" t="s">
        <v>63</v>
      </c>
      <c r="P185" s="102">
        <f t="shared" si="16"/>
        <v>0.98870000000000002</v>
      </c>
    </row>
    <row r="186" spans="1:16">
      <c r="A186" s="23">
        <f t="shared" si="17"/>
        <v>186</v>
      </c>
      <c r="B186" s="10">
        <v>2</v>
      </c>
      <c r="C186" s="11" t="s">
        <v>69</v>
      </c>
      <c r="D186" s="102">
        <f t="shared" si="21"/>
        <v>23.80952380952381</v>
      </c>
      <c r="E186" s="12">
        <v>24.17</v>
      </c>
      <c r="F186" s="13">
        <v>1.1780000000000001E-2</v>
      </c>
      <c r="G186" s="101">
        <f t="shared" si="14"/>
        <v>24.181780000000003</v>
      </c>
      <c r="H186" s="103">
        <v>303.02999999999997</v>
      </c>
      <c r="I186" s="104" t="s">
        <v>65</v>
      </c>
      <c r="J186" s="105">
        <f t="shared" si="20"/>
        <v>303.02999999999997</v>
      </c>
      <c r="K186" s="103">
        <v>10.210000000000001</v>
      </c>
      <c r="L186" s="104" t="s">
        <v>65</v>
      </c>
      <c r="M186" s="105">
        <f t="shared" si="19"/>
        <v>10.210000000000001</v>
      </c>
      <c r="N186" s="103">
        <v>1.1000000000000001</v>
      </c>
      <c r="O186" s="106" t="s">
        <v>65</v>
      </c>
      <c r="P186" s="105">
        <f t="shared" ref="P186:P228" si="22">N186</f>
        <v>1.1000000000000001</v>
      </c>
    </row>
    <row r="187" spans="1:16">
      <c r="A187" s="23">
        <f t="shared" si="17"/>
        <v>187</v>
      </c>
      <c r="B187" s="10">
        <v>2.25</v>
      </c>
      <c r="C187" s="11" t="s">
        <v>69</v>
      </c>
      <c r="D187" s="102">
        <f t="shared" si="21"/>
        <v>26.785714285714285</v>
      </c>
      <c r="E187" s="12">
        <v>22.37</v>
      </c>
      <c r="F187" s="13">
        <v>1.06E-2</v>
      </c>
      <c r="G187" s="101">
        <f t="shared" si="14"/>
        <v>22.380600000000001</v>
      </c>
      <c r="H187" s="103">
        <v>361.14</v>
      </c>
      <c r="I187" s="104" t="s">
        <v>65</v>
      </c>
      <c r="J187" s="105">
        <f t="shared" si="20"/>
        <v>361.14</v>
      </c>
      <c r="K187" s="103">
        <v>13.11</v>
      </c>
      <c r="L187" s="104" t="s">
        <v>65</v>
      </c>
      <c r="M187" s="105">
        <f t="shared" si="19"/>
        <v>13.11</v>
      </c>
      <c r="N187" s="103">
        <v>1.24</v>
      </c>
      <c r="O187" s="104" t="s">
        <v>65</v>
      </c>
      <c r="P187" s="105">
        <f t="shared" si="22"/>
        <v>1.24</v>
      </c>
    </row>
    <row r="188" spans="1:16">
      <c r="A188" s="23">
        <f t="shared" si="17"/>
        <v>188</v>
      </c>
      <c r="B188" s="10">
        <v>2.5</v>
      </c>
      <c r="C188" s="11" t="s">
        <v>69</v>
      </c>
      <c r="D188" s="102">
        <f t="shared" si="21"/>
        <v>29.761904761904763</v>
      </c>
      <c r="E188" s="12">
        <v>20.99</v>
      </c>
      <c r="F188" s="13">
        <v>9.6509999999999999E-3</v>
      </c>
      <c r="G188" s="101">
        <f t="shared" si="14"/>
        <v>20.999651</v>
      </c>
      <c r="H188" s="103">
        <v>423.49</v>
      </c>
      <c r="I188" s="104" t="s">
        <v>65</v>
      </c>
      <c r="J188" s="105">
        <f t="shared" si="20"/>
        <v>423.49</v>
      </c>
      <c r="K188" s="103">
        <v>15.8</v>
      </c>
      <c r="L188" s="104" t="s">
        <v>65</v>
      </c>
      <c r="M188" s="105">
        <f t="shared" si="19"/>
        <v>15.8</v>
      </c>
      <c r="N188" s="103">
        <v>1.4</v>
      </c>
      <c r="O188" s="104" t="s">
        <v>65</v>
      </c>
      <c r="P188" s="105">
        <f t="shared" si="22"/>
        <v>1.4</v>
      </c>
    </row>
    <row r="189" spans="1:16">
      <c r="A189" s="23">
        <f t="shared" si="17"/>
        <v>189</v>
      </c>
      <c r="B189" s="10">
        <v>2.75</v>
      </c>
      <c r="C189" s="11" t="s">
        <v>69</v>
      </c>
      <c r="D189" s="102">
        <f t="shared" si="21"/>
        <v>32.738095238095241</v>
      </c>
      <c r="E189" s="12">
        <v>19.7</v>
      </c>
      <c r="F189" s="13">
        <v>8.8629999999999994E-3</v>
      </c>
      <c r="G189" s="101">
        <f t="shared" si="14"/>
        <v>19.708863000000001</v>
      </c>
      <c r="H189" s="103">
        <v>489.93</v>
      </c>
      <c r="I189" s="104" t="s">
        <v>65</v>
      </c>
      <c r="J189" s="105">
        <f t="shared" si="20"/>
        <v>489.93</v>
      </c>
      <c r="K189" s="103">
        <v>18.39</v>
      </c>
      <c r="L189" s="104" t="s">
        <v>65</v>
      </c>
      <c r="M189" s="105">
        <f t="shared" si="19"/>
        <v>18.39</v>
      </c>
      <c r="N189" s="103">
        <v>1.57</v>
      </c>
      <c r="O189" s="104" t="s">
        <v>65</v>
      </c>
      <c r="P189" s="105">
        <f t="shared" si="22"/>
        <v>1.57</v>
      </c>
    </row>
    <row r="190" spans="1:16">
      <c r="A190" s="23">
        <f t="shared" si="17"/>
        <v>190</v>
      </c>
      <c r="B190" s="10">
        <v>3</v>
      </c>
      <c r="C190" s="11" t="s">
        <v>69</v>
      </c>
      <c r="D190" s="102">
        <f t="shared" si="21"/>
        <v>35.714285714285715</v>
      </c>
      <c r="E190" s="12">
        <v>18.559999999999999</v>
      </c>
      <c r="F190" s="13">
        <v>8.1989999999999997E-3</v>
      </c>
      <c r="G190" s="101">
        <f t="shared" si="14"/>
        <v>18.568199</v>
      </c>
      <c r="H190" s="103">
        <v>560.6</v>
      </c>
      <c r="I190" s="104" t="s">
        <v>65</v>
      </c>
      <c r="J190" s="105">
        <f t="shared" si="20"/>
        <v>560.6</v>
      </c>
      <c r="K190" s="103">
        <v>20.93</v>
      </c>
      <c r="L190" s="104" t="s">
        <v>65</v>
      </c>
      <c r="M190" s="105">
        <f t="shared" si="19"/>
        <v>20.93</v>
      </c>
      <c r="N190" s="103">
        <v>1.74</v>
      </c>
      <c r="O190" s="104" t="s">
        <v>65</v>
      </c>
      <c r="P190" s="105">
        <f t="shared" si="22"/>
        <v>1.74</v>
      </c>
    </row>
    <row r="191" spans="1:16">
      <c r="A191" s="23">
        <f t="shared" si="17"/>
        <v>191</v>
      </c>
      <c r="B191" s="10">
        <v>3.25</v>
      </c>
      <c r="C191" s="11" t="s">
        <v>69</v>
      </c>
      <c r="D191" s="102">
        <f t="shared" si="21"/>
        <v>38.69047619047619</v>
      </c>
      <c r="E191" s="12">
        <v>17.559999999999999</v>
      </c>
      <c r="F191" s="13">
        <v>7.6309999999999998E-3</v>
      </c>
      <c r="G191" s="101">
        <f t="shared" si="14"/>
        <v>17.567630999999999</v>
      </c>
      <c r="H191" s="103">
        <v>635.45000000000005</v>
      </c>
      <c r="I191" s="104" t="s">
        <v>65</v>
      </c>
      <c r="J191" s="105">
        <f t="shared" si="20"/>
        <v>635.45000000000005</v>
      </c>
      <c r="K191" s="103">
        <v>23.46</v>
      </c>
      <c r="L191" s="104" t="s">
        <v>65</v>
      </c>
      <c r="M191" s="105">
        <f t="shared" si="19"/>
        <v>23.46</v>
      </c>
      <c r="N191" s="103">
        <v>1.93</v>
      </c>
      <c r="O191" s="104" t="s">
        <v>65</v>
      </c>
      <c r="P191" s="105">
        <f t="shared" si="22"/>
        <v>1.93</v>
      </c>
    </row>
    <row r="192" spans="1:16">
      <c r="A192" s="23">
        <f t="shared" si="17"/>
        <v>192</v>
      </c>
      <c r="B192" s="10">
        <v>3.5</v>
      </c>
      <c r="C192" s="11" t="s">
        <v>69</v>
      </c>
      <c r="D192" s="102">
        <f t="shared" si="21"/>
        <v>41.666666666666664</v>
      </c>
      <c r="E192" s="12">
        <v>16.68</v>
      </c>
      <c r="F192" s="13">
        <v>7.1409999999999998E-3</v>
      </c>
      <c r="G192" s="101">
        <f t="shared" si="14"/>
        <v>16.687141</v>
      </c>
      <c r="H192" s="103">
        <v>714.41</v>
      </c>
      <c r="I192" s="104" t="s">
        <v>65</v>
      </c>
      <c r="J192" s="105">
        <f t="shared" si="20"/>
        <v>714.41</v>
      </c>
      <c r="K192" s="103">
        <v>25.98</v>
      </c>
      <c r="L192" s="104" t="s">
        <v>65</v>
      </c>
      <c r="M192" s="105">
        <f t="shared" si="19"/>
        <v>25.98</v>
      </c>
      <c r="N192" s="103">
        <v>2.13</v>
      </c>
      <c r="O192" s="104" t="s">
        <v>65</v>
      </c>
      <c r="P192" s="105">
        <f t="shared" si="22"/>
        <v>2.13</v>
      </c>
    </row>
    <row r="193" spans="1:16">
      <c r="A193" s="23">
        <f t="shared" si="17"/>
        <v>193</v>
      </c>
      <c r="B193" s="10">
        <v>3.75</v>
      </c>
      <c r="C193" s="11" t="s">
        <v>69</v>
      </c>
      <c r="D193" s="102">
        <f t="shared" si="21"/>
        <v>44.642857142857146</v>
      </c>
      <c r="E193" s="12">
        <v>15.89</v>
      </c>
      <c r="F193" s="13">
        <v>6.7120000000000001E-3</v>
      </c>
      <c r="G193" s="101">
        <f t="shared" si="14"/>
        <v>15.896712000000001</v>
      </c>
      <c r="H193" s="103">
        <v>797.43</v>
      </c>
      <c r="I193" s="104" t="s">
        <v>65</v>
      </c>
      <c r="J193" s="105">
        <f t="shared" si="20"/>
        <v>797.43</v>
      </c>
      <c r="K193" s="103">
        <v>28.52</v>
      </c>
      <c r="L193" s="104" t="s">
        <v>65</v>
      </c>
      <c r="M193" s="105">
        <f t="shared" si="19"/>
        <v>28.52</v>
      </c>
      <c r="N193" s="103">
        <v>2.33</v>
      </c>
      <c r="O193" s="104" t="s">
        <v>65</v>
      </c>
      <c r="P193" s="105">
        <f t="shared" si="22"/>
        <v>2.33</v>
      </c>
    </row>
    <row r="194" spans="1:16">
      <c r="A194" s="23">
        <f t="shared" si="17"/>
        <v>194</v>
      </c>
      <c r="B194" s="10">
        <v>4</v>
      </c>
      <c r="C194" s="11" t="s">
        <v>69</v>
      </c>
      <c r="D194" s="102">
        <f t="shared" si="21"/>
        <v>47.61904761904762</v>
      </c>
      <c r="E194" s="12">
        <v>15.18</v>
      </c>
      <c r="F194" s="13">
        <v>6.3340000000000002E-3</v>
      </c>
      <c r="G194" s="101">
        <f t="shared" si="14"/>
        <v>15.186334</v>
      </c>
      <c r="H194" s="103">
        <v>884.44</v>
      </c>
      <c r="I194" s="104" t="s">
        <v>65</v>
      </c>
      <c r="J194" s="105">
        <f t="shared" si="20"/>
        <v>884.44</v>
      </c>
      <c r="K194" s="103">
        <v>31.06</v>
      </c>
      <c r="L194" s="104" t="s">
        <v>65</v>
      </c>
      <c r="M194" s="105">
        <f t="shared" si="19"/>
        <v>31.06</v>
      </c>
      <c r="N194" s="103">
        <v>2.5499999999999998</v>
      </c>
      <c r="O194" s="104" t="s">
        <v>65</v>
      </c>
      <c r="P194" s="105">
        <f t="shared" si="22"/>
        <v>2.5499999999999998</v>
      </c>
    </row>
    <row r="195" spans="1:16">
      <c r="A195" s="23">
        <f t="shared" si="17"/>
        <v>195</v>
      </c>
      <c r="B195" s="10">
        <v>4.5</v>
      </c>
      <c r="C195" s="11" t="s">
        <v>69</v>
      </c>
      <c r="D195" s="102">
        <f t="shared" si="21"/>
        <v>53.571428571428569</v>
      </c>
      <c r="E195" s="12">
        <v>13.96</v>
      </c>
      <c r="F195" s="13">
        <v>5.6979999999999999E-3</v>
      </c>
      <c r="G195" s="101">
        <f t="shared" si="14"/>
        <v>13.965698000000001</v>
      </c>
      <c r="H195" s="103">
        <v>1.07</v>
      </c>
      <c r="I195" s="106" t="s">
        <v>67</v>
      </c>
      <c r="J195" s="107">
        <f t="shared" ref="J195:J228" si="23">H195*1000</f>
        <v>1070</v>
      </c>
      <c r="K195" s="103">
        <v>40.68</v>
      </c>
      <c r="L195" s="104" t="s">
        <v>65</v>
      </c>
      <c r="M195" s="105">
        <f t="shared" si="19"/>
        <v>40.68</v>
      </c>
      <c r="N195" s="103">
        <v>3</v>
      </c>
      <c r="O195" s="104" t="s">
        <v>65</v>
      </c>
      <c r="P195" s="105">
        <f t="shared" si="22"/>
        <v>3</v>
      </c>
    </row>
    <row r="196" spans="1:16">
      <c r="A196" s="23">
        <f t="shared" si="17"/>
        <v>196</v>
      </c>
      <c r="B196" s="10">
        <v>5</v>
      </c>
      <c r="C196" s="11" t="s">
        <v>69</v>
      </c>
      <c r="D196" s="102">
        <f t="shared" si="21"/>
        <v>59.523809523809526</v>
      </c>
      <c r="E196" s="12">
        <v>12.96</v>
      </c>
      <c r="F196" s="13">
        <v>5.182E-3</v>
      </c>
      <c r="G196" s="101">
        <f t="shared" si="14"/>
        <v>12.965182</v>
      </c>
      <c r="H196" s="103">
        <v>1.27</v>
      </c>
      <c r="I196" s="104" t="s">
        <v>67</v>
      </c>
      <c r="J196" s="107">
        <f t="shared" si="23"/>
        <v>1270</v>
      </c>
      <c r="K196" s="103">
        <v>49.63</v>
      </c>
      <c r="L196" s="104" t="s">
        <v>65</v>
      </c>
      <c r="M196" s="105">
        <f t="shared" si="19"/>
        <v>49.63</v>
      </c>
      <c r="N196" s="103">
        <v>3.49</v>
      </c>
      <c r="O196" s="104" t="s">
        <v>65</v>
      </c>
      <c r="P196" s="105">
        <f t="shared" si="22"/>
        <v>3.49</v>
      </c>
    </row>
    <row r="197" spans="1:16">
      <c r="A197" s="23">
        <f t="shared" si="17"/>
        <v>197</v>
      </c>
      <c r="B197" s="10">
        <v>5.5</v>
      </c>
      <c r="C197" s="11" t="s">
        <v>69</v>
      </c>
      <c r="D197" s="102">
        <f t="shared" si="21"/>
        <v>65.476190476190482</v>
      </c>
      <c r="E197" s="12">
        <v>12.11</v>
      </c>
      <c r="F197" s="13">
        <v>4.7549999999999997E-3</v>
      </c>
      <c r="G197" s="101">
        <f t="shared" si="14"/>
        <v>12.114754999999999</v>
      </c>
      <c r="H197" s="103">
        <v>1.49</v>
      </c>
      <c r="I197" s="104" t="s">
        <v>67</v>
      </c>
      <c r="J197" s="107">
        <f t="shared" si="23"/>
        <v>1490</v>
      </c>
      <c r="K197" s="103">
        <v>58.27</v>
      </c>
      <c r="L197" s="104" t="s">
        <v>65</v>
      </c>
      <c r="M197" s="105">
        <f t="shared" si="19"/>
        <v>58.27</v>
      </c>
      <c r="N197" s="103">
        <v>4.0199999999999996</v>
      </c>
      <c r="O197" s="104" t="s">
        <v>65</v>
      </c>
      <c r="P197" s="105">
        <f t="shared" si="22"/>
        <v>4.0199999999999996</v>
      </c>
    </row>
    <row r="198" spans="1:16">
      <c r="A198" s="23">
        <f t="shared" si="17"/>
        <v>198</v>
      </c>
      <c r="B198" s="10">
        <v>6</v>
      </c>
      <c r="C198" s="11" t="s">
        <v>69</v>
      </c>
      <c r="D198" s="102">
        <f t="shared" si="21"/>
        <v>71.428571428571431</v>
      </c>
      <c r="E198" s="12">
        <v>11.38</v>
      </c>
      <c r="F198" s="13">
        <v>4.3959999999999997E-3</v>
      </c>
      <c r="G198" s="101">
        <f t="shared" si="14"/>
        <v>11.384396000000001</v>
      </c>
      <c r="H198" s="103">
        <v>1.72</v>
      </c>
      <c r="I198" s="104" t="s">
        <v>67</v>
      </c>
      <c r="J198" s="107">
        <f t="shared" si="23"/>
        <v>1720</v>
      </c>
      <c r="K198" s="103">
        <v>66.77</v>
      </c>
      <c r="L198" s="104" t="s">
        <v>65</v>
      </c>
      <c r="M198" s="105">
        <f t="shared" si="19"/>
        <v>66.77</v>
      </c>
      <c r="N198" s="103">
        <v>4.57</v>
      </c>
      <c r="O198" s="104" t="s">
        <v>65</v>
      </c>
      <c r="P198" s="105">
        <f t="shared" si="22"/>
        <v>4.57</v>
      </c>
    </row>
    <row r="199" spans="1:16">
      <c r="A199" s="23">
        <f t="shared" si="17"/>
        <v>199</v>
      </c>
      <c r="B199" s="10">
        <v>6.5</v>
      </c>
      <c r="C199" s="11" t="s">
        <v>69</v>
      </c>
      <c r="D199" s="102">
        <f t="shared" si="21"/>
        <v>77.38095238095238</v>
      </c>
      <c r="E199" s="12">
        <v>10.75</v>
      </c>
      <c r="F199" s="13">
        <v>4.0899999999999999E-3</v>
      </c>
      <c r="G199" s="101">
        <f t="shared" si="14"/>
        <v>10.75409</v>
      </c>
      <c r="H199" s="103">
        <v>1.96</v>
      </c>
      <c r="I199" s="104" t="s">
        <v>67</v>
      </c>
      <c r="J199" s="107">
        <f t="shared" si="23"/>
        <v>1960</v>
      </c>
      <c r="K199" s="103">
        <v>75.19</v>
      </c>
      <c r="L199" s="104" t="s">
        <v>65</v>
      </c>
      <c r="M199" s="105">
        <f t="shared" si="19"/>
        <v>75.19</v>
      </c>
      <c r="N199" s="103">
        <v>5.16</v>
      </c>
      <c r="O199" s="104" t="s">
        <v>65</v>
      </c>
      <c r="P199" s="105">
        <f t="shared" si="22"/>
        <v>5.16</v>
      </c>
    </row>
    <row r="200" spans="1:16">
      <c r="A200" s="23">
        <f t="shared" si="17"/>
        <v>200</v>
      </c>
      <c r="B200" s="10">
        <v>7</v>
      </c>
      <c r="C200" s="11" t="s">
        <v>69</v>
      </c>
      <c r="D200" s="102">
        <f t="shared" si="21"/>
        <v>83.333333333333329</v>
      </c>
      <c r="E200" s="12">
        <v>10.199999999999999</v>
      </c>
      <c r="F200" s="13">
        <v>3.8249999999999998E-3</v>
      </c>
      <c r="G200" s="101">
        <f t="shared" si="14"/>
        <v>10.203825</v>
      </c>
      <c r="H200" s="103">
        <v>2.2200000000000002</v>
      </c>
      <c r="I200" s="104" t="s">
        <v>67</v>
      </c>
      <c r="J200" s="107">
        <f t="shared" si="23"/>
        <v>2220</v>
      </c>
      <c r="K200" s="103">
        <v>83.59</v>
      </c>
      <c r="L200" s="104" t="s">
        <v>65</v>
      </c>
      <c r="M200" s="105">
        <f t="shared" si="19"/>
        <v>83.59</v>
      </c>
      <c r="N200" s="103">
        <v>5.77</v>
      </c>
      <c r="O200" s="104" t="s">
        <v>65</v>
      </c>
      <c r="P200" s="105">
        <f t="shared" si="22"/>
        <v>5.77</v>
      </c>
    </row>
    <row r="201" spans="1:16">
      <c r="A201" s="23">
        <f t="shared" si="17"/>
        <v>201</v>
      </c>
      <c r="B201" s="10">
        <v>8</v>
      </c>
      <c r="C201" s="11" t="s">
        <v>69</v>
      </c>
      <c r="D201" s="102">
        <f t="shared" si="21"/>
        <v>95.238095238095241</v>
      </c>
      <c r="E201" s="12">
        <v>9.2840000000000007</v>
      </c>
      <c r="F201" s="13">
        <v>3.3899999999999998E-3</v>
      </c>
      <c r="G201" s="101">
        <f t="shared" si="14"/>
        <v>9.2873900000000003</v>
      </c>
      <c r="H201" s="103">
        <v>2.78</v>
      </c>
      <c r="I201" s="104" t="s">
        <v>67</v>
      </c>
      <c r="J201" s="107">
        <f t="shared" si="23"/>
        <v>2780</v>
      </c>
      <c r="K201" s="103">
        <v>114.75</v>
      </c>
      <c r="L201" s="104" t="s">
        <v>65</v>
      </c>
      <c r="M201" s="105">
        <f t="shared" si="19"/>
        <v>114.75</v>
      </c>
      <c r="N201" s="103">
        <v>7.08</v>
      </c>
      <c r="O201" s="104" t="s">
        <v>65</v>
      </c>
      <c r="P201" s="105">
        <f t="shared" si="22"/>
        <v>7.08</v>
      </c>
    </row>
    <row r="202" spans="1:16">
      <c r="A202" s="23">
        <f t="shared" si="17"/>
        <v>202</v>
      </c>
      <c r="B202" s="10">
        <v>9</v>
      </c>
      <c r="C202" s="11" t="s">
        <v>69</v>
      </c>
      <c r="D202" s="108">
        <f t="shared" si="21"/>
        <v>107.14285714285714</v>
      </c>
      <c r="E202" s="12">
        <v>8.548</v>
      </c>
      <c r="F202" s="13">
        <v>3.0469999999999998E-3</v>
      </c>
      <c r="G202" s="101">
        <f t="shared" si="14"/>
        <v>8.5510470000000005</v>
      </c>
      <c r="H202" s="103">
        <v>3.38</v>
      </c>
      <c r="I202" s="104" t="s">
        <v>67</v>
      </c>
      <c r="J202" s="107">
        <f t="shared" si="23"/>
        <v>3380</v>
      </c>
      <c r="K202" s="103">
        <v>143.32</v>
      </c>
      <c r="L202" s="104" t="s">
        <v>65</v>
      </c>
      <c r="M202" s="105">
        <f t="shared" si="19"/>
        <v>143.32</v>
      </c>
      <c r="N202" s="103">
        <v>8.5</v>
      </c>
      <c r="O202" s="104" t="s">
        <v>65</v>
      </c>
      <c r="P202" s="105">
        <f t="shared" si="22"/>
        <v>8.5</v>
      </c>
    </row>
    <row r="203" spans="1:16">
      <c r="A203" s="23">
        <f t="shared" si="17"/>
        <v>203</v>
      </c>
      <c r="B203" s="10">
        <v>10</v>
      </c>
      <c r="C203" s="11" t="s">
        <v>69</v>
      </c>
      <c r="D203" s="108">
        <f t="shared" si="21"/>
        <v>119.04761904761905</v>
      </c>
      <c r="E203" s="12">
        <v>7.9349999999999996</v>
      </c>
      <c r="F203" s="13">
        <v>2.7690000000000002E-3</v>
      </c>
      <c r="G203" s="101">
        <f t="shared" si="14"/>
        <v>7.9377689999999994</v>
      </c>
      <c r="H203" s="103">
        <v>4.04</v>
      </c>
      <c r="I203" s="104" t="s">
        <v>67</v>
      </c>
      <c r="J203" s="107">
        <f t="shared" si="23"/>
        <v>4040</v>
      </c>
      <c r="K203" s="103">
        <v>170.78</v>
      </c>
      <c r="L203" s="104" t="s">
        <v>65</v>
      </c>
      <c r="M203" s="105">
        <f t="shared" si="19"/>
        <v>170.78</v>
      </c>
      <c r="N203" s="103">
        <v>10.02</v>
      </c>
      <c r="O203" s="104" t="s">
        <v>65</v>
      </c>
      <c r="P203" s="105">
        <f t="shared" si="22"/>
        <v>10.02</v>
      </c>
    </row>
    <row r="204" spans="1:16">
      <c r="A204" s="23">
        <f t="shared" si="17"/>
        <v>204</v>
      </c>
      <c r="B204" s="10">
        <v>11</v>
      </c>
      <c r="C204" s="11" t="s">
        <v>69</v>
      </c>
      <c r="D204" s="108">
        <f t="shared" si="21"/>
        <v>130.95238095238096</v>
      </c>
      <c r="E204" s="12">
        <v>7.4260000000000002</v>
      </c>
      <c r="F204" s="13">
        <v>2.5400000000000002E-3</v>
      </c>
      <c r="G204" s="101">
        <f t="shared" si="14"/>
        <v>7.4285399999999999</v>
      </c>
      <c r="H204" s="103">
        <v>4.74</v>
      </c>
      <c r="I204" s="104" t="s">
        <v>67</v>
      </c>
      <c r="J204" s="107">
        <f t="shared" si="23"/>
        <v>4740</v>
      </c>
      <c r="K204" s="103">
        <v>197.72</v>
      </c>
      <c r="L204" s="104" t="s">
        <v>65</v>
      </c>
      <c r="M204" s="105">
        <f t="shared" si="19"/>
        <v>197.72</v>
      </c>
      <c r="N204" s="103">
        <v>11.63</v>
      </c>
      <c r="O204" s="104" t="s">
        <v>65</v>
      </c>
      <c r="P204" s="105">
        <f t="shared" si="22"/>
        <v>11.63</v>
      </c>
    </row>
    <row r="205" spans="1:16">
      <c r="A205" s="23">
        <f t="shared" si="17"/>
        <v>205</v>
      </c>
      <c r="B205" s="10">
        <v>12</v>
      </c>
      <c r="C205" s="11" t="s">
        <v>69</v>
      </c>
      <c r="D205" s="108">
        <f t="shared" si="21"/>
        <v>142.85714285714286</v>
      </c>
      <c r="E205" s="12">
        <v>6.9950000000000001</v>
      </c>
      <c r="F205" s="13">
        <v>2.3470000000000001E-3</v>
      </c>
      <c r="G205" s="101">
        <f t="shared" si="14"/>
        <v>6.9973470000000004</v>
      </c>
      <c r="H205" s="103">
        <v>5.49</v>
      </c>
      <c r="I205" s="104" t="s">
        <v>67</v>
      </c>
      <c r="J205" s="107">
        <f t="shared" si="23"/>
        <v>5490</v>
      </c>
      <c r="K205" s="103">
        <v>224.4</v>
      </c>
      <c r="L205" s="104" t="s">
        <v>65</v>
      </c>
      <c r="M205" s="105">
        <f t="shared" si="19"/>
        <v>224.4</v>
      </c>
      <c r="N205" s="103">
        <v>13.33</v>
      </c>
      <c r="O205" s="104" t="s">
        <v>65</v>
      </c>
      <c r="P205" s="105">
        <f t="shared" si="22"/>
        <v>13.33</v>
      </c>
    </row>
    <row r="206" spans="1:16">
      <c r="A206" s="23">
        <f t="shared" si="17"/>
        <v>206</v>
      </c>
      <c r="B206" s="10">
        <v>13</v>
      </c>
      <c r="C206" s="11" t="s">
        <v>69</v>
      </c>
      <c r="D206" s="108">
        <f t="shared" si="21"/>
        <v>154.76190476190476</v>
      </c>
      <c r="E206" s="12">
        <v>6.6260000000000003</v>
      </c>
      <c r="F206" s="13">
        <v>2.1819999999999999E-3</v>
      </c>
      <c r="G206" s="101">
        <f t="shared" si="14"/>
        <v>6.6281820000000007</v>
      </c>
      <c r="H206" s="103">
        <v>6.29</v>
      </c>
      <c r="I206" s="104" t="s">
        <v>67</v>
      </c>
      <c r="J206" s="107">
        <f t="shared" si="23"/>
        <v>6290</v>
      </c>
      <c r="K206" s="103">
        <v>250.95</v>
      </c>
      <c r="L206" s="104" t="s">
        <v>65</v>
      </c>
      <c r="M206" s="105">
        <f t="shared" si="19"/>
        <v>250.95</v>
      </c>
      <c r="N206" s="103">
        <v>15.12</v>
      </c>
      <c r="O206" s="104" t="s">
        <v>65</v>
      </c>
      <c r="P206" s="105">
        <f t="shared" si="22"/>
        <v>15.12</v>
      </c>
    </row>
    <row r="207" spans="1:16">
      <c r="A207" s="23">
        <f t="shared" si="17"/>
        <v>207</v>
      </c>
      <c r="B207" s="10">
        <v>14</v>
      </c>
      <c r="C207" s="11" t="s">
        <v>69</v>
      </c>
      <c r="D207" s="108">
        <f t="shared" si="21"/>
        <v>166.66666666666666</v>
      </c>
      <c r="E207" s="12">
        <v>6.306</v>
      </c>
      <c r="F207" s="13">
        <v>2.0400000000000001E-3</v>
      </c>
      <c r="G207" s="101">
        <f t="shared" si="14"/>
        <v>6.3080400000000001</v>
      </c>
      <c r="H207" s="103">
        <v>7.12</v>
      </c>
      <c r="I207" s="104" t="s">
        <v>67</v>
      </c>
      <c r="J207" s="107">
        <f t="shared" si="23"/>
        <v>7120</v>
      </c>
      <c r="K207" s="103">
        <v>277.44</v>
      </c>
      <c r="L207" s="104" t="s">
        <v>65</v>
      </c>
      <c r="M207" s="105">
        <f t="shared" si="19"/>
        <v>277.44</v>
      </c>
      <c r="N207" s="103">
        <v>16.989999999999998</v>
      </c>
      <c r="O207" s="104" t="s">
        <v>65</v>
      </c>
      <c r="P207" s="105">
        <f t="shared" si="22"/>
        <v>16.989999999999998</v>
      </c>
    </row>
    <row r="208" spans="1:16">
      <c r="A208" s="23">
        <f t="shared" si="17"/>
        <v>208</v>
      </c>
      <c r="B208" s="10">
        <v>15</v>
      </c>
      <c r="C208" s="11" t="s">
        <v>69</v>
      </c>
      <c r="D208" s="108">
        <f t="shared" si="21"/>
        <v>178.57142857142858</v>
      </c>
      <c r="E208" s="12">
        <v>6.0270000000000001</v>
      </c>
      <c r="F208" s="13">
        <v>1.915E-3</v>
      </c>
      <c r="G208" s="101">
        <f t="shared" si="14"/>
        <v>6.0289150000000005</v>
      </c>
      <c r="H208" s="103">
        <v>8</v>
      </c>
      <c r="I208" s="104" t="s">
        <v>67</v>
      </c>
      <c r="J208" s="107">
        <f t="shared" si="23"/>
        <v>8000</v>
      </c>
      <c r="K208" s="103">
        <v>303.91000000000003</v>
      </c>
      <c r="L208" s="104" t="s">
        <v>65</v>
      </c>
      <c r="M208" s="105">
        <f t="shared" si="19"/>
        <v>303.91000000000003</v>
      </c>
      <c r="N208" s="103">
        <v>18.93</v>
      </c>
      <c r="O208" s="104" t="s">
        <v>65</v>
      </c>
      <c r="P208" s="105">
        <f t="shared" si="22"/>
        <v>18.93</v>
      </c>
    </row>
    <row r="209" spans="1:16">
      <c r="A209" s="23">
        <f t="shared" si="17"/>
        <v>209</v>
      </c>
      <c r="B209" s="10">
        <v>16</v>
      </c>
      <c r="C209" s="11" t="s">
        <v>69</v>
      </c>
      <c r="D209" s="108">
        <f t="shared" si="21"/>
        <v>190.47619047619048</v>
      </c>
      <c r="E209" s="12">
        <v>5.7809999999999997</v>
      </c>
      <c r="F209" s="13">
        <v>1.8060000000000001E-3</v>
      </c>
      <c r="G209" s="101">
        <f t="shared" si="14"/>
        <v>5.7828059999999999</v>
      </c>
      <c r="H209" s="103">
        <v>8.92</v>
      </c>
      <c r="I209" s="104" t="s">
        <v>67</v>
      </c>
      <c r="J209" s="107">
        <f t="shared" si="23"/>
        <v>8920</v>
      </c>
      <c r="K209" s="103">
        <v>330.38</v>
      </c>
      <c r="L209" s="104" t="s">
        <v>65</v>
      </c>
      <c r="M209" s="105">
        <f t="shared" si="19"/>
        <v>330.38</v>
      </c>
      <c r="N209" s="103">
        <v>20.95</v>
      </c>
      <c r="O209" s="104" t="s">
        <v>65</v>
      </c>
      <c r="P209" s="105">
        <f t="shared" si="22"/>
        <v>20.95</v>
      </c>
    </row>
    <row r="210" spans="1:16">
      <c r="A210" s="23">
        <f t="shared" si="17"/>
        <v>210</v>
      </c>
      <c r="B210" s="10">
        <v>17</v>
      </c>
      <c r="C210" s="11" t="s">
        <v>69</v>
      </c>
      <c r="D210" s="108">
        <f t="shared" si="21"/>
        <v>202.38095238095238</v>
      </c>
      <c r="E210" s="12">
        <v>5.5620000000000003</v>
      </c>
      <c r="F210" s="13">
        <v>1.709E-3</v>
      </c>
      <c r="G210" s="101">
        <f t="shared" si="14"/>
        <v>5.5637090000000002</v>
      </c>
      <c r="H210" s="103">
        <v>9.8699999999999992</v>
      </c>
      <c r="I210" s="104" t="s">
        <v>67</v>
      </c>
      <c r="J210" s="107">
        <f t="shared" si="23"/>
        <v>9870</v>
      </c>
      <c r="K210" s="103">
        <v>356.85</v>
      </c>
      <c r="L210" s="104" t="s">
        <v>65</v>
      </c>
      <c r="M210" s="105">
        <f t="shared" si="19"/>
        <v>356.85</v>
      </c>
      <c r="N210" s="103">
        <v>23.03</v>
      </c>
      <c r="O210" s="104" t="s">
        <v>65</v>
      </c>
      <c r="P210" s="105">
        <f t="shared" si="22"/>
        <v>23.03</v>
      </c>
    </row>
    <row r="211" spans="1:16">
      <c r="A211" s="23">
        <f t="shared" si="17"/>
        <v>211</v>
      </c>
      <c r="B211" s="10">
        <v>18</v>
      </c>
      <c r="C211" s="11" t="s">
        <v>69</v>
      </c>
      <c r="D211" s="108">
        <f t="shared" si="21"/>
        <v>214.28571428571428</v>
      </c>
      <c r="E211" s="12">
        <v>5.3659999999999997</v>
      </c>
      <c r="F211" s="13">
        <v>1.622E-3</v>
      </c>
      <c r="G211" s="101">
        <f t="shared" si="14"/>
        <v>5.3676219999999999</v>
      </c>
      <c r="H211" s="103">
        <v>10.86</v>
      </c>
      <c r="I211" s="104" t="s">
        <v>67</v>
      </c>
      <c r="J211" s="107">
        <f t="shared" si="23"/>
        <v>10860</v>
      </c>
      <c r="K211" s="103">
        <v>383.32</v>
      </c>
      <c r="L211" s="104" t="s">
        <v>65</v>
      </c>
      <c r="M211" s="105">
        <f t="shared" si="19"/>
        <v>383.32</v>
      </c>
      <c r="N211" s="103">
        <v>25.18</v>
      </c>
      <c r="O211" s="104" t="s">
        <v>65</v>
      </c>
      <c r="P211" s="105">
        <f t="shared" si="22"/>
        <v>25.18</v>
      </c>
    </row>
    <row r="212" spans="1:16">
      <c r="A212" s="23">
        <f t="shared" si="17"/>
        <v>212</v>
      </c>
      <c r="B212" s="10">
        <v>20</v>
      </c>
      <c r="C212" s="11" t="s">
        <v>69</v>
      </c>
      <c r="D212" s="108">
        <f t="shared" si="21"/>
        <v>238.0952380952381</v>
      </c>
      <c r="E212" s="12">
        <v>5.0309999999999997</v>
      </c>
      <c r="F212" s="13">
        <v>1.4729999999999999E-3</v>
      </c>
      <c r="G212" s="101">
        <f t="shared" ref="G212:G228" si="24">E212+F212</f>
        <v>5.0324729999999995</v>
      </c>
      <c r="H212" s="103">
        <v>12.94</v>
      </c>
      <c r="I212" s="104" t="s">
        <v>67</v>
      </c>
      <c r="J212" s="107">
        <f t="shared" si="23"/>
        <v>12940</v>
      </c>
      <c r="K212" s="103">
        <v>483.33</v>
      </c>
      <c r="L212" s="104" t="s">
        <v>65</v>
      </c>
      <c r="M212" s="105">
        <f t="shared" si="19"/>
        <v>483.33</v>
      </c>
      <c r="N212" s="103">
        <v>29.65</v>
      </c>
      <c r="O212" s="104" t="s">
        <v>65</v>
      </c>
      <c r="P212" s="105">
        <f t="shared" si="22"/>
        <v>29.65</v>
      </c>
    </row>
    <row r="213" spans="1:16">
      <c r="A213" s="23">
        <f t="shared" si="17"/>
        <v>213</v>
      </c>
      <c r="B213" s="10">
        <v>22.5</v>
      </c>
      <c r="C213" s="11" t="s">
        <v>69</v>
      </c>
      <c r="D213" s="108">
        <f t="shared" si="21"/>
        <v>267.85714285714283</v>
      </c>
      <c r="E213" s="12">
        <v>4.6929999999999996</v>
      </c>
      <c r="F213" s="13">
        <v>1.323E-3</v>
      </c>
      <c r="G213" s="101">
        <f t="shared" si="24"/>
        <v>4.6943229999999998</v>
      </c>
      <c r="H213" s="103">
        <v>15.72</v>
      </c>
      <c r="I213" s="104" t="s">
        <v>67</v>
      </c>
      <c r="J213" s="107">
        <f t="shared" si="23"/>
        <v>15720</v>
      </c>
      <c r="K213" s="103">
        <v>623.26</v>
      </c>
      <c r="L213" s="104" t="s">
        <v>65</v>
      </c>
      <c r="M213" s="105">
        <f t="shared" si="19"/>
        <v>623.26</v>
      </c>
      <c r="N213" s="103">
        <v>35.549999999999997</v>
      </c>
      <c r="O213" s="104" t="s">
        <v>65</v>
      </c>
      <c r="P213" s="105">
        <f t="shared" si="22"/>
        <v>35.549999999999997</v>
      </c>
    </row>
    <row r="214" spans="1:16">
      <c r="A214" s="23">
        <f t="shared" ref="A214:A277" si="25">A213+1</f>
        <v>214</v>
      </c>
      <c r="B214" s="10">
        <v>25</v>
      </c>
      <c r="C214" s="11" t="s">
        <v>69</v>
      </c>
      <c r="D214" s="108">
        <f t="shared" si="21"/>
        <v>297.61904761904759</v>
      </c>
      <c r="E214" s="12">
        <v>4.4219999999999997</v>
      </c>
      <c r="F214" s="13">
        <v>1.2019999999999999E-3</v>
      </c>
      <c r="G214" s="101">
        <f t="shared" si="24"/>
        <v>4.4232019999999999</v>
      </c>
      <c r="H214" s="103">
        <v>18.690000000000001</v>
      </c>
      <c r="I214" s="104" t="s">
        <v>67</v>
      </c>
      <c r="J214" s="107">
        <f t="shared" si="23"/>
        <v>18690</v>
      </c>
      <c r="K214" s="103">
        <v>751.41</v>
      </c>
      <c r="L214" s="104" t="s">
        <v>65</v>
      </c>
      <c r="M214" s="105">
        <f t="shared" si="19"/>
        <v>751.41</v>
      </c>
      <c r="N214" s="103">
        <v>41.74</v>
      </c>
      <c r="O214" s="104" t="s">
        <v>65</v>
      </c>
      <c r="P214" s="105">
        <f t="shared" si="22"/>
        <v>41.74</v>
      </c>
    </row>
    <row r="215" spans="1:16">
      <c r="A215" s="23">
        <f t="shared" si="25"/>
        <v>215</v>
      </c>
      <c r="B215" s="10">
        <v>27.5</v>
      </c>
      <c r="C215" s="11" t="s">
        <v>69</v>
      </c>
      <c r="D215" s="108">
        <f t="shared" si="21"/>
        <v>327.38095238095241</v>
      </c>
      <c r="E215" s="12">
        <v>4.1980000000000004</v>
      </c>
      <c r="F215" s="13">
        <v>1.101E-3</v>
      </c>
      <c r="G215" s="101">
        <f t="shared" si="24"/>
        <v>4.1991010000000006</v>
      </c>
      <c r="H215" s="103">
        <v>21.82</v>
      </c>
      <c r="I215" s="104" t="s">
        <v>67</v>
      </c>
      <c r="J215" s="107">
        <f t="shared" si="23"/>
        <v>21820</v>
      </c>
      <c r="K215" s="103">
        <v>872.66</v>
      </c>
      <c r="L215" s="104" t="s">
        <v>65</v>
      </c>
      <c r="M215" s="105">
        <f t="shared" si="19"/>
        <v>872.66</v>
      </c>
      <c r="N215" s="103">
        <v>48.19</v>
      </c>
      <c r="O215" s="104" t="s">
        <v>65</v>
      </c>
      <c r="P215" s="105">
        <f t="shared" si="22"/>
        <v>48.19</v>
      </c>
    </row>
    <row r="216" spans="1:16">
      <c r="A216" s="23">
        <f t="shared" si="25"/>
        <v>216</v>
      </c>
      <c r="B216" s="10">
        <v>30</v>
      </c>
      <c r="C216" s="11" t="s">
        <v>69</v>
      </c>
      <c r="D216" s="108">
        <f t="shared" si="21"/>
        <v>357.14285714285717</v>
      </c>
      <c r="E216" s="12">
        <v>4.0119999999999996</v>
      </c>
      <c r="F216" s="13">
        <v>1.0169999999999999E-3</v>
      </c>
      <c r="G216" s="101">
        <f t="shared" si="24"/>
        <v>4.0130169999999996</v>
      </c>
      <c r="H216" s="103">
        <v>25.12</v>
      </c>
      <c r="I216" s="104" t="s">
        <v>67</v>
      </c>
      <c r="J216" s="107">
        <f t="shared" si="23"/>
        <v>25120</v>
      </c>
      <c r="K216" s="103">
        <v>989.21</v>
      </c>
      <c r="L216" s="104" t="s">
        <v>65</v>
      </c>
      <c r="M216" s="105">
        <f t="shared" si="19"/>
        <v>989.21</v>
      </c>
      <c r="N216" s="103">
        <v>54.86</v>
      </c>
      <c r="O216" s="104" t="s">
        <v>65</v>
      </c>
      <c r="P216" s="105">
        <f t="shared" si="22"/>
        <v>54.86</v>
      </c>
    </row>
    <row r="217" spans="1:16">
      <c r="A217" s="23">
        <f t="shared" si="25"/>
        <v>217</v>
      </c>
      <c r="B217" s="10">
        <v>32.5</v>
      </c>
      <c r="C217" s="11" t="s">
        <v>69</v>
      </c>
      <c r="D217" s="108">
        <f t="shared" si="21"/>
        <v>386.90476190476193</v>
      </c>
      <c r="E217" s="12">
        <v>3.8540000000000001</v>
      </c>
      <c r="F217" s="13">
        <v>9.4499999999999998E-4</v>
      </c>
      <c r="G217" s="101">
        <f t="shared" si="24"/>
        <v>3.8549450000000003</v>
      </c>
      <c r="H217" s="103">
        <v>28.55</v>
      </c>
      <c r="I217" s="104" t="s">
        <v>67</v>
      </c>
      <c r="J217" s="107">
        <f t="shared" si="23"/>
        <v>28550</v>
      </c>
      <c r="K217" s="103">
        <v>1.1000000000000001</v>
      </c>
      <c r="L217" s="106" t="s">
        <v>67</v>
      </c>
      <c r="M217" s="107">
        <f t="shared" ref="M217:M228" si="26">K217*1000</f>
        <v>1100</v>
      </c>
      <c r="N217" s="103">
        <v>61.73</v>
      </c>
      <c r="O217" s="104" t="s">
        <v>65</v>
      </c>
      <c r="P217" s="105">
        <f t="shared" si="22"/>
        <v>61.73</v>
      </c>
    </row>
    <row r="218" spans="1:16">
      <c r="A218" s="23">
        <f t="shared" si="25"/>
        <v>218</v>
      </c>
      <c r="B218" s="10">
        <v>35</v>
      </c>
      <c r="C218" s="11" t="s">
        <v>69</v>
      </c>
      <c r="D218" s="108">
        <f t="shared" si="21"/>
        <v>416.66666666666669</v>
      </c>
      <c r="E218" s="12">
        <v>3.7189999999999999</v>
      </c>
      <c r="F218" s="13">
        <v>8.83E-4</v>
      </c>
      <c r="G218" s="101">
        <f t="shared" si="24"/>
        <v>3.7198829999999998</v>
      </c>
      <c r="H218" s="103">
        <v>32.119999999999997</v>
      </c>
      <c r="I218" s="104" t="s">
        <v>67</v>
      </c>
      <c r="J218" s="107">
        <f t="shared" si="23"/>
        <v>32119.999999999996</v>
      </c>
      <c r="K218" s="103">
        <v>1.21</v>
      </c>
      <c r="L218" s="104" t="s">
        <v>67</v>
      </c>
      <c r="M218" s="107">
        <f t="shared" si="26"/>
        <v>1210</v>
      </c>
      <c r="N218" s="103">
        <v>68.760000000000005</v>
      </c>
      <c r="O218" s="104" t="s">
        <v>65</v>
      </c>
      <c r="P218" s="105">
        <f t="shared" si="22"/>
        <v>68.760000000000005</v>
      </c>
    </row>
    <row r="219" spans="1:16">
      <c r="A219" s="23">
        <f t="shared" si="25"/>
        <v>219</v>
      </c>
      <c r="B219" s="10">
        <v>37.5</v>
      </c>
      <c r="C219" s="11" t="s">
        <v>69</v>
      </c>
      <c r="D219" s="108">
        <f t="shared" si="21"/>
        <v>446.42857142857144</v>
      </c>
      <c r="E219" s="12">
        <v>3.6030000000000002</v>
      </c>
      <c r="F219" s="13">
        <v>8.2879999999999998E-4</v>
      </c>
      <c r="G219" s="101">
        <f t="shared" si="24"/>
        <v>3.6038288000000001</v>
      </c>
      <c r="H219" s="103">
        <v>35.82</v>
      </c>
      <c r="I219" s="104" t="s">
        <v>67</v>
      </c>
      <c r="J219" s="107">
        <f t="shared" si="23"/>
        <v>35820</v>
      </c>
      <c r="K219" s="103">
        <v>1.32</v>
      </c>
      <c r="L219" s="104" t="s">
        <v>67</v>
      </c>
      <c r="M219" s="107">
        <f t="shared" si="26"/>
        <v>1320</v>
      </c>
      <c r="N219" s="103">
        <v>75.94</v>
      </c>
      <c r="O219" s="104" t="s">
        <v>65</v>
      </c>
      <c r="P219" s="105">
        <f t="shared" si="22"/>
        <v>75.94</v>
      </c>
    </row>
    <row r="220" spans="1:16">
      <c r="A220" s="23">
        <f t="shared" si="25"/>
        <v>220</v>
      </c>
      <c r="B220" s="10">
        <v>40</v>
      </c>
      <c r="C220" s="11" t="s">
        <v>69</v>
      </c>
      <c r="D220" s="108">
        <f t="shared" si="21"/>
        <v>476.1904761904762</v>
      </c>
      <c r="E220" s="12">
        <v>3.5009999999999999</v>
      </c>
      <c r="F220" s="13">
        <v>7.8109999999999996E-4</v>
      </c>
      <c r="G220" s="101">
        <f t="shared" si="24"/>
        <v>3.5017811000000001</v>
      </c>
      <c r="H220" s="103">
        <v>39.619999999999997</v>
      </c>
      <c r="I220" s="104" t="s">
        <v>67</v>
      </c>
      <c r="J220" s="107">
        <f t="shared" si="23"/>
        <v>39620</v>
      </c>
      <c r="K220" s="103">
        <v>1.43</v>
      </c>
      <c r="L220" s="104" t="s">
        <v>67</v>
      </c>
      <c r="M220" s="107">
        <f t="shared" si="26"/>
        <v>1430</v>
      </c>
      <c r="N220" s="103">
        <v>83.24</v>
      </c>
      <c r="O220" s="104" t="s">
        <v>65</v>
      </c>
      <c r="P220" s="105">
        <f t="shared" si="22"/>
        <v>83.24</v>
      </c>
    </row>
    <row r="221" spans="1:16">
      <c r="A221" s="23">
        <f t="shared" si="25"/>
        <v>221</v>
      </c>
      <c r="B221" s="10">
        <v>45</v>
      </c>
      <c r="C221" s="11" t="s">
        <v>69</v>
      </c>
      <c r="D221" s="108">
        <f t="shared" si="21"/>
        <v>535.71428571428567</v>
      </c>
      <c r="E221" s="12">
        <v>3.3330000000000002</v>
      </c>
      <c r="F221" s="13">
        <v>7.0109999999999997E-4</v>
      </c>
      <c r="G221" s="101">
        <f t="shared" si="24"/>
        <v>3.3337011000000003</v>
      </c>
      <c r="H221" s="103">
        <v>47.53</v>
      </c>
      <c r="I221" s="104" t="s">
        <v>67</v>
      </c>
      <c r="J221" s="107">
        <f t="shared" si="23"/>
        <v>47530</v>
      </c>
      <c r="K221" s="103">
        <v>1.81</v>
      </c>
      <c r="L221" s="104" t="s">
        <v>67</v>
      </c>
      <c r="M221" s="107">
        <f t="shared" si="26"/>
        <v>1810</v>
      </c>
      <c r="N221" s="103">
        <v>98.15</v>
      </c>
      <c r="O221" s="104" t="s">
        <v>65</v>
      </c>
      <c r="P221" s="105">
        <f t="shared" si="22"/>
        <v>98.15</v>
      </c>
    </row>
    <row r="222" spans="1:16">
      <c r="A222" s="23">
        <f t="shared" si="25"/>
        <v>222</v>
      </c>
      <c r="B222" s="10">
        <v>50</v>
      </c>
      <c r="C222" s="11" t="s">
        <v>69</v>
      </c>
      <c r="D222" s="108">
        <f t="shared" si="21"/>
        <v>595.23809523809518</v>
      </c>
      <c r="E222" s="12">
        <v>3.2010000000000001</v>
      </c>
      <c r="F222" s="13">
        <v>6.3630000000000002E-4</v>
      </c>
      <c r="G222" s="101">
        <f t="shared" si="24"/>
        <v>3.2016363000000001</v>
      </c>
      <c r="H222" s="103">
        <v>55.81</v>
      </c>
      <c r="I222" s="104" t="s">
        <v>67</v>
      </c>
      <c r="J222" s="107">
        <f t="shared" si="23"/>
        <v>55810</v>
      </c>
      <c r="K222" s="103">
        <v>2.16</v>
      </c>
      <c r="L222" s="104" t="s">
        <v>67</v>
      </c>
      <c r="M222" s="107">
        <f t="shared" si="26"/>
        <v>2160</v>
      </c>
      <c r="N222" s="103">
        <v>113.37</v>
      </c>
      <c r="O222" s="104" t="s">
        <v>65</v>
      </c>
      <c r="P222" s="105">
        <f t="shared" si="22"/>
        <v>113.37</v>
      </c>
    </row>
    <row r="223" spans="1:16">
      <c r="A223" s="23">
        <f t="shared" si="25"/>
        <v>223</v>
      </c>
      <c r="B223" s="10">
        <v>55</v>
      </c>
      <c r="C223" s="11" t="s">
        <v>69</v>
      </c>
      <c r="D223" s="108">
        <f t="shared" si="21"/>
        <v>654.76190476190482</v>
      </c>
      <c r="E223" s="12">
        <v>3.0939999999999999</v>
      </c>
      <c r="F223" s="13">
        <v>5.8290000000000002E-4</v>
      </c>
      <c r="G223" s="101">
        <f t="shared" si="24"/>
        <v>3.0945828999999998</v>
      </c>
      <c r="H223" s="103">
        <v>64.400000000000006</v>
      </c>
      <c r="I223" s="104" t="s">
        <v>67</v>
      </c>
      <c r="J223" s="107">
        <f t="shared" si="23"/>
        <v>64400.000000000007</v>
      </c>
      <c r="K223" s="103">
        <v>2.48</v>
      </c>
      <c r="L223" s="104" t="s">
        <v>67</v>
      </c>
      <c r="M223" s="107">
        <f t="shared" si="26"/>
        <v>2480</v>
      </c>
      <c r="N223" s="103">
        <v>128.80000000000001</v>
      </c>
      <c r="O223" s="104" t="s">
        <v>65</v>
      </c>
      <c r="P223" s="105">
        <f t="shared" si="22"/>
        <v>128.80000000000001</v>
      </c>
    </row>
    <row r="224" spans="1:16">
      <c r="A224" s="23">
        <f t="shared" si="25"/>
        <v>224</v>
      </c>
      <c r="B224" s="10">
        <v>60</v>
      </c>
      <c r="C224" s="11" t="s">
        <v>69</v>
      </c>
      <c r="D224" s="108">
        <f t="shared" si="21"/>
        <v>714.28571428571433</v>
      </c>
      <c r="E224" s="12">
        <v>3.0059999999999998</v>
      </c>
      <c r="F224" s="13">
        <v>5.3810000000000001E-4</v>
      </c>
      <c r="G224" s="101">
        <f t="shared" si="24"/>
        <v>3.0065380999999998</v>
      </c>
      <c r="H224" s="103">
        <v>73.260000000000005</v>
      </c>
      <c r="I224" s="104" t="s">
        <v>67</v>
      </c>
      <c r="J224" s="107">
        <f t="shared" si="23"/>
        <v>73260</v>
      </c>
      <c r="K224" s="103">
        <v>2.78</v>
      </c>
      <c r="L224" s="104" t="s">
        <v>67</v>
      </c>
      <c r="M224" s="107">
        <f t="shared" si="26"/>
        <v>2780</v>
      </c>
      <c r="N224" s="103">
        <v>144.37</v>
      </c>
      <c r="O224" s="104" t="s">
        <v>65</v>
      </c>
      <c r="P224" s="105">
        <f t="shared" si="22"/>
        <v>144.37</v>
      </c>
    </row>
    <row r="225" spans="1:16">
      <c r="A225" s="23">
        <f t="shared" si="25"/>
        <v>225</v>
      </c>
      <c r="B225" s="10">
        <v>65</v>
      </c>
      <c r="C225" s="11" t="s">
        <v>69</v>
      </c>
      <c r="D225" s="108">
        <f t="shared" si="21"/>
        <v>773.80952380952385</v>
      </c>
      <c r="E225" s="12">
        <v>2.9340000000000002</v>
      </c>
      <c r="F225" s="13">
        <v>4.9980000000000001E-4</v>
      </c>
      <c r="G225" s="101">
        <f t="shared" si="24"/>
        <v>2.9344998000000002</v>
      </c>
      <c r="H225" s="103">
        <v>82.36</v>
      </c>
      <c r="I225" s="104" t="s">
        <v>67</v>
      </c>
      <c r="J225" s="107">
        <f t="shared" si="23"/>
        <v>82360</v>
      </c>
      <c r="K225" s="103">
        <v>3.06</v>
      </c>
      <c r="L225" s="104" t="s">
        <v>67</v>
      </c>
      <c r="M225" s="107">
        <f t="shared" si="26"/>
        <v>3060</v>
      </c>
      <c r="N225" s="103">
        <v>160</v>
      </c>
      <c r="O225" s="104" t="s">
        <v>65</v>
      </c>
      <c r="P225" s="105">
        <f t="shared" si="22"/>
        <v>160</v>
      </c>
    </row>
    <row r="226" spans="1:16">
      <c r="A226" s="23">
        <f t="shared" si="25"/>
        <v>226</v>
      </c>
      <c r="B226" s="10">
        <v>70</v>
      </c>
      <c r="C226" s="11" t="s">
        <v>69</v>
      </c>
      <c r="D226" s="108">
        <f t="shared" si="21"/>
        <v>833.33333333333337</v>
      </c>
      <c r="E226" s="12">
        <v>2.8740000000000001</v>
      </c>
      <c r="F226" s="13">
        <v>4.6680000000000002E-4</v>
      </c>
      <c r="G226" s="101">
        <f t="shared" si="24"/>
        <v>2.8744668</v>
      </c>
      <c r="H226" s="103">
        <v>91.67</v>
      </c>
      <c r="I226" s="104" t="s">
        <v>67</v>
      </c>
      <c r="J226" s="107">
        <f t="shared" si="23"/>
        <v>91670</v>
      </c>
      <c r="K226" s="103">
        <v>3.33</v>
      </c>
      <c r="L226" s="104" t="s">
        <v>67</v>
      </c>
      <c r="M226" s="107">
        <f t="shared" si="26"/>
        <v>3330</v>
      </c>
      <c r="N226" s="103">
        <v>175.66</v>
      </c>
      <c r="O226" s="104" t="s">
        <v>65</v>
      </c>
      <c r="P226" s="105">
        <f t="shared" si="22"/>
        <v>175.66</v>
      </c>
    </row>
    <row r="227" spans="1:16">
      <c r="A227" s="23">
        <f t="shared" si="25"/>
        <v>227</v>
      </c>
      <c r="B227" s="10">
        <v>80</v>
      </c>
      <c r="C227" s="11" t="s">
        <v>69</v>
      </c>
      <c r="D227" s="108">
        <f t="shared" si="21"/>
        <v>952.38095238095241</v>
      </c>
      <c r="E227" s="12">
        <v>2.7789999999999999</v>
      </c>
      <c r="F227" s="13">
        <v>4.1280000000000001E-4</v>
      </c>
      <c r="G227" s="101">
        <f t="shared" si="24"/>
        <v>2.7794127999999998</v>
      </c>
      <c r="H227" s="103">
        <v>110.8</v>
      </c>
      <c r="I227" s="104" t="s">
        <v>67</v>
      </c>
      <c r="J227" s="107">
        <f t="shared" si="23"/>
        <v>110800</v>
      </c>
      <c r="K227" s="103">
        <v>4.29</v>
      </c>
      <c r="L227" s="104" t="s">
        <v>67</v>
      </c>
      <c r="M227" s="107">
        <f t="shared" si="26"/>
        <v>4290</v>
      </c>
      <c r="N227" s="103">
        <v>206.92</v>
      </c>
      <c r="O227" s="104" t="s">
        <v>65</v>
      </c>
      <c r="P227" s="105">
        <f t="shared" si="22"/>
        <v>206.92</v>
      </c>
    </row>
    <row r="228" spans="1:16">
      <c r="A228" s="26">
        <f t="shared" si="25"/>
        <v>228</v>
      </c>
      <c r="B228" s="10">
        <v>84</v>
      </c>
      <c r="C228" s="11" t="s">
        <v>69</v>
      </c>
      <c r="D228" s="105">
        <f t="shared" si="21"/>
        <v>1000</v>
      </c>
      <c r="E228" s="12">
        <v>2.7509999999999999</v>
      </c>
      <c r="F228" s="13">
        <v>3.946E-4</v>
      </c>
      <c r="G228" s="101">
        <f t="shared" si="24"/>
        <v>2.7513945999999998</v>
      </c>
      <c r="H228" s="103">
        <v>118.62</v>
      </c>
      <c r="I228" s="104" t="s">
        <v>67</v>
      </c>
      <c r="J228" s="107">
        <f t="shared" si="23"/>
        <v>118620</v>
      </c>
      <c r="K228" s="103">
        <v>4.43</v>
      </c>
      <c r="L228" s="104" t="s">
        <v>67</v>
      </c>
      <c r="M228" s="107">
        <f t="shared" si="26"/>
        <v>4430</v>
      </c>
      <c r="N228" s="103">
        <v>219.34</v>
      </c>
      <c r="O228" s="104" t="s">
        <v>65</v>
      </c>
      <c r="P228" s="105">
        <f t="shared" si="22"/>
        <v>219.34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E1D6C-1B02-4DCF-A996-7EAB5F5F12EB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36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86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srim86Kr_Epoxy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0.86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86000000</v>
      </c>
      <c r="E13" s="41" t="s">
        <v>41</v>
      </c>
      <c r="F13" s="65"/>
      <c r="G13" s="66"/>
      <c r="H13" s="66"/>
      <c r="I13" s="67"/>
      <c r="J13" s="26">
        <v>8</v>
      </c>
      <c r="K13" s="20">
        <v>4.0418000000000003E-2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899.99900000000002</v>
      </c>
      <c r="C20" s="21" t="s">
        <v>62</v>
      </c>
      <c r="D20" s="100">
        <f>B20/1000000/$C$5</f>
        <v>1.0465104651162792E-5</v>
      </c>
      <c r="E20" s="8">
        <v>0.21829999999999999</v>
      </c>
      <c r="F20" s="9">
        <v>2.6059999999999999</v>
      </c>
      <c r="G20" s="101">
        <f t="shared" ref="G20:G83" si="0">E20+F20</f>
        <v>2.8243</v>
      </c>
      <c r="H20" s="7">
        <v>33</v>
      </c>
      <c r="I20" s="21" t="s">
        <v>63</v>
      </c>
      <c r="J20" s="102">
        <f t="shared" ref="J20:J83" si="1">H20/1000/10</f>
        <v>3.3E-3</v>
      </c>
      <c r="K20" s="7">
        <v>9</v>
      </c>
      <c r="L20" s="21" t="s">
        <v>63</v>
      </c>
      <c r="M20" s="102">
        <f t="shared" ref="M20:M83" si="2">K20/1000/10</f>
        <v>8.9999999999999998E-4</v>
      </c>
      <c r="N20" s="7">
        <v>6</v>
      </c>
      <c r="O20" s="21" t="s">
        <v>63</v>
      </c>
      <c r="P20" s="102">
        <f t="shared" ref="P20:P83" si="3">N20/1000/10</f>
        <v>6.0000000000000006E-4</v>
      </c>
    </row>
    <row r="21" spans="1:16">
      <c r="A21" s="23">
        <f>A20+1</f>
        <v>21</v>
      </c>
      <c r="B21" s="10">
        <v>999.99900000000002</v>
      </c>
      <c r="C21" s="11" t="s">
        <v>62</v>
      </c>
      <c r="D21" s="100">
        <f>B21/1000000/$C$5</f>
        <v>1.1627895348837211E-5</v>
      </c>
      <c r="E21" s="12">
        <v>0.2301</v>
      </c>
      <c r="F21" s="13">
        <v>2.7330000000000001</v>
      </c>
      <c r="G21" s="101">
        <f t="shared" si="0"/>
        <v>2.9631000000000003</v>
      </c>
      <c r="H21" s="10">
        <v>35</v>
      </c>
      <c r="I21" s="11" t="s">
        <v>63</v>
      </c>
      <c r="J21" s="102">
        <f t="shared" si="1"/>
        <v>3.5000000000000005E-3</v>
      </c>
      <c r="K21" s="10">
        <v>9</v>
      </c>
      <c r="L21" s="11" t="s">
        <v>63</v>
      </c>
      <c r="M21" s="102">
        <f t="shared" si="2"/>
        <v>8.9999999999999998E-4</v>
      </c>
      <c r="N21" s="10">
        <v>7</v>
      </c>
      <c r="O21" s="11" t="s">
        <v>63</v>
      </c>
      <c r="P21" s="102">
        <f t="shared" si="3"/>
        <v>6.9999999999999999E-4</v>
      </c>
    </row>
    <row r="22" spans="1:16">
      <c r="A22" s="23">
        <f t="shared" ref="A22:A85" si="4">A21+1</f>
        <v>22</v>
      </c>
      <c r="B22" s="10">
        <v>1.1000000000000001</v>
      </c>
      <c r="C22" s="22" t="s">
        <v>64</v>
      </c>
      <c r="D22" s="100">
        <f t="shared" ref="D22:D85" si="5">B22/1000/$C$5</f>
        <v>1.2790697674418606E-5</v>
      </c>
      <c r="E22" s="12">
        <v>0.24129999999999999</v>
      </c>
      <c r="F22" s="13">
        <v>2.851</v>
      </c>
      <c r="G22" s="101">
        <f t="shared" si="0"/>
        <v>3.0922999999999998</v>
      </c>
      <c r="H22" s="10">
        <v>36</v>
      </c>
      <c r="I22" s="11" t="s">
        <v>63</v>
      </c>
      <c r="J22" s="102">
        <f t="shared" si="1"/>
        <v>3.5999999999999999E-3</v>
      </c>
      <c r="K22" s="10">
        <v>9</v>
      </c>
      <c r="L22" s="11" t="s">
        <v>63</v>
      </c>
      <c r="M22" s="102">
        <f t="shared" si="2"/>
        <v>8.9999999999999998E-4</v>
      </c>
      <c r="N22" s="10">
        <v>7</v>
      </c>
      <c r="O22" s="11" t="s">
        <v>63</v>
      </c>
      <c r="P22" s="102">
        <f t="shared" si="3"/>
        <v>6.9999999999999999E-4</v>
      </c>
    </row>
    <row r="23" spans="1:16">
      <c r="A23" s="23">
        <f t="shared" si="4"/>
        <v>23</v>
      </c>
      <c r="B23" s="10">
        <v>1.2</v>
      </c>
      <c r="C23" s="11" t="s">
        <v>64</v>
      </c>
      <c r="D23" s="100">
        <f t="shared" si="5"/>
        <v>1.3953488372093022E-5</v>
      </c>
      <c r="E23" s="12">
        <v>0.252</v>
      </c>
      <c r="F23" s="13">
        <v>2.9630000000000001</v>
      </c>
      <c r="G23" s="101">
        <f t="shared" si="0"/>
        <v>3.2149999999999999</v>
      </c>
      <c r="H23" s="10">
        <v>38</v>
      </c>
      <c r="I23" s="11" t="s">
        <v>63</v>
      </c>
      <c r="J23" s="102">
        <f t="shared" si="1"/>
        <v>3.8E-3</v>
      </c>
      <c r="K23" s="10">
        <v>10</v>
      </c>
      <c r="L23" s="11" t="s">
        <v>63</v>
      </c>
      <c r="M23" s="102">
        <f t="shared" si="2"/>
        <v>1E-3</v>
      </c>
      <c r="N23" s="10">
        <v>7</v>
      </c>
      <c r="O23" s="11" t="s">
        <v>63</v>
      </c>
      <c r="P23" s="102">
        <f t="shared" si="3"/>
        <v>6.9999999999999999E-4</v>
      </c>
    </row>
    <row r="24" spans="1:16">
      <c r="A24" s="23">
        <f t="shared" si="4"/>
        <v>24</v>
      </c>
      <c r="B24" s="10">
        <v>1.3</v>
      </c>
      <c r="C24" s="11" t="s">
        <v>64</v>
      </c>
      <c r="D24" s="100">
        <f t="shared" si="5"/>
        <v>1.5116279069767441E-5</v>
      </c>
      <c r="E24" s="12">
        <v>0.26229999999999998</v>
      </c>
      <c r="F24" s="13">
        <v>3.0670000000000002</v>
      </c>
      <c r="G24" s="101">
        <f t="shared" si="0"/>
        <v>3.3292999999999999</v>
      </c>
      <c r="H24" s="10">
        <v>39</v>
      </c>
      <c r="I24" s="11" t="s">
        <v>63</v>
      </c>
      <c r="J24" s="102">
        <f t="shared" si="1"/>
        <v>3.8999999999999998E-3</v>
      </c>
      <c r="K24" s="10">
        <v>10</v>
      </c>
      <c r="L24" s="11" t="s">
        <v>63</v>
      </c>
      <c r="M24" s="102">
        <f t="shared" si="2"/>
        <v>1E-3</v>
      </c>
      <c r="N24" s="10">
        <v>7</v>
      </c>
      <c r="O24" s="11" t="s">
        <v>63</v>
      </c>
      <c r="P24" s="102">
        <f t="shared" si="3"/>
        <v>6.9999999999999999E-4</v>
      </c>
    </row>
    <row r="25" spans="1:16">
      <c r="A25" s="23">
        <f t="shared" si="4"/>
        <v>25</v>
      </c>
      <c r="B25" s="10">
        <v>1.4</v>
      </c>
      <c r="C25" s="11" t="s">
        <v>64</v>
      </c>
      <c r="D25" s="100">
        <f t="shared" si="5"/>
        <v>1.6279069767441859E-5</v>
      </c>
      <c r="E25" s="12">
        <v>0.2722</v>
      </c>
      <c r="F25" s="13">
        <v>3.1659999999999999</v>
      </c>
      <c r="G25" s="101">
        <f t="shared" si="0"/>
        <v>3.4382000000000001</v>
      </c>
      <c r="H25" s="10">
        <v>41</v>
      </c>
      <c r="I25" s="11" t="s">
        <v>63</v>
      </c>
      <c r="J25" s="102">
        <f t="shared" si="1"/>
        <v>4.1000000000000003E-3</v>
      </c>
      <c r="K25" s="10">
        <v>10</v>
      </c>
      <c r="L25" s="11" t="s">
        <v>63</v>
      </c>
      <c r="M25" s="102">
        <f t="shared" si="2"/>
        <v>1E-3</v>
      </c>
      <c r="N25" s="10">
        <v>8</v>
      </c>
      <c r="O25" s="11" t="s">
        <v>63</v>
      </c>
      <c r="P25" s="102">
        <f t="shared" si="3"/>
        <v>8.0000000000000004E-4</v>
      </c>
    </row>
    <row r="26" spans="1:16">
      <c r="A26" s="23">
        <f t="shared" si="4"/>
        <v>26</v>
      </c>
      <c r="B26" s="10">
        <v>1.5</v>
      </c>
      <c r="C26" s="11" t="s">
        <v>64</v>
      </c>
      <c r="D26" s="100">
        <f t="shared" si="5"/>
        <v>1.7441860465116278E-5</v>
      </c>
      <c r="E26" s="12">
        <v>0.28179999999999999</v>
      </c>
      <c r="F26" s="13">
        <v>3.26</v>
      </c>
      <c r="G26" s="101">
        <f t="shared" si="0"/>
        <v>3.5417999999999998</v>
      </c>
      <c r="H26" s="10">
        <v>42</v>
      </c>
      <c r="I26" s="11" t="s">
        <v>63</v>
      </c>
      <c r="J26" s="102">
        <f t="shared" si="1"/>
        <v>4.2000000000000006E-3</v>
      </c>
      <c r="K26" s="10">
        <v>11</v>
      </c>
      <c r="L26" s="11" t="s">
        <v>63</v>
      </c>
      <c r="M26" s="102">
        <f t="shared" si="2"/>
        <v>1.0999999999999998E-3</v>
      </c>
      <c r="N26" s="10">
        <v>8</v>
      </c>
      <c r="O26" s="11" t="s">
        <v>63</v>
      </c>
      <c r="P26" s="102">
        <f t="shared" si="3"/>
        <v>8.0000000000000004E-4</v>
      </c>
    </row>
    <row r="27" spans="1:16">
      <c r="A27" s="23">
        <f t="shared" si="4"/>
        <v>27</v>
      </c>
      <c r="B27" s="10">
        <v>1.6</v>
      </c>
      <c r="C27" s="11" t="s">
        <v>64</v>
      </c>
      <c r="D27" s="100">
        <f t="shared" si="5"/>
        <v>1.8604651162790697E-5</v>
      </c>
      <c r="E27" s="12">
        <v>0.29099999999999998</v>
      </c>
      <c r="F27" s="13">
        <v>3.3490000000000002</v>
      </c>
      <c r="G27" s="101">
        <f t="shared" si="0"/>
        <v>3.64</v>
      </c>
      <c r="H27" s="10">
        <v>43</v>
      </c>
      <c r="I27" s="11" t="s">
        <v>63</v>
      </c>
      <c r="J27" s="102">
        <f t="shared" si="1"/>
        <v>4.3E-3</v>
      </c>
      <c r="K27" s="10">
        <v>11</v>
      </c>
      <c r="L27" s="11" t="s">
        <v>63</v>
      </c>
      <c r="M27" s="102">
        <f t="shared" si="2"/>
        <v>1.0999999999999998E-3</v>
      </c>
      <c r="N27" s="10">
        <v>8</v>
      </c>
      <c r="O27" s="11" t="s">
        <v>63</v>
      </c>
      <c r="P27" s="102">
        <f t="shared" si="3"/>
        <v>8.0000000000000004E-4</v>
      </c>
    </row>
    <row r="28" spans="1:16">
      <c r="A28" s="23">
        <f t="shared" si="4"/>
        <v>28</v>
      </c>
      <c r="B28" s="10">
        <v>1.7</v>
      </c>
      <c r="C28" s="11" t="s">
        <v>64</v>
      </c>
      <c r="D28" s="100">
        <f t="shared" si="5"/>
        <v>1.9767441860465116E-5</v>
      </c>
      <c r="E28" s="12">
        <v>0.3</v>
      </c>
      <c r="F28" s="13">
        <v>3.4340000000000002</v>
      </c>
      <c r="G28" s="101">
        <f t="shared" si="0"/>
        <v>3.734</v>
      </c>
      <c r="H28" s="10">
        <v>45</v>
      </c>
      <c r="I28" s="11" t="s">
        <v>63</v>
      </c>
      <c r="J28" s="102">
        <f t="shared" si="1"/>
        <v>4.4999999999999997E-3</v>
      </c>
      <c r="K28" s="10">
        <v>11</v>
      </c>
      <c r="L28" s="11" t="s">
        <v>63</v>
      </c>
      <c r="M28" s="102">
        <f t="shared" si="2"/>
        <v>1.0999999999999998E-3</v>
      </c>
      <c r="N28" s="10">
        <v>8</v>
      </c>
      <c r="O28" s="11" t="s">
        <v>63</v>
      </c>
      <c r="P28" s="102">
        <f t="shared" si="3"/>
        <v>8.0000000000000004E-4</v>
      </c>
    </row>
    <row r="29" spans="1:16">
      <c r="A29" s="23">
        <f t="shared" si="4"/>
        <v>29</v>
      </c>
      <c r="B29" s="10">
        <v>1.8</v>
      </c>
      <c r="C29" s="11" t="s">
        <v>64</v>
      </c>
      <c r="D29" s="100">
        <f t="shared" si="5"/>
        <v>2.0930232558139536E-5</v>
      </c>
      <c r="E29" s="12">
        <v>0.30869999999999997</v>
      </c>
      <c r="F29" s="13">
        <v>3.5150000000000001</v>
      </c>
      <c r="G29" s="101">
        <f t="shared" si="0"/>
        <v>3.8237000000000001</v>
      </c>
      <c r="H29" s="10">
        <v>46</v>
      </c>
      <c r="I29" s="11" t="s">
        <v>63</v>
      </c>
      <c r="J29" s="102">
        <f t="shared" si="1"/>
        <v>4.5999999999999999E-3</v>
      </c>
      <c r="K29" s="10">
        <v>12</v>
      </c>
      <c r="L29" s="11" t="s">
        <v>63</v>
      </c>
      <c r="M29" s="102">
        <f t="shared" si="2"/>
        <v>1.2000000000000001E-3</v>
      </c>
      <c r="N29" s="10">
        <v>9</v>
      </c>
      <c r="O29" s="11" t="s">
        <v>63</v>
      </c>
      <c r="P29" s="102">
        <f t="shared" si="3"/>
        <v>8.9999999999999998E-4</v>
      </c>
    </row>
    <row r="30" spans="1:16">
      <c r="A30" s="23">
        <f t="shared" si="4"/>
        <v>30</v>
      </c>
      <c r="B30" s="10">
        <v>2</v>
      </c>
      <c r="C30" s="11" t="s">
        <v>64</v>
      </c>
      <c r="D30" s="100">
        <f t="shared" si="5"/>
        <v>2.3255813953488374E-5</v>
      </c>
      <c r="E30" s="12">
        <v>0.32540000000000002</v>
      </c>
      <c r="F30" s="13">
        <v>3.6669999999999998</v>
      </c>
      <c r="G30" s="101">
        <f t="shared" si="0"/>
        <v>3.9923999999999999</v>
      </c>
      <c r="H30" s="10">
        <v>48</v>
      </c>
      <c r="I30" s="11" t="s">
        <v>63</v>
      </c>
      <c r="J30" s="102">
        <f t="shared" si="1"/>
        <v>4.8000000000000004E-3</v>
      </c>
      <c r="K30" s="10">
        <v>12</v>
      </c>
      <c r="L30" s="11" t="s">
        <v>63</v>
      </c>
      <c r="M30" s="102">
        <f t="shared" si="2"/>
        <v>1.2000000000000001E-3</v>
      </c>
      <c r="N30" s="10">
        <v>9</v>
      </c>
      <c r="O30" s="11" t="s">
        <v>63</v>
      </c>
      <c r="P30" s="102">
        <f t="shared" si="3"/>
        <v>8.9999999999999998E-4</v>
      </c>
    </row>
    <row r="31" spans="1:16">
      <c r="A31" s="23">
        <f t="shared" si="4"/>
        <v>31</v>
      </c>
      <c r="B31" s="10">
        <v>2.25</v>
      </c>
      <c r="C31" s="11" t="s">
        <v>64</v>
      </c>
      <c r="D31" s="100">
        <f t="shared" si="5"/>
        <v>2.6162790697674417E-5</v>
      </c>
      <c r="E31" s="12">
        <v>0.34510000000000002</v>
      </c>
      <c r="F31" s="13">
        <v>3.8410000000000002</v>
      </c>
      <c r="G31" s="101">
        <f t="shared" si="0"/>
        <v>4.1861000000000006</v>
      </c>
      <c r="H31" s="10">
        <v>51</v>
      </c>
      <c r="I31" s="11" t="s">
        <v>63</v>
      </c>
      <c r="J31" s="102">
        <f t="shared" si="1"/>
        <v>5.0999999999999995E-3</v>
      </c>
      <c r="K31" s="10">
        <v>13</v>
      </c>
      <c r="L31" s="11" t="s">
        <v>63</v>
      </c>
      <c r="M31" s="102">
        <f t="shared" si="2"/>
        <v>1.2999999999999999E-3</v>
      </c>
      <c r="N31" s="10">
        <v>9</v>
      </c>
      <c r="O31" s="11" t="s">
        <v>63</v>
      </c>
      <c r="P31" s="102">
        <f t="shared" si="3"/>
        <v>8.9999999999999998E-4</v>
      </c>
    </row>
    <row r="32" spans="1:16">
      <c r="A32" s="23">
        <f t="shared" si="4"/>
        <v>32</v>
      </c>
      <c r="B32" s="10">
        <v>2.5</v>
      </c>
      <c r="C32" s="11" t="s">
        <v>64</v>
      </c>
      <c r="D32" s="100">
        <f t="shared" si="5"/>
        <v>2.9069767441860467E-5</v>
      </c>
      <c r="E32" s="12">
        <v>0.36380000000000001</v>
      </c>
      <c r="F32" s="13">
        <v>4</v>
      </c>
      <c r="G32" s="101">
        <f t="shared" si="0"/>
        <v>4.3638000000000003</v>
      </c>
      <c r="H32" s="10">
        <v>54</v>
      </c>
      <c r="I32" s="11" t="s">
        <v>63</v>
      </c>
      <c r="J32" s="102">
        <f t="shared" si="1"/>
        <v>5.4000000000000003E-3</v>
      </c>
      <c r="K32" s="10">
        <v>13</v>
      </c>
      <c r="L32" s="11" t="s">
        <v>63</v>
      </c>
      <c r="M32" s="102">
        <f t="shared" si="2"/>
        <v>1.2999999999999999E-3</v>
      </c>
      <c r="N32" s="10">
        <v>10</v>
      </c>
      <c r="O32" s="11" t="s">
        <v>63</v>
      </c>
      <c r="P32" s="102">
        <f t="shared" si="3"/>
        <v>1E-3</v>
      </c>
    </row>
    <row r="33" spans="1:16">
      <c r="A33" s="23">
        <f t="shared" si="4"/>
        <v>33</v>
      </c>
      <c r="B33" s="10">
        <v>2.75</v>
      </c>
      <c r="C33" s="11" t="s">
        <v>64</v>
      </c>
      <c r="D33" s="100">
        <f t="shared" si="5"/>
        <v>3.1976744186046513E-5</v>
      </c>
      <c r="E33" s="12">
        <v>0.38150000000000001</v>
      </c>
      <c r="F33" s="13">
        <v>4.1459999999999999</v>
      </c>
      <c r="G33" s="101">
        <f t="shared" si="0"/>
        <v>4.5274999999999999</v>
      </c>
      <c r="H33" s="10">
        <v>57</v>
      </c>
      <c r="I33" s="11" t="s">
        <v>63</v>
      </c>
      <c r="J33" s="102">
        <f t="shared" si="1"/>
        <v>5.7000000000000002E-3</v>
      </c>
      <c r="K33" s="10">
        <v>14</v>
      </c>
      <c r="L33" s="11" t="s">
        <v>63</v>
      </c>
      <c r="M33" s="102">
        <f t="shared" si="2"/>
        <v>1.4E-3</v>
      </c>
      <c r="N33" s="10">
        <v>10</v>
      </c>
      <c r="O33" s="11" t="s">
        <v>63</v>
      </c>
      <c r="P33" s="102">
        <f t="shared" si="3"/>
        <v>1E-3</v>
      </c>
    </row>
    <row r="34" spans="1:16">
      <c r="A34" s="23">
        <f t="shared" si="4"/>
        <v>34</v>
      </c>
      <c r="B34" s="10">
        <v>3</v>
      </c>
      <c r="C34" s="11" t="s">
        <v>64</v>
      </c>
      <c r="D34" s="100">
        <f t="shared" si="5"/>
        <v>3.4883720930232556E-5</v>
      </c>
      <c r="E34" s="12">
        <v>0.39850000000000002</v>
      </c>
      <c r="F34" s="13">
        <v>4.282</v>
      </c>
      <c r="G34" s="101">
        <f t="shared" si="0"/>
        <v>4.6805000000000003</v>
      </c>
      <c r="H34" s="10">
        <v>60</v>
      </c>
      <c r="I34" s="11" t="s">
        <v>63</v>
      </c>
      <c r="J34" s="102">
        <f t="shared" si="1"/>
        <v>6.0000000000000001E-3</v>
      </c>
      <c r="K34" s="10">
        <v>15</v>
      </c>
      <c r="L34" s="11" t="s">
        <v>63</v>
      </c>
      <c r="M34" s="102">
        <f t="shared" si="2"/>
        <v>1.5E-3</v>
      </c>
      <c r="N34" s="10">
        <v>11</v>
      </c>
      <c r="O34" s="11" t="s">
        <v>63</v>
      </c>
      <c r="P34" s="102">
        <f t="shared" si="3"/>
        <v>1.0999999999999998E-3</v>
      </c>
    </row>
    <row r="35" spans="1:16">
      <c r="A35" s="23">
        <f t="shared" si="4"/>
        <v>35</v>
      </c>
      <c r="B35" s="10">
        <v>3.25</v>
      </c>
      <c r="C35" s="11" t="s">
        <v>64</v>
      </c>
      <c r="D35" s="100">
        <f t="shared" si="5"/>
        <v>3.7790697674418606E-5</v>
      </c>
      <c r="E35" s="12">
        <v>0.41470000000000001</v>
      </c>
      <c r="F35" s="13">
        <v>4.4080000000000004</v>
      </c>
      <c r="G35" s="101">
        <f t="shared" si="0"/>
        <v>4.8227000000000002</v>
      </c>
      <c r="H35" s="10">
        <v>62</v>
      </c>
      <c r="I35" s="11" t="s">
        <v>63</v>
      </c>
      <c r="J35" s="102">
        <f t="shared" si="1"/>
        <v>6.1999999999999998E-3</v>
      </c>
      <c r="K35" s="10">
        <v>15</v>
      </c>
      <c r="L35" s="11" t="s">
        <v>63</v>
      </c>
      <c r="M35" s="102">
        <f t="shared" si="2"/>
        <v>1.5E-3</v>
      </c>
      <c r="N35" s="10">
        <v>11</v>
      </c>
      <c r="O35" s="11" t="s">
        <v>63</v>
      </c>
      <c r="P35" s="102">
        <f t="shared" si="3"/>
        <v>1.0999999999999998E-3</v>
      </c>
    </row>
    <row r="36" spans="1:16">
      <c r="A36" s="23">
        <f t="shared" si="4"/>
        <v>36</v>
      </c>
      <c r="B36" s="10">
        <v>3.5</v>
      </c>
      <c r="C36" s="11" t="s">
        <v>64</v>
      </c>
      <c r="D36" s="100">
        <f t="shared" si="5"/>
        <v>4.0697674418604649E-5</v>
      </c>
      <c r="E36" s="12">
        <v>0.4304</v>
      </c>
      <c r="F36" s="13">
        <v>4.5250000000000004</v>
      </c>
      <c r="G36" s="101">
        <f t="shared" si="0"/>
        <v>4.9554</v>
      </c>
      <c r="H36" s="10">
        <v>65</v>
      </c>
      <c r="I36" s="11" t="s">
        <v>63</v>
      </c>
      <c r="J36" s="102">
        <f t="shared" si="1"/>
        <v>6.5000000000000006E-3</v>
      </c>
      <c r="K36" s="10">
        <v>16</v>
      </c>
      <c r="L36" s="11" t="s">
        <v>63</v>
      </c>
      <c r="M36" s="102">
        <f t="shared" si="2"/>
        <v>1.6000000000000001E-3</v>
      </c>
      <c r="N36" s="10">
        <v>12</v>
      </c>
      <c r="O36" s="11" t="s">
        <v>63</v>
      </c>
      <c r="P36" s="102">
        <f t="shared" si="3"/>
        <v>1.2000000000000001E-3</v>
      </c>
    </row>
    <row r="37" spans="1:16">
      <c r="A37" s="23">
        <f t="shared" si="4"/>
        <v>37</v>
      </c>
      <c r="B37" s="10">
        <v>3.75</v>
      </c>
      <c r="C37" s="11" t="s">
        <v>64</v>
      </c>
      <c r="D37" s="100">
        <f t="shared" si="5"/>
        <v>4.3604651162790698E-5</v>
      </c>
      <c r="E37" s="12">
        <v>0.44550000000000001</v>
      </c>
      <c r="F37" s="13">
        <v>4.6360000000000001</v>
      </c>
      <c r="G37" s="101">
        <f t="shared" si="0"/>
        <v>5.0815000000000001</v>
      </c>
      <c r="H37" s="10">
        <v>67</v>
      </c>
      <c r="I37" s="11" t="s">
        <v>63</v>
      </c>
      <c r="J37" s="102">
        <f t="shared" si="1"/>
        <v>6.7000000000000002E-3</v>
      </c>
      <c r="K37" s="10">
        <v>16</v>
      </c>
      <c r="L37" s="11" t="s">
        <v>63</v>
      </c>
      <c r="M37" s="102">
        <f t="shared" si="2"/>
        <v>1.6000000000000001E-3</v>
      </c>
      <c r="N37" s="10">
        <v>12</v>
      </c>
      <c r="O37" s="11" t="s">
        <v>63</v>
      </c>
      <c r="P37" s="102">
        <f t="shared" si="3"/>
        <v>1.2000000000000001E-3</v>
      </c>
    </row>
    <row r="38" spans="1:16">
      <c r="A38" s="23">
        <f t="shared" si="4"/>
        <v>38</v>
      </c>
      <c r="B38" s="10">
        <v>4</v>
      </c>
      <c r="C38" s="11" t="s">
        <v>64</v>
      </c>
      <c r="D38" s="100">
        <f t="shared" si="5"/>
        <v>4.6511627906976748E-5</v>
      </c>
      <c r="E38" s="12">
        <v>0.46010000000000001</v>
      </c>
      <c r="F38" s="13">
        <v>4.74</v>
      </c>
      <c r="G38" s="101">
        <f t="shared" si="0"/>
        <v>5.2000999999999999</v>
      </c>
      <c r="H38" s="10">
        <v>69</v>
      </c>
      <c r="I38" s="11" t="s">
        <v>63</v>
      </c>
      <c r="J38" s="102">
        <f t="shared" si="1"/>
        <v>6.9000000000000008E-3</v>
      </c>
      <c r="K38" s="10">
        <v>17</v>
      </c>
      <c r="L38" s="11" t="s">
        <v>63</v>
      </c>
      <c r="M38" s="102">
        <f t="shared" si="2"/>
        <v>1.7000000000000001E-3</v>
      </c>
      <c r="N38" s="10">
        <v>12</v>
      </c>
      <c r="O38" s="11" t="s">
        <v>63</v>
      </c>
      <c r="P38" s="102">
        <f t="shared" si="3"/>
        <v>1.2000000000000001E-3</v>
      </c>
    </row>
    <row r="39" spans="1:16">
      <c r="A39" s="23">
        <f t="shared" si="4"/>
        <v>39</v>
      </c>
      <c r="B39" s="10">
        <v>4.5</v>
      </c>
      <c r="C39" s="11" t="s">
        <v>64</v>
      </c>
      <c r="D39" s="100">
        <f t="shared" si="5"/>
        <v>5.2325581395348834E-5</v>
      </c>
      <c r="E39" s="12">
        <v>0.48799999999999999</v>
      </c>
      <c r="F39" s="13">
        <v>4.931</v>
      </c>
      <c r="G39" s="101">
        <f t="shared" si="0"/>
        <v>5.4190000000000005</v>
      </c>
      <c r="H39" s="10">
        <v>74</v>
      </c>
      <c r="I39" s="11" t="s">
        <v>63</v>
      </c>
      <c r="J39" s="102">
        <f t="shared" si="1"/>
        <v>7.3999999999999995E-3</v>
      </c>
      <c r="K39" s="10">
        <v>17</v>
      </c>
      <c r="L39" s="11" t="s">
        <v>63</v>
      </c>
      <c r="M39" s="102">
        <f t="shared" si="2"/>
        <v>1.7000000000000001E-3</v>
      </c>
      <c r="N39" s="10">
        <v>13</v>
      </c>
      <c r="O39" s="11" t="s">
        <v>63</v>
      </c>
      <c r="P39" s="102">
        <f t="shared" si="3"/>
        <v>1.2999999999999999E-3</v>
      </c>
    </row>
    <row r="40" spans="1:16">
      <c r="A40" s="23">
        <f t="shared" si="4"/>
        <v>40</v>
      </c>
      <c r="B40" s="10">
        <v>5</v>
      </c>
      <c r="C40" s="11" t="s">
        <v>64</v>
      </c>
      <c r="D40" s="100">
        <f t="shared" si="5"/>
        <v>5.8139534883720933E-5</v>
      </c>
      <c r="E40" s="12">
        <v>0.51439999999999997</v>
      </c>
      <c r="F40" s="13">
        <v>5.1029999999999998</v>
      </c>
      <c r="G40" s="101">
        <f t="shared" si="0"/>
        <v>5.6173999999999999</v>
      </c>
      <c r="H40" s="10">
        <v>78</v>
      </c>
      <c r="I40" s="11" t="s">
        <v>63</v>
      </c>
      <c r="J40" s="102">
        <f t="shared" si="1"/>
        <v>7.7999999999999996E-3</v>
      </c>
      <c r="K40" s="10">
        <v>18</v>
      </c>
      <c r="L40" s="11" t="s">
        <v>63</v>
      </c>
      <c r="M40" s="102">
        <f t="shared" si="2"/>
        <v>1.8E-3</v>
      </c>
      <c r="N40" s="10">
        <v>14</v>
      </c>
      <c r="O40" s="11" t="s">
        <v>63</v>
      </c>
      <c r="P40" s="102">
        <f t="shared" si="3"/>
        <v>1.4E-3</v>
      </c>
    </row>
    <row r="41" spans="1:16">
      <c r="A41" s="23">
        <f t="shared" si="4"/>
        <v>41</v>
      </c>
      <c r="B41" s="10">
        <v>5.5</v>
      </c>
      <c r="C41" s="11" t="s">
        <v>64</v>
      </c>
      <c r="D41" s="100">
        <f t="shared" si="5"/>
        <v>6.3953488372093026E-5</v>
      </c>
      <c r="E41" s="12">
        <v>0.53949999999999998</v>
      </c>
      <c r="F41" s="13">
        <v>5.26</v>
      </c>
      <c r="G41" s="101">
        <f t="shared" si="0"/>
        <v>5.7995000000000001</v>
      </c>
      <c r="H41" s="10">
        <v>83</v>
      </c>
      <c r="I41" s="11" t="s">
        <v>63</v>
      </c>
      <c r="J41" s="102">
        <f t="shared" si="1"/>
        <v>8.3000000000000001E-3</v>
      </c>
      <c r="K41" s="10">
        <v>19</v>
      </c>
      <c r="L41" s="11" t="s">
        <v>63</v>
      </c>
      <c r="M41" s="102">
        <f t="shared" si="2"/>
        <v>1.9E-3</v>
      </c>
      <c r="N41" s="10">
        <v>15</v>
      </c>
      <c r="O41" s="11" t="s">
        <v>63</v>
      </c>
      <c r="P41" s="102">
        <f t="shared" si="3"/>
        <v>1.5E-3</v>
      </c>
    </row>
    <row r="42" spans="1:16">
      <c r="A42" s="23">
        <f t="shared" si="4"/>
        <v>42</v>
      </c>
      <c r="B42" s="10">
        <v>6</v>
      </c>
      <c r="C42" s="11" t="s">
        <v>64</v>
      </c>
      <c r="D42" s="100">
        <f t="shared" si="5"/>
        <v>6.9767441860465112E-5</v>
      </c>
      <c r="E42" s="12">
        <v>0.5635</v>
      </c>
      <c r="F42" s="13">
        <v>5.4029999999999996</v>
      </c>
      <c r="G42" s="101">
        <f t="shared" si="0"/>
        <v>5.9664999999999999</v>
      </c>
      <c r="H42" s="10">
        <v>87</v>
      </c>
      <c r="I42" s="11" t="s">
        <v>63</v>
      </c>
      <c r="J42" s="102">
        <f t="shared" si="1"/>
        <v>8.6999999999999994E-3</v>
      </c>
      <c r="K42" s="10">
        <v>20</v>
      </c>
      <c r="L42" s="11" t="s">
        <v>63</v>
      </c>
      <c r="M42" s="102">
        <f t="shared" si="2"/>
        <v>2E-3</v>
      </c>
      <c r="N42" s="10">
        <v>15</v>
      </c>
      <c r="O42" s="11" t="s">
        <v>63</v>
      </c>
      <c r="P42" s="102">
        <f t="shared" si="3"/>
        <v>1.5E-3</v>
      </c>
    </row>
    <row r="43" spans="1:16">
      <c r="A43" s="23">
        <f t="shared" si="4"/>
        <v>43</v>
      </c>
      <c r="B43" s="10">
        <v>6.5</v>
      </c>
      <c r="C43" s="11" t="s">
        <v>64</v>
      </c>
      <c r="D43" s="100">
        <f t="shared" si="5"/>
        <v>7.5581395348837212E-5</v>
      </c>
      <c r="E43" s="12">
        <v>0.58650000000000002</v>
      </c>
      <c r="F43" s="13">
        <v>5.5350000000000001</v>
      </c>
      <c r="G43" s="101">
        <f t="shared" si="0"/>
        <v>6.1215000000000002</v>
      </c>
      <c r="H43" s="10">
        <v>91</v>
      </c>
      <c r="I43" s="11" t="s">
        <v>63</v>
      </c>
      <c r="J43" s="102">
        <f t="shared" si="1"/>
        <v>9.1000000000000004E-3</v>
      </c>
      <c r="K43" s="10">
        <v>21</v>
      </c>
      <c r="L43" s="11" t="s">
        <v>63</v>
      </c>
      <c r="M43" s="102">
        <f t="shared" si="2"/>
        <v>2.1000000000000003E-3</v>
      </c>
      <c r="N43" s="10">
        <v>16</v>
      </c>
      <c r="O43" s="11" t="s">
        <v>63</v>
      </c>
      <c r="P43" s="102">
        <f t="shared" si="3"/>
        <v>1.6000000000000001E-3</v>
      </c>
    </row>
    <row r="44" spans="1:16">
      <c r="A44" s="23">
        <f t="shared" si="4"/>
        <v>44</v>
      </c>
      <c r="B44" s="10">
        <v>7</v>
      </c>
      <c r="C44" s="11" t="s">
        <v>64</v>
      </c>
      <c r="D44" s="100">
        <f t="shared" si="5"/>
        <v>8.1395348837209297E-5</v>
      </c>
      <c r="E44" s="12">
        <v>0.60870000000000002</v>
      </c>
      <c r="F44" s="13">
        <v>5.6559999999999997</v>
      </c>
      <c r="G44" s="101">
        <f t="shared" si="0"/>
        <v>6.2646999999999995</v>
      </c>
      <c r="H44" s="10">
        <v>95</v>
      </c>
      <c r="I44" s="11" t="s">
        <v>63</v>
      </c>
      <c r="J44" s="102">
        <f t="shared" si="1"/>
        <v>9.4999999999999998E-3</v>
      </c>
      <c r="K44" s="10">
        <v>21</v>
      </c>
      <c r="L44" s="11" t="s">
        <v>63</v>
      </c>
      <c r="M44" s="102">
        <f t="shared" si="2"/>
        <v>2.1000000000000003E-3</v>
      </c>
      <c r="N44" s="10">
        <v>17</v>
      </c>
      <c r="O44" s="11" t="s">
        <v>63</v>
      </c>
      <c r="P44" s="102">
        <f t="shared" si="3"/>
        <v>1.7000000000000001E-3</v>
      </c>
    </row>
    <row r="45" spans="1:16">
      <c r="A45" s="23">
        <f t="shared" si="4"/>
        <v>45</v>
      </c>
      <c r="B45" s="10">
        <v>8</v>
      </c>
      <c r="C45" s="11" t="s">
        <v>64</v>
      </c>
      <c r="D45" s="100">
        <f t="shared" si="5"/>
        <v>9.3023255813953496E-5</v>
      </c>
      <c r="E45" s="12">
        <v>0.65069999999999995</v>
      </c>
      <c r="F45" s="13">
        <v>5.8739999999999997</v>
      </c>
      <c r="G45" s="101">
        <f t="shared" si="0"/>
        <v>6.5246999999999993</v>
      </c>
      <c r="H45" s="10">
        <v>103</v>
      </c>
      <c r="I45" s="11" t="s">
        <v>63</v>
      </c>
      <c r="J45" s="102">
        <f t="shared" si="1"/>
        <v>1.03E-2</v>
      </c>
      <c r="K45" s="10">
        <v>23</v>
      </c>
      <c r="L45" s="11" t="s">
        <v>63</v>
      </c>
      <c r="M45" s="102">
        <f t="shared" si="2"/>
        <v>2.3E-3</v>
      </c>
      <c r="N45" s="10">
        <v>18</v>
      </c>
      <c r="O45" s="11" t="s">
        <v>63</v>
      </c>
      <c r="P45" s="102">
        <f t="shared" si="3"/>
        <v>1.8E-3</v>
      </c>
    </row>
    <row r="46" spans="1:16">
      <c r="A46" s="23">
        <f t="shared" si="4"/>
        <v>46</v>
      </c>
      <c r="B46" s="10">
        <v>9</v>
      </c>
      <c r="C46" s="11" t="s">
        <v>64</v>
      </c>
      <c r="D46" s="100">
        <f t="shared" si="5"/>
        <v>1.0465116279069767E-4</v>
      </c>
      <c r="E46" s="12">
        <v>0.69020000000000004</v>
      </c>
      <c r="F46" s="13">
        <v>6.0650000000000004</v>
      </c>
      <c r="G46" s="101">
        <f t="shared" si="0"/>
        <v>6.7552000000000003</v>
      </c>
      <c r="H46" s="10">
        <v>110</v>
      </c>
      <c r="I46" s="11" t="s">
        <v>63</v>
      </c>
      <c r="J46" s="102">
        <f t="shared" si="1"/>
        <v>1.0999999999999999E-2</v>
      </c>
      <c r="K46" s="10">
        <v>24</v>
      </c>
      <c r="L46" s="11" t="s">
        <v>63</v>
      </c>
      <c r="M46" s="102">
        <f t="shared" si="2"/>
        <v>2.4000000000000002E-3</v>
      </c>
      <c r="N46" s="10">
        <v>19</v>
      </c>
      <c r="O46" s="11" t="s">
        <v>63</v>
      </c>
      <c r="P46" s="102">
        <f t="shared" si="3"/>
        <v>1.9E-3</v>
      </c>
    </row>
    <row r="47" spans="1:16">
      <c r="A47" s="23">
        <f t="shared" si="4"/>
        <v>47</v>
      </c>
      <c r="B47" s="10">
        <v>10</v>
      </c>
      <c r="C47" s="11" t="s">
        <v>64</v>
      </c>
      <c r="D47" s="100">
        <f t="shared" si="5"/>
        <v>1.1627906976744187E-4</v>
      </c>
      <c r="E47" s="12">
        <v>0.72750000000000004</v>
      </c>
      <c r="F47" s="13">
        <v>6.2329999999999997</v>
      </c>
      <c r="G47" s="101">
        <f t="shared" si="0"/>
        <v>6.9604999999999997</v>
      </c>
      <c r="H47" s="10">
        <v>117</v>
      </c>
      <c r="I47" s="11" t="s">
        <v>63</v>
      </c>
      <c r="J47" s="102">
        <f t="shared" si="1"/>
        <v>1.17E-2</v>
      </c>
      <c r="K47" s="10">
        <v>26</v>
      </c>
      <c r="L47" s="11" t="s">
        <v>63</v>
      </c>
      <c r="M47" s="102">
        <f t="shared" si="2"/>
        <v>2.5999999999999999E-3</v>
      </c>
      <c r="N47" s="10">
        <v>20</v>
      </c>
      <c r="O47" s="11" t="s">
        <v>63</v>
      </c>
      <c r="P47" s="102">
        <f t="shared" si="3"/>
        <v>2E-3</v>
      </c>
    </row>
    <row r="48" spans="1:16">
      <c r="A48" s="23">
        <f t="shared" si="4"/>
        <v>48</v>
      </c>
      <c r="B48" s="10">
        <v>11</v>
      </c>
      <c r="C48" s="11" t="s">
        <v>64</v>
      </c>
      <c r="D48" s="100">
        <f t="shared" si="5"/>
        <v>1.2790697674418605E-4</v>
      </c>
      <c r="E48" s="12">
        <v>0.76300000000000001</v>
      </c>
      <c r="F48" s="13">
        <v>6.3840000000000003</v>
      </c>
      <c r="G48" s="101">
        <f t="shared" si="0"/>
        <v>7.1470000000000002</v>
      </c>
      <c r="H48" s="10">
        <v>124</v>
      </c>
      <c r="I48" s="11" t="s">
        <v>63</v>
      </c>
      <c r="J48" s="102">
        <f t="shared" si="1"/>
        <v>1.24E-2</v>
      </c>
      <c r="K48" s="10">
        <v>27</v>
      </c>
      <c r="L48" s="11" t="s">
        <v>63</v>
      </c>
      <c r="M48" s="102">
        <f t="shared" si="2"/>
        <v>2.7000000000000001E-3</v>
      </c>
      <c r="N48" s="10">
        <v>21</v>
      </c>
      <c r="O48" s="11" t="s">
        <v>63</v>
      </c>
      <c r="P48" s="102">
        <f t="shared" si="3"/>
        <v>2.1000000000000003E-3</v>
      </c>
    </row>
    <row r="49" spans="1:16">
      <c r="A49" s="23">
        <f t="shared" si="4"/>
        <v>49</v>
      </c>
      <c r="B49" s="10">
        <v>12</v>
      </c>
      <c r="C49" s="11" t="s">
        <v>64</v>
      </c>
      <c r="D49" s="100">
        <f t="shared" si="5"/>
        <v>1.3953488372093022E-4</v>
      </c>
      <c r="E49" s="12">
        <v>0.79700000000000004</v>
      </c>
      <c r="F49" s="13">
        <v>6.5179999999999998</v>
      </c>
      <c r="G49" s="101">
        <f t="shared" si="0"/>
        <v>7.3149999999999995</v>
      </c>
      <c r="H49" s="10">
        <v>131</v>
      </c>
      <c r="I49" s="11" t="s">
        <v>63</v>
      </c>
      <c r="J49" s="102">
        <f t="shared" si="1"/>
        <v>1.3100000000000001E-2</v>
      </c>
      <c r="K49" s="10">
        <v>28</v>
      </c>
      <c r="L49" s="11" t="s">
        <v>63</v>
      </c>
      <c r="M49" s="102">
        <f t="shared" si="2"/>
        <v>2.8E-3</v>
      </c>
      <c r="N49" s="10">
        <v>22</v>
      </c>
      <c r="O49" s="11" t="s">
        <v>63</v>
      </c>
      <c r="P49" s="102">
        <f t="shared" si="3"/>
        <v>2.1999999999999997E-3</v>
      </c>
    </row>
    <row r="50" spans="1:16">
      <c r="A50" s="23">
        <f t="shared" si="4"/>
        <v>50</v>
      </c>
      <c r="B50" s="10">
        <v>13</v>
      </c>
      <c r="C50" s="11" t="s">
        <v>64</v>
      </c>
      <c r="D50" s="100">
        <f t="shared" si="5"/>
        <v>1.5116279069767442E-4</v>
      </c>
      <c r="E50" s="12">
        <v>0.82950000000000002</v>
      </c>
      <c r="F50" s="13">
        <v>6.64</v>
      </c>
      <c r="G50" s="101">
        <f t="shared" si="0"/>
        <v>7.4695</v>
      </c>
      <c r="H50" s="10">
        <v>138</v>
      </c>
      <c r="I50" s="11" t="s">
        <v>63</v>
      </c>
      <c r="J50" s="102">
        <f t="shared" si="1"/>
        <v>1.3800000000000002E-2</v>
      </c>
      <c r="K50" s="10">
        <v>29</v>
      </c>
      <c r="L50" s="11" t="s">
        <v>63</v>
      </c>
      <c r="M50" s="102">
        <f t="shared" si="2"/>
        <v>2.9000000000000002E-3</v>
      </c>
      <c r="N50" s="10">
        <v>23</v>
      </c>
      <c r="O50" s="11" t="s">
        <v>63</v>
      </c>
      <c r="P50" s="102">
        <f t="shared" si="3"/>
        <v>2.3E-3</v>
      </c>
    </row>
    <row r="51" spans="1:16">
      <c r="A51" s="23">
        <f t="shared" si="4"/>
        <v>51</v>
      </c>
      <c r="B51" s="10">
        <v>14</v>
      </c>
      <c r="C51" s="11" t="s">
        <v>64</v>
      </c>
      <c r="D51" s="100">
        <f t="shared" si="5"/>
        <v>1.6279069767441859E-4</v>
      </c>
      <c r="E51" s="12">
        <v>0.86080000000000001</v>
      </c>
      <c r="F51" s="13">
        <v>6.7510000000000003</v>
      </c>
      <c r="G51" s="101">
        <f t="shared" si="0"/>
        <v>7.6118000000000006</v>
      </c>
      <c r="H51" s="10">
        <v>144</v>
      </c>
      <c r="I51" s="11" t="s">
        <v>63</v>
      </c>
      <c r="J51" s="102">
        <f t="shared" si="1"/>
        <v>1.44E-2</v>
      </c>
      <c r="K51" s="10">
        <v>30</v>
      </c>
      <c r="L51" s="11" t="s">
        <v>63</v>
      </c>
      <c r="M51" s="102">
        <f t="shared" si="2"/>
        <v>3.0000000000000001E-3</v>
      </c>
      <c r="N51" s="10">
        <v>24</v>
      </c>
      <c r="O51" s="11" t="s">
        <v>63</v>
      </c>
      <c r="P51" s="102">
        <f t="shared" si="3"/>
        <v>2.4000000000000002E-3</v>
      </c>
    </row>
    <row r="52" spans="1:16">
      <c r="A52" s="23">
        <f t="shared" si="4"/>
        <v>52</v>
      </c>
      <c r="B52" s="10">
        <v>15</v>
      </c>
      <c r="C52" s="11" t="s">
        <v>64</v>
      </c>
      <c r="D52" s="100">
        <f t="shared" si="5"/>
        <v>1.7441860465116279E-4</v>
      </c>
      <c r="E52" s="12">
        <v>0.89100000000000001</v>
      </c>
      <c r="F52" s="13">
        <v>6.8520000000000003</v>
      </c>
      <c r="G52" s="101">
        <f t="shared" si="0"/>
        <v>7.7430000000000003</v>
      </c>
      <c r="H52" s="10">
        <v>151</v>
      </c>
      <c r="I52" s="11" t="s">
        <v>63</v>
      </c>
      <c r="J52" s="102">
        <f t="shared" si="1"/>
        <v>1.5099999999999999E-2</v>
      </c>
      <c r="K52" s="10">
        <v>31</v>
      </c>
      <c r="L52" s="11" t="s">
        <v>63</v>
      </c>
      <c r="M52" s="102">
        <f t="shared" si="2"/>
        <v>3.0999999999999999E-3</v>
      </c>
      <c r="N52" s="10">
        <v>25</v>
      </c>
      <c r="O52" s="11" t="s">
        <v>63</v>
      </c>
      <c r="P52" s="102">
        <f t="shared" si="3"/>
        <v>2.5000000000000001E-3</v>
      </c>
    </row>
    <row r="53" spans="1:16">
      <c r="A53" s="23">
        <f t="shared" si="4"/>
        <v>53</v>
      </c>
      <c r="B53" s="10">
        <v>16</v>
      </c>
      <c r="C53" s="11" t="s">
        <v>64</v>
      </c>
      <c r="D53" s="100">
        <f t="shared" si="5"/>
        <v>1.8604651162790699E-4</v>
      </c>
      <c r="E53" s="12">
        <v>0.92030000000000001</v>
      </c>
      <c r="F53" s="13">
        <v>6.9450000000000003</v>
      </c>
      <c r="G53" s="101">
        <f t="shared" si="0"/>
        <v>7.8653000000000004</v>
      </c>
      <c r="H53" s="10">
        <v>157</v>
      </c>
      <c r="I53" s="11" t="s">
        <v>63</v>
      </c>
      <c r="J53" s="102">
        <f t="shared" si="1"/>
        <v>1.5699999999999999E-2</v>
      </c>
      <c r="K53" s="10">
        <v>32</v>
      </c>
      <c r="L53" s="11" t="s">
        <v>63</v>
      </c>
      <c r="M53" s="102">
        <f t="shared" si="2"/>
        <v>3.2000000000000002E-3</v>
      </c>
      <c r="N53" s="10">
        <v>26</v>
      </c>
      <c r="O53" s="11" t="s">
        <v>63</v>
      </c>
      <c r="P53" s="102">
        <f t="shared" si="3"/>
        <v>2.5999999999999999E-3</v>
      </c>
    </row>
    <row r="54" spans="1:16">
      <c r="A54" s="23">
        <f t="shared" si="4"/>
        <v>54</v>
      </c>
      <c r="B54" s="10">
        <v>17</v>
      </c>
      <c r="C54" s="11" t="s">
        <v>64</v>
      </c>
      <c r="D54" s="100">
        <f t="shared" si="5"/>
        <v>1.9767441860465116E-4</v>
      </c>
      <c r="E54" s="12">
        <v>0.9486</v>
      </c>
      <c r="F54" s="13">
        <v>7.03</v>
      </c>
      <c r="G54" s="101">
        <f t="shared" si="0"/>
        <v>7.9786000000000001</v>
      </c>
      <c r="H54" s="10">
        <v>164</v>
      </c>
      <c r="I54" s="11" t="s">
        <v>63</v>
      </c>
      <c r="J54" s="102">
        <f t="shared" si="1"/>
        <v>1.6400000000000001E-2</v>
      </c>
      <c r="K54" s="10">
        <v>34</v>
      </c>
      <c r="L54" s="11" t="s">
        <v>63</v>
      </c>
      <c r="M54" s="102">
        <f t="shared" si="2"/>
        <v>3.4000000000000002E-3</v>
      </c>
      <c r="N54" s="10">
        <v>27</v>
      </c>
      <c r="O54" s="11" t="s">
        <v>63</v>
      </c>
      <c r="P54" s="102">
        <f t="shared" si="3"/>
        <v>2.7000000000000001E-3</v>
      </c>
    </row>
    <row r="55" spans="1:16">
      <c r="A55" s="23">
        <f t="shared" si="4"/>
        <v>55</v>
      </c>
      <c r="B55" s="10">
        <v>18</v>
      </c>
      <c r="C55" s="11" t="s">
        <v>64</v>
      </c>
      <c r="D55" s="100">
        <f t="shared" si="5"/>
        <v>2.0930232558139534E-4</v>
      </c>
      <c r="E55" s="12">
        <v>0.97609999999999997</v>
      </c>
      <c r="F55" s="13">
        <v>7.109</v>
      </c>
      <c r="G55" s="101">
        <f t="shared" si="0"/>
        <v>8.0851000000000006</v>
      </c>
      <c r="H55" s="10">
        <v>170</v>
      </c>
      <c r="I55" s="11" t="s">
        <v>63</v>
      </c>
      <c r="J55" s="102">
        <f t="shared" si="1"/>
        <v>1.7000000000000001E-2</v>
      </c>
      <c r="K55" s="10">
        <v>35</v>
      </c>
      <c r="L55" s="11" t="s">
        <v>63</v>
      </c>
      <c r="M55" s="102">
        <f t="shared" si="2"/>
        <v>3.5000000000000005E-3</v>
      </c>
      <c r="N55" s="10">
        <v>28</v>
      </c>
      <c r="O55" s="11" t="s">
        <v>63</v>
      </c>
      <c r="P55" s="102">
        <f t="shared" si="3"/>
        <v>2.8E-3</v>
      </c>
    </row>
    <row r="56" spans="1:16">
      <c r="A56" s="23">
        <f t="shared" si="4"/>
        <v>56</v>
      </c>
      <c r="B56" s="10">
        <v>20</v>
      </c>
      <c r="C56" s="11" t="s">
        <v>64</v>
      </c>
      <c r="D56" s="100">
        <f t="shared" si="5"/>
        <v>2.3255813953488373E-4</v>
      </c>
      <c r="E56" s="12">
        <v>1.0289999999999999</v>
      </c>
      <c r="F56" s="13">
        <v>7.2489999999999997</v>
      </c>
      <c r="G56" s="101">
        <f t="shared" si="0"/>
        <v>8.2779999999999987</v>
      </c>
      <c r="H56" s="10">
        <v>182</v>
      </c>
      <c r="I56" s="11" t="s">
        <v>63</v>
      </c>
      <c r="J56" s="102">
        <f t="shared" si="1"/>
        <v>1.8200000000000001E-2</v>
      </c>
      <c r="K56" s="10">
        <v>37</v>
      </c>
      <c r="L56" s="11" t="s">
        <v>63</v>
      </c>
      <c r="M56" s="102">
        <f t="shared" si="2"/>
        <v>3.6999999999999997E-3</v>
      </c>
      <c r="N56" s="10">
        <v>30</v>
      </c>
      <c r="O56" s="11" t="s">
        <v>63</v>
      </c>
      <c r="P56" s="102">
        <f t="shared" si="3"/>
        <v>3.0000000000000001E-3</v>
      </c>
    </row>
    <row r="57" spans="1:16">
      <c r="A57" s="23">
        <f t="shared" si="4"/>
        <v>57</v>
      </c>
      <c r="B57" s="10">
        <v>22.5</v>
      </c>
      <c r="C57" s="11" t="s">
        <v>64</v>
      </c>
      <c r="D57" s="100">
        <f t="shared" si="5"/>
        <v>2.6162790697674415E-4</v>
      </c>
      <c r="E57" s="12">
        <v>1.091</v>
      </c>
      <c r="F57" s="13">
        <v>7.3979999999999997</v>
      </c>
      <c r="G57" s="101">
        <f t="shared" si="0"/>
        <v>8.488999999999999</v>
      </c>
      <c r="H57" s="10">
        <v>197</v>
      </c>
      <c r="I57" s="11" t="s">
        <v>63</v>
      </c>
      <c r="J57" s="102">
        <f t="shared" si="1"/>
        <v>1.9700000000000002E-2</v>
      </c>
      <c r="K57" s="10">
        <v>39</v>
      </c>
      <c r="L57" s="11" t="s">
        <v>63</v>
      </c>
      <c r="M57" s="102">
        <f t="shared" si="2"/>
        <v>3.8999999999999998E-3</v>
      </c>
      <c r="N57" s="10">
        <v>32</v>
      </c>
      <c r="O57" s="11" t="s">
        <v>63</v>
      </c>
      <c r="P57" s="102">
        <f t="shared" si="3"/>
        <v>3.2000000000000002E-3</v>
      </c>
    </row>
    <row r="58" spans="1:16">
      <c r="A58" s="23">
        <f t="shared" si="4"/>
        <v>58</v>
      </c>
      <c r="B58" s="10">
        <v>25</v>
      </c>
      <c r="C58" s="11" t="s">
        <v>64</v>
      </c>
      <c r="D58" s="100">
        <f t="shared" si="5"/>
        <v>2.9069767441860465E-4</v>
      </c>
      <c r="E58" s="12">
        <v>1.1499999999999999</v>
      </c>
      <c r="F58" s="13">
        <v>7.5220000000000002</v>
      </c>
      <c r="G58" s="101">
        <f t="shared" si="0"/>
        <v>8.6720000000000006</v>
      </c>
      <c r="H58" s="10">
        <v>211</v>
      </c>
      <c r="I58" s="11" t="s">
        <v>63</v>
      </c>
      <c r="J58" s="102">
        <f t="shared" si="1"/>
        <v>2.1100000000000001E-2</v>
      </c>
      <c r="K58" s="10">
        <v>41</v>
      </c>
      <c r="L58" s="11" t="s">
        <v>63</v>
      </c>
      <c r="M58" s="102">
        <f t="shared" si="2"/>
        <v>4.1000000000000003E-3</v>
      </c>
      <c r="N58" s="10">
        <v>34</v>
      </c>
      <c r="O58" s="11" t="s">
        <v>63</v>
      </c>
      <c r="P58" s="102">
        <f t="shared" si="3"/>
        <v>3.4000000000000002E-3</v>
      </c>
    </row>
    <row r="59" spans="1:16">
      <c r="A59" s="23">
        <f t="shared" si="4"/>
        <v>59</v>
      </c>
      <c r="B59" s="10">
        <v>27.5</v>
      </c>
      <c r="C59" s="11" t="s">
        <v>64</v>
      </c>
      <c r="D59" s="100">
        <f t="shared" si="5"/>
        <v>3.1976744186046514E-4</v>
      </c>
      <c r="E59" s="12">
        <v>1.206</v>
      </c>
      <c r="F59" s="13">
        <v>7.6280000000000001</v>
      </c>
      <c r="G59" s="101">
        <f t="shared" si="0"/>
        <v>8.8339999999999996</v>
      </c>
      <c r="H59" s="10">
        <v>226</v>
      </c>
      <c r="I59" s="11" t="s">
        <v>63</v>
      </c>
      <c r="J59" s="102">
        <f t="shared" si="1"/>
        <v>2.2600000000000002E-2</v>
      </c>
      <c r="K59" s="10">
        <v>44</v>
      </c>
      <c r="L59" s="11" t="s">
        <v>63</v>
      </c>
      <c r="M59" s="102">
        <f t="shared" si="2"/>
        <v>4.3999999999999994E-3</v>
      </c>
      <c r="N59" s="10">
        <v>36</v>
      </c>
      <c r="O59" s="11" t="s">
        <v>63</v>
      </c>
      <c r="P59" s="102">
        <f t="shared" si="3"/>
        <v>3.5999999999999999E-3</v>
      </c>
    </row>
    <row r="60" spans="1:16">
      <c r="A60" s="23">
        <f t="shared" si="4"/>
        <v>60</v>
      </c>
      <c r="B60" s="10">
        <v>30</v>
      </c>
      <c r="C60" s="11" t="s">
        <v>64</v>
      </c>
      <c r="D60" s="100">
        <f t="shared" si="5"/>
        <v>3.4883720930232559E-4</v>
      </c>
      <c r="E60" s="12">
        <v>1.26</v>
      </c>
      <c r="F60" s="13">
        <v>7.718</v>
      </c>
      <c r="G60" s="101">
        <f t="shared" si="0"/>
        <v>8.9779999999999998</v>
      </c>
      <c r="H60" s="10">
        <v>240</v>
      </c>
      <c r="I60" s="11" t="s">
        <v>63</v>
      </c>
      <c r="J60" s="102">
        <f t="shared" si="1"/>
        <v>2.4E-2</v>
      </c>
      <c r="K60" s="10">
        <v>46</v>
      </c>
      <c r="L60" s="11" t="s">
        <v>63</v>
      </c>
      <c r="M60" s="102">
        <f t="shared" si="2"/>
        <v>4.5999999999999999E-3</v>
      </c>
      <c r="N60" s="10">
        <v>39</v>
      </c>
      <c r="O60" s="11" t="s">
        <v>63</v>
      </c>
      <c r="P60" s="102">
        <f t="shared" si="3"/>
        <v>3.8999999999999998E-3</v>
      </c>
    </row>
    <row r="61" spans="1:16">
      <c r="A61" s="23">
        <f t="shared" si="4"/>
        <v>61</v>
      </c>
      <c r="B61" s="10">
        <v>32.5</v>
      </c>
      <c r="C61" s="11" t="s">
        <v>64</v>
      </c>
      <c r="D61" s="100">
        <f t="shared" si="5"/>
        <v>3.7790697674418608E-4</v>
      </c>
      <c r="E61" s="12">
        <v>1.3120000000000001</v>
      </c>
      <c r="F61" s="13">
        <v>7.7949999999999999</v>
      </c>
      <c r="G61" s="101">
        <f t="shared" si="0"/>
        <v>9.1069999999999993</v>
      </c>
      <c r="H61" s="10">
        <v>254</v>
      </c>
      <c r="I61" s="11" t="s">
        <v>63</v>
      </c>
      <c r="J61" s="102">
        <f t="shared" si="1"/>
        <v>2.5399999999999999E-2</v>
      </c>
      <c r="K61" s="10">
        <v>48</v>
      </c>
      <c r="L61" s="11" t="s">
        <v>63</v>
      </c>
      <c r="M61" s="102">
        <f t="shared" si="2"/>
        <v>4.8000000000000004E-3</v>
      </c>
      <c r="N61" s="10">
        <v>40</v>
      </c>
      <c r="O61" s="11" t="s">
        <v>63</v>
      </c>
      <c r="P61" s="102">
        <f t="shared" si="3"/>
        <v>4.0000000000000001E-3</v>
      </c>
    </row>
    <row r="62" spans="1:16">
      <c r="A62" s="23">
        <f t="shared" si="4"/>
        <v>62</v>
      </c>
      <c r="B62" s="10">
        <v>35</v>
      </c>
      <c r="C62" s="11" t="s">
        <v>64</v>
      </c>
      <c r="D62" s="100">
        <f t="shared" si="5"/>
        <v>4.0697674418604653E-4</v>
      </c>
      <c r="E62" s="12">
        <v>1.361</v>
      </c>
      <c r="F62" s="13">
        <v>7.8609999999999998</v>
      </c>
      <c r="G62" s="101">
        <f t="shared" si="0"/>
        <v>9.2219999999999995</v>
      </c>
      <c r="H62" s="10">
        <v>268</v>
      </c>
      <c r="I62" s="11" t="s">
        <v>63</v>
      </c>
      <c r="J62" s="102">
        <f t="shared" si="1"/>
        <v>2.6800000000000001E-2</v>
      </c>
      <c r="K62" s="10">
        <v>50</v>
      </c>
      <c r="L62" s="11" t="s">
        <v>63</v>
      </c>
      <c r="M62" s="102">
        <f t="shared" si="2"/>
        <v>5.0000000000000001E-3</v>
      </c>
      <c r="N62" s="10">
        <v>42</v>
      </c>
      <c r="O62" s="11" t="s">
        <v>63</v>
      </c>
      <c r="P62" s="102">
        <f t="shared" si="3"/>
        <v>4.2000000000000006E-3</v>
      </c>
    </row>
    <row r="63" spans="1:16">
      <c r="A63" s="23">
        <f t="shared" si="4"/>
        <v>63</v>
      </c>
      <c r="B63" s="10">
        <v>37.5</v>
      </c>
      <c r="C63" s="11" t="s">
        <v>64</v>
      </c>
      <c r="D63" s="100">
        <f t="shared" si="5"/>
        <v>4.3604651162790697E-4</v>
      </c>
      <c r="E63" s="12">
        <v>1.409</v>
      </c>
      <c r="F63" s="13">
        <v>7.9180000000000001</v>
      </c>
      <c r="G63" s="101">
        <f t="shared" si="0"/>
        <v>9.327</v>
      </c>
      <c r="H63" s="10">
        <v>281</v>
      </c>
      <c r="I63" s="11" t="s">
        <v>63</v>
      </c>
      <c r="J63" s="102">
        <f t="shared" si="1"/>
        <v>2.8100000000000003E-2</v>
      </c>
      <c r="K63" s="10">
        <v>52</v>
      </c>
      <c r="L63" s="11" t="s">
        <v>63</v>
      </c>
      <c r="M63" s="102">
        <f t="shared" si="2"/>
        <v>5.1999999999999998E-3</v>
      </c>
      <c r="N63" s="10">
        <v>44</v>
      </c>
      <c r="O63" s="11" t="s">
        <v>63</v>
      </c>
      <c r="P63" s="102">
        <f t="shared" si="3"/>
        <v>4.3999999999999994E-3</v>
      </c>
    </row>
    <row r="64" spans="1:16">
      <c r="A64" s="23">
        <f t="shared" si="4"/>
        <v>64</v>
      </c>
      <c r="B64" s="10">
        <v>40</v>
      </c>
      <c r="C64" s="11" t="s">
        <v>64</v>
      </c>
      <c r="D64" s="100">
        <f t="shared" si="5"/>
        <v>4.6511627906976747E-4</v>
      </c>
      <c r="E64" s="12">
        <v>1.4550000000000001</v>
      </c>
      <c r="F64" s="13">
        <v>7.9660000000000002</v>
      </c>
      <c r="G64" s="101">
        <f t="shared" si="0"/>
        <v>9.4209999999999994</v>
      </c>
      <c r="H64" s="10">
        <v>295</v>
      </c>
      <c r="I64" s="11" t="s">
        <v>63</v>
      </c>
      <c r="J64" s="102">
        <f t="shared" si="1"/>
        <v>2.9499999999999998E-2</v>
      </c>
      <c r="K64" s="10">
        <v>55</v>
      </c>
      <c r="L64" s="11" t="s">
        <v>63</v>
      </c>
      <c r="M64" s="102">
        <f t="shared" si="2"/>
        <v>5.4999999999999997E-3</v>
      </c>
      <c r="N64" s="10">
        <v>46</v>
      </c>
      <c r="O64" s="11" t="s">
        <v>63</v>
      </c>
      <c r="P64" s="102">
        <f t="shared" si="3"/>
        <v>4.5999999999999999E-3</v>
      </c>
    </row>
    <row r="65" spans="1:16">
      <c r="A65" s="23">
        <f t="shared" si="4"/>
        <v>65</v>
      </c>
      <c r="B65" s="10">
        <v>45</v>
      </c>
      <c r="C65" s="11" t="s">
        <v>64</v>
      </c>
      <c r="D65" s="100">
        <f t="shared" si="5"/>
        <v>5.232558139534883E-4</v>
      </c>
      <c r="E65" s="12">
        <v>1.5429999999999999</v>
      </c>
      <c r="F65" s="13">
        <v>8.0440000000000005</v>
      </c>
      <c r="G65" s="101">
        <f t="shared" si="0"/>
        <v>9.5869999999999997</v>
      </c>
      <c r="H65" s="10">
        <v>321</v>
      </c>
      <c r="I65" s="11" t="s">
        <v>63</v>
      </c>
      <c r="J65" s="102">
        <f t="shared" si="1"/>
        <v>3.2100000000000004E-2</v>
      </c>
      <c r="K65" s="10">
        <v>59</v>
      </c>
      <c r="L65" s="11" t="s">
        <v>63</v>
      </c>
      <c r="M65" s="102">
        <f t="shared" si="2"/>
        <v>5.8999999999999999E-3</v>
      </c>
      <c r="N65" s="10">
        <v>50</v>
      </c>
      <c r="O65" s="11" t="s">
        <v>63</v>
      </c>
      <c r="P65" s="102">
        <f t="shared" si="3"/>
        <v>5.0000000000000001E-3</v>
      </c>
    </row>
    <row r="66" spans="1:16">
      <c r="A66" s="23">
        <f t="shared" si="4"/>
        <v>66</v>
      </c>
      <c r="B66" s="10">
        <v>50</v>
      </c>
      <c r="C66" s="11" t="s">
        <v>64</v>
      </c>
      <c r="D66" s="100">
        <f t="shared" si="5"/>
        <v>5.8139534883720929E-4</v>
      </c>
      <c r="E66" s="12">
        <v>1.627</v>
      </c>
      <c r="F66" s="13">
        <v>8.1</v>
      </c>
      <c r="G66" s="101">
        <f t="shared" si="0"/>
        <v>9.7270000000000003</v>
      </c>
      <c r="H66" s="10">
        <v>347</v>
      </c>
      <c r="I66" s="11" t="s">
        <v>63</v>
      </c>
      <c r="J66" s="102">
        <f t="shared" si="1"/>
        <v>3.4699999999999995E-2</v>
      </c>
      <c r="K66" s="10">
        <v>63</v>
      </c>
      <c r="L66" s="11" t="s">
        <v>63</v>
      </c>
      <c r="M66" s="102">
        <f t="shared" si="2"/>
        <v>6.3E-3</v>
      </c>
      <c r="N66" s="10">
        <v>53</v>
      </c>
      <c r="O66" s="11" t="s">
        <v>63</v>
      </c>
      <c r="P66" s="102">
        <f t="shared" si="3"/>
        <v>5.3E-3</v>
      </c>
    </row>
    <row r="67" spans="1:16">
      <c r="A67" s="23">
        <f t="shared" si="4"/>
        <v>67</v>
      </c>
      <c r="B67" s="10">
        <v>55</v>
      </c>
      <c r="C67" s="11" t="s">
        <v>64</v>
      </c>
      <c r="D67" s="100">
        <f t="shared" si="5"/>
        <v>6.3953488372093029E-4</v>
      </c>
      <c r="E67" s="12">
        <v>1.706</v>
      </c>
      <c r="F67" s="13">
        <v>8.1389999999999993</v>
      </c>
      <c r="G67" s="101">
        <f t="shared" si="0"/>
        <v>9.8449999999999989</v>
      </c>
      <c r="H67" s="10">
        <v>373</v>
      </c>
      <c r="I67" s="11" t="s">
        <v>63</v>
      </c>
      <c r="J67" s="102">
        <f t="shared" si="1"/>
        <v>3.73E-2</v>
      </c>
      <c r="K67" s="10">
        <v>66</v>
      </c>
      <c r="L67" s="11" t="s">
        <v>63</v>
      </c>
      <c r="M67" s="102">
        <f t="shared" si="2"/>
        <v>6.6E-3</v>
      </c>
      <c r="N67" s="10">
        <v>57</v>
      </c>
      <c r="O67" s="11" t="s">
        <v>63</v>
      </c>
      <c r="P67" s="102">
        <f t="shared" si="3"/>
        <v>5.7000000000000002E-3</v>
      </c>
    </row>
    <row r="68" spans="1:16">
      <c r="A68" s="23">
        <f t="shared" si="4"/>
        <v>68</v>
      </c>
      <c r="B68" s="10">
        <v>60</v>
      </c>
      <c r="C68" s="11" t="s">
        <v>64</v>
      </c>
      <c r="D68" s="100">
        <f t="shared" si="5"/>
        <v>6.9767441860465117E-4</v>
      </c>
      <c r="E68" s="12">
        <v>1.782</v>
      </c>
      <c r="F68" s="13">
        <v>8.1660000000000004</v>
      </c>
      <c r="G68" s="101">
        <f t="shared" si="0"/>
        <v>9.9480000000000004</v>
      </c>
      <c r="H68" s="10">
        <v>399</v>
      </c>
      <c r="I68" s="11" t="s">
        <v>63</v>
      </c>
      <c r="J68" s="102">
        <f t="shared" si="1"/>
        <v>3.9900000000000005E-2</v>
      </c>
      <c r="K68" s="10">
        <v>70</v>
      </c>
      <c r="L68" s="11" t="s">
        <v>63</v>
      </c>
      <c r="M68" s="102">
        <f t="shared" si="2"/>
        <v>7.000000000000001E-3</v>
      </c>
      <c r="N68" s="10">
        <v>60</v>
      </c>
      <c r="O68" s="11" t="s">
        <v>63</v>
      </c>
      <c r="P68" s="102">
        <f t="shared" si="3"/>
        <v>6.0000000000000001E-3</v>
      </c>
    </row>
    <row r="69" spans="1:16">
      <c r="A69" s="23">
        <f t="shared" si="4"/>
        <v>69</v>
      </c>
      <c r="B69" s="10">
        <v>65</v>
      </c>
      <c r="C69" s="11" t="s">
        <v>64</v>
      </c>
      <c r="D69" s="100">
        <f t="shared" si="5"/>
        <v>7.5581395348837217E-4</v>
      </c>
      <c r="E69" s="12">
        <v>1.855</v>
      </c>
      <c r="F69" s="13">
        <v>8.1809999999999992</v>
      </c>
      <c r="G69" s="101">
        <f t="shared" si="0"/>
        <v>10.036</v>
      </c>
      <c r="H69" s="10">
        <v>424</v>
      </c>
      <c r="I69" s="11" t="s">
        <v>63</v>
      </c>
      <c r="J69" s="102">
        <f t="shared" si="1"/>
        <v>4.24E-2</v>
      </c>
      <c r="K69" s="10">
        <v>74</v>
      </c>
      <c r="L69" s="11" t="s">
        <v>63</v>
      </c>
      <c r="M69" s="102">
        <f t="shared" si="2"/>
        <v>7.3999999999999995E-3</v>
      </c>
      <c r="N69" s="10">
        <v>64</v>
      </c>
      <c r="O69" s="11" t="s">
        <v>63</v>
      </c>
      <c r="P69" s="102">
        <f t="shared" si="3"/>
        <v>6.4000000000000003E-3</v>
      </c>
    </row>
    <row r="70" spans="1:16">
      <c r="A70" s="23">
        <f t="shared" si="4"/>
        <v>70</v>
      </c>
      <c r="B70" s="10">
        <v>70</v>
      </c>
      <c r="C70" s="11" t="s">
        <v>64</v>
      </c>
      <c r="D70" s="100">
        <f t="shared" si="5"/>
        <v>8.1395348837209306E-4</v>
      </c>
      <c r="E70" s="12">
        <v>1.925</v>
      </c>
      <c r="F70" s="13">
        <v>8.1880000000000006</v>
      </c>
      <c r="G70" s="101">
        <f t="shared" si="0"/>
        <v>10.113000000000001</v>
      </c>
      <c r="H70" s="10">
        <v>449</v>
      </c>
      <c r="I70" s="11" t="s">
        <v>63</v>
      </c>
      <c r="J70" s="102">
        <f t="shared" si="1"/>
        <v>4.4900000000000002E-2</v>
      </c>
      <c r="K70" s="10">
        <v>78</v>
      </c>
      <c r="L70" s="11" t="s">
        <v>63</v>
      </c>
      <c r="M70" s="102">
        <f t="shared" si="2"/>
        <v>7.7999999999999996E-3</v>
      </c>
      <c r="N70" s="10">
        <v>67</v>
      </c>
      <c r="O70" s="11" t="s">
        <v>63</v>
      </c>
      <c r="P70" s="102">
        <f t="shared" si="3"/>
        <v>6.7000000000000002E-3</v>
      </c>
    </row>
    <row r="71" spans="1:16">
      <c r="A71" s="23">
        <f t="shared" si="4"/>
        <v>71</v>
      </c>
      <c r="B71" s="10">
        <v>80</v>
      </c>
      <c r="C71" s="11" t="s">
        <v>64</v>
      </c>
      <c r="D71" s="100">
        <f t="shared" si="5"/>
        <v>9.3023255813953494E-4</v>
      </c>
      <c r="E71" s="12">
        <v>2.0579999999999998</v>
      </c>
      <c r="F71" s="13">
        <v>8.1820000000000004</v>
      </c>
      <c r="G71" s="101">
        <f t="shared" si="0"/>
        <v>10.24</v>
      </c>
      <c r="H71" s="10">
        <v>499</v>
      </c>
      <c r="I71" s="11" t="s">
        <v>63</v>
      </c>
      <c r="J71" s="102">
        <f t="shared" si="1"/>
        <v>4.99E-2</v>
      </c>
      <c r="K71" s="10">
        <v>85</v>
      </c>
      <c r="L71" s="11" t="s">
        <v>63</v>
      </c>
      <c r="M71" s="102">
        <f t="shared" si="2"/>
        <v>8.5000000000000006E-3</v>
      </c>
      <c r="N71" s="10">
        <v>73</v>
      </c>
      <c r="O71" s="11" t="s">
        <v>63</v>
      </c>
      <c r="P71" s="102">
        <f t="shared" si="3"/>
        <v>7.2999999999999992E-3</v>
      </c>
    </row>
    <row r="72" spans="1:16">
      <c r="A72" s="23">
        <f t="shared" si="4"/>
        <v>72</v>
      </c>
      <c r="B72" s="10">
        <v>90</v>
      </c>
      <c r="C72" s="11" t="s">
        <v>64</v>
      </c>
      <c r="D72" s="100">
        <f t="shared" si="5"/>
        <v>1.0465116279069766E-3</v>
      </c>
      <c r="E72" s="12">
        <v>2.1829999999999998</v>
      </c>
      <c r="F72" s="13">
        <v>8.1560000000000006</v>
      </c>
      <c r="G72" s="101">
        <f t="shared" si="0"/>
        <v>10.339</v>
      </c>
      <c r="H72" s="10">
        <v>549</v>
      </c>
      <c r="I72" s="11" t="s">
        <v>63</v>
      </c>
      <c r="J72" s="102">
        <f t="shared" si="1"/>
        <v>5.4900000000000004E-2</v>
      </c>
      <c r="K72" s="10">
        <v>92</v>
      </c>
      <c r="L72" s="11" t="s">
        <v>63</v>
      </c>
      <c r="M72" s="102">
        <f t="shared" si="2"/>
        <v>9.1999999999999998E-3</v>
      </c>
      <c r="N72" s="10">
        <v>79</v>
      </c>
      <c r="O72" s="11" t="s">
        <v>63</v>
      </c>
      <c r="P72" s="102">
        <f t="shared" si="3"/>
        <v>7.9000000000000008E-3</v>
      </c>
    </row>
    <row r="73" spans="1:16">
      <c r="A73" s="23">
        <f t="shared" si="4"/>
        <v>73</v>
      </c>
      <c r="B73" s="10">
        <v>100</v>
      </c>
      <c r="C73" s="11" t="s">
        <v>64</v>
      </c>
      <c r="D73" s="100">
        <f t="shared" si="5"/>
        <v>1.1627906976744186E-3</v>
      </c>
      <c r="E73" s="12">
        <v>2.3010000000000002</v>
      </c>
      <c r="F73" s="13">
        <v>8.1159999999999997</v>
      </c>
      <c r="G73" s="101">
        <f t="shared" si="0"/>
        <v>10.417</v>
      </c>
      <c r="H73" s="10">
        <v>598</v>
      </c>
      <c r="I73" s="11" t="s">
        <v>63</v>
      </c>
      <c r="J73" s="102">
        <f t="shared" si="1"/>
        <v>5.9799999999999999E-2</v>
      </c>
      <c r="K73" s="10">
        <v>99</v>
      </c>
      <c r="L73" s="11" t="s">
        <v>63</v>
      </c>
      <c r="M73" s="102">
        <f t="shared" si="2"/>
        <v>9.9000000000000008E-3</v>
      </c>
      <c r="N73" s="10">
        <v>86</v>
      </c>
      <c r="O73" s="11" t="s">
        <v>63</v>
      </c>
      <c r="P73" s="102">
        <f t="shared" si="3"/>
        <v>8.6E-3</v>
      </c>
    </row>
    <row r="74" spans="1:16">
      <c r="A74" s="23">
        <f t="shared" si="4"/>
        <v>74</v>
      </c>
      <c r="B74" s="10">
        <v>110</v>
      </c>
      <c r="C74" s="11" t="s">
        <v>64</v>
      </c>
      <c r="D74" s="100">
        <f t="shared" si="5"/>
        <v>1.2790697674418606E-3</v>
      </c>
      <c r="E74" s="12">
        <v>2.4129999999999998</v>
      </c>
      <c r="F74" s="13">
        <v>8.0660000000000007</v>
      </c>
      <c r="G74" s="101">
        <f t="shared" si="0"/>
        <v>10.479000000000001</v>
      </c>
      <c r="H74" s="10">
        <v>647</v>
      </c>
      <c r="I74" s="11" t="s">
        <v>63</v>
      </c>
      <c r="J74" s="102">
        <f t="shared" si="1"/>
        <v>6.4700000000000008E-2</v>
      </c>
      <c r="K74" s="10">
        <v>105</v>
      </c>
      <c r="L74" s="11" t="s">
        <v>63</v>
      </c>
      <c r="M74" s="102">
        <f t="shared" si="2"/>
        <v>1.0499999999999999E-2</v>
      </c>
      <c r="N74" s="10">
        <v>92</v>
      </c>
      <c r="O74" s="11" t="s">
        <v>63</v>
      </c>
      <c r="P74" s="102">
        <f t="shared" si="3"/>
        <v>9.1999999999999998E-3</v>
      </c>
    </row>
    <row r="75" spans="1:16">
      <c r="A75" s="23">
        <f t="shared" si="4"/>
        <v>75</v>
      </c>
      <c r="B75" s="10">
        <v>120</v>
      </c>
      <c r="C75" s="11" t="s">
        <v>64</v>
      </c>
      <c r="D75" s="100">
        <f t="shared" si="5"/>
        <v>1.3953488372093023E-3</v>
      </c>
      <c r="E75" s="12">
        <v>2.52</v>
      </c>
      <c r="F75" s="13">
        <v>8.0090000000000003</v>
      </c>
      <c r="G75" s="101">
        <f t="shared" si="0"/>
        <v>10.529</v>
      </c>
      <c r="H75" s="10">
        <v>696</v>
      </c>
      <c r="I75" s="11" t="s">
        <v>63</v>
      </c>
      <c r="J75" s="102">
        <f t="shared" si="1"/>
        <v>6.9599999999999995E-2</v>
      </c>
      <c r="K75" s="10">
        <v>112</v>
      </c>
      <c r="L75" s="11" t="s">
        <v>63</v>
      </c>
      <c r="M75" s="102">
        <f t="shared" si="2"/>
        <v>1.12E-2</v>
      </c>
      <c r="N75" s="10">
        <v>97</v>
      </c>
      <c r="O75" s="11" t="s">
        <v>63</v>
      </c>
      <c r="P75" s="102">
        <f t="shared" si="3"/>
        <v>9.7000000000000003E-3</v>
      </c>
    </row>
    <row r="76" spans="1:16">
      <c r="A76" s="23">
        <f t="shared" si="4"/>
        <v>76</v>
      </c>
      <c r="B76" s="10">
        <v>130</v>
      </c>
      <c r="C76" s="11" t="s">
        <v>64</v>
      </c>
      <c r="D76" s="100">
        <f t="shared" si="5"/>
        <v>1.5116279069767443E-3</v>
      </c>
      <c r="E76" s="12">
        <v>2.6230000000000002</v>
      </c>
      <c r="F76" s="13">
        <v>7.9470000000000001</v>
      </c>
      <c r="G76" s="101">
        <f t="shared" si="0"/>
        <v>10.57</v>
      </c>
      <c r="H76" s="10">
        <v>745</v>
      </c>
      <c r="I76" s="11" t="s">
        <v>63</v>
      </c>
      <c r="J76" s="102">
        <f t="shared" si="1"/>
        <v>7.4499999999999997E-2</v>
      </c>
      <c r="K76" s="10">
        <v>118</v>
      </c>
      <c r="L76" s="11" t="s">
        <v>63</v>
      </c>
      <c r="M76" s="102">
        <f t="shared" si="2"/>
        <v>1.18E-2</v>
      </c>
      <c r="N76" s="10">
        <v>103</v>
      </c>
      <c r="O76" s="11" t="s">
        <v>63</v>
      </c>
      <c r="P76" s="102">
        <f t="shared" si="3"/>
        <v>1.03E-2</v>
      </c>
    </row>
    <row r="77" spans="1:16">
      <c r="A77" s="23">
        <f t="shared" si="4"/>
        <v>77</v>
      </c>
      <c r="B77" s="10">
        <v>140</v>
      </c>
      <c r="C77" s="11" t="s">
        <v>64</v>
      </c>
      <c r="D77" s="100">
        <f t="shared" si="5"/>
        <v>1.6279069767441861E-3</v>
      </c>
      <c r="E77" s="12">
        <v>2.722</v>
      </c>
      <c r="F77" s="13">
        <v>7.8819999999999997</v>
      </c>
      <c r="G77" s="101">
        <f t="shared" si="0"/>
        <v>10.603999999999999</v>
      </c>
      <c r="H77" s="10">
        <v>793</v>
      </c>
      <c r="I77" s="11" t="s">
        <v>63</v>
      </c>
      <c r="J77" s="102">
        <f t="shared" si="1"/>
        <v>7.9300000000000009E-2</v>
      </c>
      <c r="K77" s="10">
        <v>124</v>
      </c>
      <c r="L77" s="11" t="s">
        <v>63</v>
      </c>
      <c r="M77" s="102">
        <f t="shared" si="2"/>
        <v>1.24E-2</v>
      </c>
      <c r="N77" s="10">
        <v>109</v>
      </c>
      <c r="O77" s="11" t="s">
        <v>63</v>
      </c>
      <c r="P77" s="102">
        <f t="shared" si="3"/>
        <v>1.09E-2</v>
      </c>
    </row>
    <row r="78" spans="1:16">
      <c r="A78" s="23">
        <f t="shared" si="4"/>
        <v>78</v>
      </c>
      <c r="B78" s="10">
        <v>150</v>
      </c>
      <c r="C78" s="11" t="s">
        <v>64</v>
      </c>
      <c r="D78" s="100">
        <f t="shared" si="5"/>
        <v>1.7441860465116279E-3</v>
      </c>
      <c r="E78" s="12">
        <v>2.8180000000000001</v>
      </c>
      <c r="F78" s="13">
        <v>7.8140000000000001</v>
      </c>
      <c r="G78" s="101">
        <f t="shared" si="0"/>
        <v>10.632</v>
      </c>
      <c r="H78" s="10">
        <v>842</v>
      </c>
      <c r="I78" s="11" t="s">
        <v>63</v>
      </c>
      <c r="J78" s="102">
        <f t="shared" si="1"/>
        <v>8.4199999999999997E-2</v>
      </c>
      <c r="K78" s="10">
        <v>131</v>
      </c>
      <c r="L78" s="11" t="s">
        <v>63</v>
      </c>
      <c r="M78" s="102">
        <f t="shared" si="2"/>
        <v>1.3100000000000001E-2</v>
      </c>
      <c r="N78" s="10">
        <v>115</v>
      </c>
      <c r="O78" s="11" t="s">
        <v>63</v>
      </c>
      <c r="P78" s="102">
        <f t="shared" si="3"/>
        <v>1.15E-2</v>
      </c>
    </row>
    <row r="79" spans="1:16">
      <c r="A79" s="23">
        <f t="shared" si="4"/>
        <v>79</v>
      </c>
      <c r="B79" s="10">
        <v>160</v>
      </c>
      <c r="C79" s="11" t="s">
        <v>64</v>
      </c>
      <c r="D79" s="100">
        <f t="shared" si="5"/>
        <v>1.8604651162790699E-3</v>
      </c>
      <c r="E79" s="12">
        <v>2.91</v>
      </c>
      <c r="F79" s="13">
        <v>7.7450000000000001</v>
      </c>
      <c r="G79" s="101">
        <f t="shared" si="0"/>
        <v>10.655000000000001</v>
      </c>
      <c r="H79" s="10">
        <v>890</v>
      </c>
      <c r="I79" s="11" t="s">
        <v>63</v>
      </c>
      <c r="J79" s="102">
        <f t="shared" si="1"/>
        <v>8.8999999999999996E-2</v>
      </c>
      <c r="K79" s="10">
        <v>137</v>
      </c>
      <c r="L79" s="11" t="s">
        <v>63</v>
      </c>
      <c r="M79" s="102">
        <f t="shared" si="2"/>
        <v>1.37E-2</v>
      </c>
      <c r="N79" s="10">
        <v>120</v>
      </c>
      <c r="O79" s="11" t="s">
        <v>63</v>
      </c>
      <c r="P79" s="102">
        <f t="shared" si="3"/>
        <v>1.2E-2</v>
      </c>
    </row>
    <row r="80" spans="1:16">
      <c r="A80" s="23">
        <f t="shared" si="4"/>
        <v>80</v>
      </c>
      <c r="B80" s="10">
        <v>170</v>
      </c>
      <c r="C80" s="11" t="s">
        <v>64</v>
      </c>
      <c r="D80" s="100">
        <f t="shared" si="5"/>
        <v>1.9767441860465119E-3</v>
      </c>
      <c r="E80" s="12">
        <v>3</v>
      </c>
      <c r="F80" s="13">
        <v>7.6749999999999998</v>
      </c>
      <c r="G80" s="101">
        <f t="shared" si="0"/>
        <v>10.675000000000001</v>
      </c>
      <c r="H80" s="10">
        <v>938</v>
      </c>
      <c r="I80" s="11" t="s">
        <v>63</v>
      </c>
      <c r="J80" s="102">
        <f t="shared" si="1"/>
        <v>9.3799999999999994E-2</v>
      </c>
      <c r="K80" s="10">
        <v>143</v>
      </c>
      <c r="L80" s="11" t="s">
        <v>63</v>
      </c>
      <c r="M80" s="102">
        <f t="shared" si="2"/>
        <v>1.4299999999999998E-2</v>
      </c>
      <c r="N80" s="10">
        <v>126</v>
      </c>
      <c r="O80" s="11" t="s">
        <v>63</v>
      </c>
      <c r="P80" s="102">
        <f t="shared" si="3"/>
        <v>1.26E-2</v>
      </c>
    </row>
    <row r="81" spans="1:16">
      <c r="A81" s="23">
        <f t="shared" si="4"/>
        <v>81</v>
      </c>
      <c r="B81" s="10">
        <v>180</v>
      </c>
      <c r="C81" s="11" t="s">
        <v>64</v>
      </c>
      <c r="D81" s="100">
        <f t="shared" si="5"/>
        <v>2.0930232558139532E-3</v>
      </c>
      <c r="E81" s="12">
        <v>2.7629999999999999</v>
      </c>
      <c r="F81" s="13">
        <v>7.6040000000000001</v>
      </c>
      <c r="G81" s="101">
        <f t="shared" si="0"/>
        <v>10.367000000000001</v>
      </c>
      <c r="H81" s="10">
        <v>987</v>
      </c>
      <c r="I81" s="11" t="s">
        <v>63</v>
      </c>
      <c r="J81" s="102">
        <f t="shared" si="1"/>
        <v>9.8699999999999996E-2</v>
      </c>
      <c r="K81" s="10">
        <v>149</v>
      </c>
      <c r="L81" s="11" t="s">
        <v>63</v>
      </c>
      <c r="M81" s="102">
        <f t="shared" si="2"/>
        <v>1.49E-2</v>
      </c>
      <c r="N81" s="10">
        <v>131</v>
      </c>
      <c r="O81" s="11" t="s">
        <v>63</v>
      </c>
      <c r="P81" s="102">
        <f t="shared" si="3"/>
        <v>1.3100000000000001E-2</v>
      </c>
    </row>
    <row r="82" spans="1:16">
      <c r="A82" s="23">
        <f t="shared" si="4"/>
        <v>82</v>
      </c>
      <c r="B82" s="10">
        <v>200</v>
      </c>
      <c r="C82" s="11" t="s">
        <v>64</v>
      </c>
      <c r="D82" s="100">
        <f t="shared" si="5"/>
        <v>2.3255813953488372E-3</v>
      </c>
      <c r="E82" s="12">
        <v>2.3660000000000001</v>
      </c>
      <c r="F82" s="13">
        <v>7.4630000000000001</v>
      </c>
      <c r="G82" s="101">
        <f t="shared" si="0"/>
        <v>9.8290000000000006</v>
      </c>
      <c r="H82" s="10">
        <v>1090</v>
      </c>
      <c r="I82" s="11" t="s">
        <v>63</v>
      </c>
      <c r="J82" s="102">
        <f t="shared" si="1"/>
        <v>0.10900000000000001</v>
      </c>
      <c r="K82" s="10">
        <v>162</v>
      </c>
      <c r="L82" s="11" t="s">
        <v>63</v>
      </c>
      <c r="M82" s="102">
        <f t="shared" si="2"/>
        <v>1.6199999999999999E-2</v>
      </c>
      <c r="N82" s="10">
        <v>142</v>
      </c>
      <c r="O82" s="11" t="s">
        <v>63</v>
      </c>
      <c r="P82" s="102">
        <f t="shared" si="3"/>
        <v>1.4199999999999999E-2</v>
      </c>
    </row>
    <row r="83" spans="1:16">
      <c r="A83" s="23">
        <f t="shared" si="4"/>
        <v>83</v>
      </c>
      <c r="B83" s="10">
        <v>225</v>
      </c>
      <c r="C83" s="11" t="s">
        <v>64</v>
      </c>
      <c r="D83" s="100">
        <f t="shared" si="5"/>
        <v>2.6162790697674418E-3</v>
      </c>
      <c r="E83" s="12">
        <v>2.1669999999999998</v>
      </c>
      <c r="F83" s="13">
        <v>7.2889999999999997</v>
      </c>
      <c r="G83" s="101">
        <f t="shared" si="0"/>
        <v>9.4559999999999995</v>
      </c>
      <c r="H83" s="10">
        <v>1224</v>
      </c>
      <c r="I83" s="11" t="s">
        <v>63</v>
      </c>
      <c r="J83" s="102">
        <f t="shared" si="1"/>
        <v>0.12239999999999999</v>
      </c>
      <c r="K83" s="10">
        <v>179</v>
      </c>
      <c r="L83" s="11" t="s">
        <v>63</v>
      </c>
      <c r="M83" s="102">
        <f t="shared" si="2"/>
        <v>1.7899999999999999E-2</v>
      </c>
      <c r="N83" s="10">
        <v>157</v>
      </c>
      <c r="O83" s="11" t="s">
        <v>63</v>
      </c>
      <c r="P83" s="102">
        <f t="shared" si="3"/>
        <v>1.5699999999999999E-2</v>
      </c>
    </row>
    <row r="84" spans="1:16">
      <c r="A84" s="23">
        <f t="shared" si="4"/>
        <v>84</v>
      </c>
      <c r="B84" s="10">
        <v>250</v>
      </c>
      <c r="C84" s="11" t="s">
        <v>64</v>
      </c>
      <c r="D84" s="100">
        <f t="shared" si="5"/>
        <v>2.9069767441860465E-3</v>
      </c>
      <c r="E84" s="12">
        <v>2.1440000000000001</v>
      </c>
      <c r="F84" s="13">
        <v>7.12</v>
      </c>
      <c r="G84" s="101">
        <f t="shared" ref="G84:G147" si="6">E84+F84</f>
        <v>9.2639999999999993</v>
      </c>
      <c r="H84" s="10">
        <v>1362</v>
      </c>
      <c r="I84" s="11" t="s">
        <v>63</v>
      </c>
      <c r="J84" s="102">
        <f t="shared" ref="J84:J106" si="7">H84/1000/10</f>
        <v>0.13620000000000002</v>
      </c>
      <c r="K84" s="10">
        <v>196</v>
      </c>
      <c r="L84" s="11" t="s">
        <v>63</v>
      </c>
      <c r="M84" s="102">
        <f t="shared" ref="M84:M147" si="8">K84/1000/10</f>
        <v>1.9599999999999999E-2</v>
      </c>
      <c r="N84" s="10">
        <v>172</v>
      </c>
      <c r="O84" s="11" t="s">
        <v>63</v>
      </c>
      <c r="P84" s="102">
        <f t="shared" ref="P84:P147" si="9">N84/1000/10</f>
        <v>1.72E-2</v>
      </c>
    </row>
    <row r="85" spans="1:16">
      <c r="A85" s="23">
        <f t="shared" si="4"/>
        <v>85</v>
      </c>
      <c r="B85" s="10">
        <v>275</v>
      </c>
      <c r="C85" s="11" t="s">
        <v>64</v>
      </c>
      <c r="D85" s="100">
        <f t="shared" si="5"/>
        <v>3.1976744186046516E-3</v>
      </c>
      <c r="E85" s="12">
        <v>2.2130000000000001</v>
      </c>
      <c r="F85" s="13">
        <v>6.9569999999999999</v>
      </c>
      <c r="G85" s="101">
        <f t="shared" si="6"/>
        <v>9.17</v>
      </c>
      <c r="H85" s="10">
        <v>1503</v>
      </c>
      <c r="I85" s="11" t="s">
        <v>63</v>
      </c>
      <c r="J85" s="102">
        <f t="shared" si="7"/>
        <v>0.15029999999999999</v>
      </c>
      <c r="K85" s="10">
        <v>213</v>
      </c>
      <c r="L85" s="11" t="s">
        <v>63</v>
      </c>
      <c r="M85" s="102">
        <f t="shared" si="8"/>
        <v>2.1299999999999999E-2</v>
      </c>
      <c r="N85" s="10">
        <v>187</v>
      </c>
      <c r="O85" s="11" t="s">
        <v>63</v>
      </c>
      <c r="P85" s="102">
        <f t="shared" si="9"/>
        <v>1.8700000000000001E-2</v>
      </c>
    </row>
    <row r="86" spans="1:16">
      <c r="A86" s="23">
        <f t="shared" ref="A86:A149" si="10">A85+1</f>
        <v>86</v>
      </c>
      <c r="B86" s="10">
        <v>300</v>
      </c>
      <c r="C86" s="11" t="s">
        <v>64</v>
      </c>
      <c r="D86" s="100">
        <f t="shared" ref="D86:D98" si="11">B86/1000/$C$5</f>
        <v>3.4883720930232558E-3</v>
      </c>
      <c r="E86" s="12">
        <v>2.327</v>
      </c>
      <c r="F86" s="13">
        <v>6.8</v>
      </c>
      <c r="G86" s="101">
        <f t="shared" si="6"/>
        <v>9.1269999999999989</v>
      </c>
      <c r="H86" s="10">
        <v>1645</v>
      </c>
      <c r="I86" s="11" t="s">
        <v>63</v>
      </c>
      <c r="J86" s="102">
        <f t="shared" si="7"/>
        <v>0.16450000000000001</v>
      </c>
      <c r="K86" s="10">
        <v>230</v>
      </c>
      <c r="L86" s="11" t="s">
        <v>63</v>
      </c>
      <c r="M86" s="102">
        <f t="shared" si="8"/>
        <v>2.3E-2</v>
      </c>
      <c r="N86" s="10">
        <v>202</v>
      </c>
      <c r="O86" s="11" t="s">
        <v>63</v>
      </c>
      <c r="P86" s="102">
        <f t="shared" si="9"/>
        <v>2.0200000000000003E-2</v>
      </c>
    </row>
    <row r="87" spans="1:16">
      <c r="A87" s="23">
        <f t="shared" si="10"/>
        <v>87</v>
      </c>
      <c r="B87" s="10">
        <v>325</v>
      </c>
      <c r="C87" s="11" t="s">
        <v>64</v>
      </c>
      <c r="D87" s="100">
        <f t="shared" si="11"/>
        <v>3.7790697674418604E-3</v>
      </c>
      <c r="E87" s="12">
        <v>2.4620000000000002</v>
      </c>
      <c r="F87" s="13">
        <v>6.6509999999999998</v>
      </c>
      <c r="G87" s="101">
        <f t="shared" si="6"/>
        <v>9.1129999999999995</v>
      </c>
      <c r="H87" s="10">
        <v>1787</v>
      </c>
      <c r="I87" s="11" t="s">
        <v>63</v>
      </c>
      <c r="J87" s="102">
        <f t="shared" si="7"/>
        <v>0.1787</v>
      </c>
      <c r="K87" s="10">
        <v>246</v>
      </c>
      <c r="L87" s="11" t="s">
        <v>63</v>
      </c>
      <c r="M87" s="102">
        <f t="shared" si="8"/>
        <v>2.46E-2</v>
      </c>
      <c r="N87" s="10">
        <v>217</v>
      </c>
      <c r="O87" s="11" t="s">
        <v>63</v>
      </c>
      <c r="P87" s="102">
        <f t="shared" si="9"/>
        <v>2.1700000000000001E-2</v>
      </c>
    </row>
    <row r="88" spans="1:16">
      <c r="A88" s="23">
        <f t="shared" si="10"/>
        <v>88</v>
      </c>
      <c r="B88" s="10">
        <v>350</v>
      </c>
      <c r="C88" s="11" t="s">
        <v>64</v>
      </c>
      <c r="D88" s="100">
        <f t="shared" si="11"/>
        <v>4.0697674418604651E-3</v>
      </c>
      <c r="E88" s="12">
        <v>2.6040000000000001</v>
      </c>
      <c r="F88" s="13">
        <v>6.508</v>
      </c>
      <c r="G88" s="101">
        <f t="shared" si="6"/>
        <v>9.1120000000000001</v>
      </c>
      <c r="H88" s="10">
        <v>1929</v>
      </c>
      <c r="I88" s="11" t="s">
        <v>63</v>
      </c>
      <c r="J88" s="102">
        <f t="shared" si="7"/>
        <v>0.19290000000000002</v>
      </c>
      <c r="K88" s="10">
        <v>263</v>
      </c>
      <c r="L88" s="11" t="s">
        <v>63</v>
      </c>
      <c r="M88" s="102">
        <f t="shared" si="8"/>
        <v>2.63E-2</v>
      </c>
      <c r="N88" s="10">
        <v>232</v>
      </c>
      <c r="O88" s="11" t="s">
        <v>63</v>
      </c>
      <c r="P88" s="102">
        <f t="shared" si="9"/>
        <v>2.3200000000000002E-2</v>
      </c>
    </row>
    <row r="89" spans="1:16">
      <c r="A89" s="23">
        <f t="shared" si="10"/>
        <v>89</v>
      </c>
      <c r="B89" s="10">
        <v>375</v>
      </c>
      <c r="C89" s="11" t="s">
        <v>64</v>
      </c>
      <c r="D89" s="100">
        <f t="shared" si="11"/>
        <v>4.3604651162790697E-3</v>
      </c>
      <c r="E89" s="12">
        <v>2.7450000000000001</v>
      </c>
      <c r="F89" s="13">
        <v>6.3710000000000004</v>
      </c>
      <c r="G89" s="101">
        <f t="shared" si="6"/>
        <v>9.1159999999999997</v>
      </c>
      <c r="H89" s="10">
        <v>2072</v>
      </c>
      <c r="I89" s="11" t="s">
        <v>63</v>
      </c>
      <c r="J89" s="102">
        <f t="shared" si="7"/>
        <v>0.2072</v>
      </c>
      <c r="K89" s="10">
        <v>279</v>
      </c>
      <c r="L89" s="11" t="s">
        <v>63</v>
      </c>
      <c r="M89" s="102">
        <f t="shared" si="8"/>
        <v>2.7900000000000001E-2</v>
      </c>
      <c r="N89" s="10">
        <v>247</v>
      </c>
      <c r="O89" s="11" t="s">
        <v>63</v>
      </c>
      <c r="P89" s="102">
        <f t="shared" si="9"/>
        <v>2.47E-2</v>
      </c>
    </row>
    <row r="90" spans="1:16">
      <c r="A90" s="23">
        <f t="shared" si="10"/>
        <v>90</v>
      </c>
      <c r="B90" s="10">
        <v>400</v>
      </c>
      <c r="C90" s="11" t="s">
        <v>64</v>
      </c>
      <c r="D90" s="100">
        <f t="shared" si="11"/>
        <v>4.6511627906976744E-3</v>
      </c>
      <c r="E90" s="12">
        <v>2.8809999999999998</v>
      </c>
      <c r="F90" s="13">
        <v>6.2409999999999997</v>
      </c>
      <c r="G90" s="101">
        <f t="shared" si="6"/>
        <v>9.1219999999999999</v>
      </c>
      <c r="H90" s="10">
        <v>2215</v>
      </c>
      <c r="I90" s="11" t="s">
        <v>63</v>
      </c>
      <c r="J90" s="102">
        <f t="shared" si="7"/>
        <v>0.22149999999999997</v>
      </c>
      <c r="K90" s="10">
        <v>294</v>
      </c>
      <c r="L90" s="11" t="s">
        <v>63</v>
      </c>
      <c r="M90" s="102">
        <f t="shared" si="8"/>
        <v>2.9399999999999999E-2</v>
      </c>
      <c r="N90" s="10">
        <v>262</v>
      </c>
      <c r="O90" s="11" t="s">
        <v>63</v>
      </c>
      <c r="P90" s="102">
        <f t="shared" si="9"/>
        <v>2.6200000000000001E-2</v>
      </c>
    </row>
    <row r="91" spans="1:16">
      <c r="A91" s="23">
        <f t="shared" si="10"/>
        <v>91</v>
      </c>
      <c r="B91" s="10">
        <v>450</v>
      </c>
      <c r="C91" s="11" t="s">
        <v>64</v>
      </c>
      <c r="D91" s="100">
        <f t="shared" si="11"/>
        <v>5.2325581395348836E-3</v>
      </c>
      <c r="E91" s="12">
        <v>3.1320000000000001</v>
      </c>
      <c r="F91" s="13">
        <v>5.9969999999999999</v>
      </c>
      <c r="G91" s="101">
        <f t="shared" si="6"/>
        <v>9.1289999999999996</v>
      </c>
      <c r="H91" s="10">
        <v>2500</v>
      </c>
      <c r="I91" s="11" t="s">
        <v>63</v>
      </c>
      <c r="J91" s="102">
        <f t="shared" si="7"/>
        <v>0.25</v>
      </c>
      <c r="K91" s="10">
        <v>326</v>
      </c>
      <c r="L91" s="11" t="s">
        <v>63</v>
      </c>
      <c r="M91" s="102">
        <f t="shared" si="8"/>
        <v>3.2600000000000004E-2</v>
      </c>
      <c r="N91" s="10">
        <v>291</v>
      </c>
      <c r="O91" s="11" t="s">
        <v>63</v>
      </c>
      <c r="P91" s="102">
        <f t="shared" si="9"/>
        <v>2.9099999999999997E-2</v>
      </c>
    </row>
    <row r="92" spans="1:16">
      <c r="A92" s="23">
        <f t="shared" si="10"/>
        <v>92</v>
      </c>
      <c r="B92" s="10">
        <v>500</v>
      </c>
      <c r="C92" s="11" t="s">
        <v>64</v>
      </c>
      <c r="D92" s="100">
        <f t="shared" si="11"/>
        <v>5.8139534883720929E-3</v>
      </c>
      <c r="E92" s="12">
        <v>3.351</v>
      </c>
      <c r="F92" s="13">
        <v>5.774</v>
      </c>
      <c r="G92" s="101">
        <f t="shared" si="6"/>
        <v>9.125</v>
      </c>
      <c r="H92" s="10">
        <v>2786</v>
      </c>
      <c r="I92" s="11" t="s">
        <v>63</v>
      </c>
      <c r="J92" s="102">
        <f t="shared" si="7"/>
        <v>0.27860000000000001</v>
      </c>
      <c r="K92" s="10">
        <v>356</v>
      </c>
      <c r="L92" s="11" t="s">
        <v>63</v>
      </c>
      <c r="M92" s="102">
        <f t="shared" si="8"/>
        <v>3.56E-2</v>
      </c>
      <c r="N92" s="10">
        <v>321</v>
      </c>
      <c r="O92" s="11" t="s">
        <v>63</v>
      </c>
      <c r="P92" s="102">
        <f t="shared" si="9"/>
        <v>3.2100000000000004E-2</v>
      </c>
    </row>
    <row r="93" spans="1:16">
      <c r="A93" s="23">
        <f t="shared" si="10"/>
        <v>93</v>
      </c>
      <c r="B93" s="10">
        <v>550</v>
      </c>
      <c r="C93" s="11" t="s">
        <v>64</v>
      </c>
      <c r="D93" s="100">
        <f t="shared" si="11"/>
        <v>6.3953488372093031E-3</v>
      </c>
      <c r="E93" s="12">
        <v>3.5419999999999998</v>
      </c>
      <c r="F93" s="13">
        <v>5.569</v>
      </c>
      <c r="G93" s="101">
        <f t="shared" si="6"/>
        <v>9.1110000000000007</v>
      </c>
      <c r="H93" s="10">
        <v>3072</v>
      </c>
      <c r="I93" s="11" t="s">
        <v>63</v>
      </c>
      <c r="J93" s="102">
        <f t="shared" si="7"/>
        <v>0.30720000000000003</v>
      </c>
      <c r="K93" s="10">
        <v>385</v>
      </c>
      <c r="L93" s="11" t="s">
        <v>63</v>
      </c>
      <c r="M93" s="102">
        <f t="shared" si="8"/>
        <v>3.85E-2</v>
      </c>
      <c r="N93" s="10">
        <v>350</v>
      </c>
      <c r="O93" s="11" t="s">
        <v>63</v>
      </c>
      <c r="P93" s="102">
        <f t="shared" si="9"/>
        <v>3.4999999999999996E-2</v>
      </c>
    </row>
    <row r="94" spans="1:16">
      <c r="A94" s="23">
        <f t="shared" si="10"/>
        <v>94</v>
      </c>
      <c r="B94" s="10">
        <v>600</v>
      </c>
      <c r="C94" s="11" t="s">
        <v>64</v>
      </c>
      <c r="D94" s="100">
        <f t="shared" si="11"/>
        <v>6.9767441860465115E-3</v>
      </c>
      <c r="E94" s="12">
        <v>3.7080000000000002</v>
      </c>
      <c r="F94" s="13">
        <v>5.38</v>
      </c>
      <c r="G94" s="101">
        <f t="shared" si="6"/>
        <v>9.088000000000001</v>
      </c>
      <c r="H94" s="10">
        <v>3360</v>
      </c>
      <c r="I94" s="11" t="s">
        <v>63</v>
      </c>
      <c r="J94" s="102">
        <f t="shared" si="7"/>
        <v>0.33599999999999997</v>
      </c>
      <c r="K94" s="10">
        <v>413</v>
      </c>
      <c r="L94" s="11" t="s">
        <v>63</v>
      </c>
      <c r="M94" s="102">
        <f t="shared" si="8"/>
        <v>4.1299999999999996E-2</v>
      </c>
      <c r="N94" s="10">
        <v>378</v>
      </c>
      <c r="O94" s="11" t="s">
        <v>63</v>
      </c>
      <c r="P94" s="102">
        <f t="shared" si="9"/>
        <v>3.78E-2</v>
      </c>
    </row>
    <row r="95" spans="1:16">
      <c r="A95" s="23">
        <f t="shared" si="10"/>
        <v>95</v>
      </c>
      <c r="B95" s="10">
        <v>650</v>
      </c>
      <c r="C95" s="11" t="s">
        <v>64</v>
      </c>
      <c r="D95" s="100">
        <f t="shared" si="11"/>
        <v>7.5581395348837208E-3</v>
      </c>
      <c r="E95" s="12">
        <v>3.8559999999999999</v>
      </c>
      <c r="F95" s="13">
        <v>5.2060000000000004</v>
      </c>
      <c r="G95" s="101">
        <f t="shared" si="6"/>
        <v>9.0620000000000012</v>
      </c>
      <c r="H95" s="10">
        <v>3648</v>
      </c>
      <c r="I95" s="11" t="s">
        <v>63</v>
      </c>
      <c r="J95" s="102">
        <f t="shared" si="7"/>
        <v>0.36480000000000001</v>
      </c>
      <c r="K95" s="10">
        <v>441</v>
      </c>
      <c r="L95" s="11" t="s">
        <v>63</v>
      </c>
      <c r="M95" s="102">
        <f t="shared" si="8"/>
        <v>4.41E-2</v>
      </c>
      <c r="N95" s="10">
        <v>407</v>
      </c>
      <c r="O95" s="11" t="s">
        <v>63</v>
      </c>
      <c r="P95" s="102">
        <f t="shared" si="9"/>
        <v>4.07E-2</v>
      </c>
    </row>
    <row r="96" spans="1:16">
      <c r="A96" s="23">
        <f t="shared" si="10"/>
        <v>96</v>
      </c>
      <c r="B96" s="10">
        <v>700</v>
      </c>
      <c r="C96" s="11" t="s">
        <v>64</v>
      </c>
      <c r="D96" s="100">
        <f t="shared" si="11"/>
        <v>8.1395348837209301E-3</v>
      </c>
      <c r="E96" s="12">
        <v>3.9889999999999999</v>
      </c>
      <c r="F96" s="13">
        <v>5.0449999999999999</v>
      </c>
      <c r="G96" s="101">
        <f t="shared" si="6"/>
        <v>9.0339999999999989</v>
      </c>
      <c r="H96" s="10">
        <v>3938</v>
      </c>
      <c r="I96" s="11" t="s">
        <v>63</v>
      </c>
      <c r="J96" s="102">
        <f t="shared" si="7"/>
        <v>0.39380000000000004</v>
      </c>
      <c r="K96" s="10">
        <v>467</v>
      </c>
      <c r="L96" s="11" t="s">
        <v>63</v>
      </c>
      <c r="M96" s="102">
        <f t="shared" si="8"/>
        <v>4.6700000000000005E-2</v>
      </c>
      <c r="N96" s="10">
        <v>435</v>
      </c>
      <c r="O96" s="11" t="s">
        <v>63</v>
      </c>
      <c r="P96" s="102">
        <f t="shared" si="9"/>
        <v>4.3499999999999997E-2</v>
      </c>
    </row>
    <row r="97" spans="1:16">
      <c r="A97" s="23">
        <f t="shared" si="10"/>
        <v>97</v>
      </c>
      <c r="B97" s="10">
        <v>800</v>
      </c>
      <c r="C97" s="11" t="s">
        <v>64</v>
      </c>
      <c r="D97" s="100">
        <f t="shared" si="11"/>
        <v>9.3023255813953487E-3</v>
      </c>
      <c r="E97" s="12">
        <v>4.2240000000000002</v>
      </c>
      <c r="F97" s="13">
        <v>4.7549999999999999</v>
      </c>
      <c r="G97" s="101">
        <f t="shared" si="6"/>
        <v>8.9789999999999992</v>
      </c>
      <c r="H97" s="10">
        <v>4520</v>
      </c>
      <c r="I97" s="11" t="s">
        <v>63</v>
      </c>
      <c r="J97" s="102">
        <f t="shared" si="7"/>
        <v>0.45199999999999996</v>
      </c>
      <c r="K97" s="10">
        <v>522</v>
      </c>
      <c r="L97" s="11" t="s">
        <v>63</v>
      </c>
      <c r="M97" s="102">
        <f t="shared" si="8"/>
        <v>5.2200000000000003E-2</v>
      </c>
      <c r="N97" s="10">
        <v>490</v>
      </c>
      <c r="O97" s="11" t="s">
        <v>63</v>
      </c>
      <c r="P97" s="102">
        <f t="shared" si="9"/>
        <v>4.9000000000000002E-2</v>
      </c>
    </row>
    <row r="98" spans="1:16">
      <c r="A98" s="23">
        <f t="shared" si="10"/>
        <v>98</v>
      </c>
      <c r="B98" s="10">
        <v>900</v>
      </c>
      <c r="C98" s="11" t="s">
        <v>64</v>
      </c>
      <c r="D98" s="100">
        <f t="shared" si="11"/>
        <v>1.0465116279069767E-2</v>
      </c>
      <c r="E98" s="12">
        <v>4.4340000000000002</v>
      </c>
      <c r="F98" s="13">
        <v>4.5019999999999998</v>
      </c>
      <c r="G98" s="101">
        <f t="shared" si="6"/>
        <v>8.9359999999999999</v>
      </c>
      <c r="H98" s="10">
        <v>5107</v>
      </c>
      <c r="I98" s="11" t="s">
        <v>63</v>
      </c>
      <c r="J98" s="102">
        <f t="shared" si="7"/>
        <v>0.51070000000000004</v>
      </c>
      <c r="K98" s="10">
        <v>574</v>
      </c>
      <c r="L98" s="11" t="s">
        <v>63</v>
      </c>
      <c r="M98" s="102">
        <f t="shared" si="8"/>
        <v>5.7399999999999993E-2</v>
      </c>
      <c r="N98" s="10">
        <v>545</v>
      </c>
      <c r="O98" s="11" t="s">
        <v>63</v>
      </c>
      <c r="P98" s="102">
        <f t="shared" si="9"/>
        <v>5.4500000000000007E-2</v>
      </c>
    </row>
    <row r="99" spans="1:16">
      <c r="A99" s="23">
        <f t="shared" si="10"/>
        <v>99</v>
      </c>
      <c r="B99" s="10">
        <v>1</v>
      </c>
      <c r="C99" s="22" t="s">
        <v>66</v>
      </c>
      <c r="D99" s="100">
        <f t="shared" ref="D99:D162" si="12">B99/$C$5</f>
        <v>1.1627906976744186E-2</v>
      </c>
      <c r="E99" s="12">
        <v>4.63</v>
      </c>
      <c r="F99" s="13">
        <v>4.2789999999999999</v>
      </c>
      <c r="G99" s="101">
        <f t="shared" si="6"/>
        <v>8.9089999999999989</v>
      </c>
      <c r="H99" s="10">
        <v>5697</v>
      </c>
      <c r="I99" s="11" t="s">
        <v>63</v>
      </c>
      <c r="J99" s="102">
        <f t="shared" si="7"/>
        <v>0.56969999999999998</v>
      </c>
      <c r="K99" s="10">
        <v>623</v>
      </c>
      <c r="L99" s="11" t="s">
        <v>63</v>
      </c>
      <c r="M99" s="102">
        <f t="shared" si="8"/>
        <v>6.2300000000000001E-2</v>
      </c>
      <c r="N99" s="10">
        <v>599</v>
      </c>
      <c r="O99" s="11" t="s">
        <v>63</v>
      </c>
      <c r="P99" s="102">
        <f t="shared" si="9"/>
        <v>5.9899999999999995E-2</v>
      </c>
    </row>
    <row r="100" spans="1:16">
      <c r="A100" s="23">
        <f t="shared" si="10"/>
        <v>100</v>
      </c>
      <c r="B100" s="10">
        <v>1.1000000000000001</v>
      </c>
      <c r="C100" s="11" t="s">
        <v>66</v>
      </c>
      <c r="D100" s="100">
        <f t="shared" si="12"/>
        <v>1.2790697674418606E-2</v>
      </c>
      <c r="E100" s="12">
        <v>4.82</v>
      </c>
      <c r="F100" s="13">
        <v>4.08</v>
      </c>
      <c r="G100" s="101">
        <f t="shared" si="6"/>
        <v>8.9</v>
      </c>
      <c r="H100" s="10">
        <v>6289</v>
      </c>
      <c r="I100" s="11" t="s">
        <v>63</v>
      </c>
      <c r="J100" s="102">
        <f t="shared" si="7"/>
        <v>0.62890000000000001</v>
      </c>
      <c r="K100" s="10">
        <v>670</v>
      </c>
      <c r="L100" s="11" t="s">
        <v>63</v>
      </c>
      <c r="M100" s="102">
        <f t="shared" si="8"/>
        <v>6.7000000000000004E-2</v>
      </c>
      <c r="N100" s="10">
        <v>651</v>
      </c>
      <c r="O100" s="11" t="s">
        <v>63</v>
      </c>
      <c r="P100" s="102">
        <f t="shared" si="9"/>
        <v>6.5100000000000005E-2</v>
      </c>
    </row>
    <row r="101" spans="1:16">
      <c r="A101" s="23">
        <f t="shared" si="10"/>
        <v>101</v>
      </c>
      <c r="B101" s="10">
        <v>1.2</v>
      </c>
      <c r="C101" s="11" t="s">
        <v>66</v>
      </c>
      <c r="D101" s="100">
        <f t="shared" si="12"/>
        <v>1.3953488372093023E-2</v>
      </c>
      <c r="E101" s="12">
        <v>5.0090000000000003</v>
      </c>
      <c r="F101" s="13">
        <v>3.9020000000000001</v>
      </c>
      <c r="G101" s="101">
        <f t="shared" si="6"/>
        <v>8.9110000000000014</v>
      </c>
      <c r="H101" s="10">
        <v>6881</v>
      </c>
      <c r="I101" s="11" t="s">
        <v>63</v>
      </c>
      <c r="J101" s="102">
        <f t="shared" si="7"/>
        <v>0.68810000000000004</v>
      </c>
      <c r="K101" s="10">
        <v>715</v>
      </c>
      <c r="L101" s="11" t="s">
        <v>63</v>
      </c>
      <c r="M101" s="102">
        <f t="shared" si="8"/>
        <v>7.1499999999999994E-2</v>
      </c>
      <c r="N101" s="10">
        <v>703</v>
      </c>
      <c r="O101" s="11" t="s">
        <v>63</v>
      </c>
      <c r="P101" s="102">
        <f t="shared" si="9"/>
        <v>7.0300000000000001E-2</v>
      </c>
    </row>
    <row r="102" spans="1:16">
      <c r="A102" s="23">
        <f t="shared" si="10"/>
        <v>102</v>
      </c>
      <c r="B102" s="10">
        <v>1.3</v>
      </c>
      <c r="C102" s="11" t="s">
        <v>66</v>
      </c>
      <c r="D102" s="100">
        <f t="shared" si="12"/>
        <v>1.5116279069767442E-2</v>
      </c>
      <c r="E102" s="12">
        <v>5.1989999999999998</v>
      </c>
      <c r="F102" s="13">
        <v>3.742</v>
      </c>
      <c r="G102" s="101">
        <f t="shared" si="6"/>
        <v>8.9409999999999989</v>
      </c>
      <c r="H102" s="10">
        <v>7472</v>
      </c>
      <c r="I102" s="11" t="s">
        <v>63</v>
      </c>
      <c r="J102" s="102">
        <f t="shared" si="7"/>
        <v>0.74720000000000009</v>
      </c>
      <c r="K102" s="10">
        <v>759</v>
      </c>
      <c r="L102" s="11" t="s">
        <v>63</v>
      </c>
      <c r="M102" s="102">
        <f t="shared" si="8"/>
        <v>7.5899999999999995E-2</v>
      </c>
      <c r="N102" s="10">
        <v>754</v>
      </c>
      <c r="O102" s="11" t="s">
        <v>63</v>
      </c>
      <c r="P102" s="102">
        <f t="shared" si="9"/>
        <v>7.5399999999999995E-2</v>
      </c>
    </row>
    <row r="103" spans="1:16">
      <c r="A103" s="23">
        <f t="shared" si="10"/>
        <v>103</v>
      </c>
      <c r="B103" s="10">
        <v>1.4</v>
      </c>
      <c r="C103" s="11" t="s">
        <v>66</v>
      </c>
      <c r="D103" s="100">
        <f t="shared" si="12"/>
        <v>1.627906976744186E-2</v>
      </c>
      <c r="E103" s="12">
        <v>5.391</v>
      </c>
      <c r="F103" s="13">
        <v>3.5960000000000001</v>
      </c>
      <c r="G103" s="101">
        <f t="shared" si="6"/>
        <v>8.9870000000000001</v>
      </c>
      <c r="H103" s="10">
        <v>8062</v>
      </c>
      <c r="I103" s="11" t="s">
        <v>63</v>
      </c>
      <c r="J103" s="102">
        <f t="shared" si="7"/>
        <v>0.80619999999999992</v>
      </c>
      <c r="K103" s="10">
        <v>800</v>
      </c>
      <c r="L103" s="11" t="s">
        <v>63</v>
      </c>
      <c r="M103" s="102">
        <f t="shared" si="8"/>
        <v>0.08</v>
      </c>
      <c r="N103" s="10">
        <v>803</v>
      </c>
      <c r="O103" s="11" t="s">
        <v>63</v>
      </c>
      <c r="P103" s="102">
        <f t="shared" si="9"/>
        <v>8.030000000000001E-2</v>
      </c>
    </row>
    <row r="104" spans="1:16">
      <c r="A104" s="23">
        <f t="shared" si="10"/>
        <v>104</v>
      </c>
      <c r="B104" s="10">
        <v>1.5</v>
      </c>
      <c r="C104" s="11" t="s">
        <v>66</v>
      </c>
      <c r="D104" s="100">
        <f t="shared" si="12"/>
        <v>1.7441860465116279E-2</v>
      </c>
      <c r="E104" s="12">
        <v>5.5869999999999997</v>
      </c>
      <c r="F104" s="13">
        <v>3.4630000000000001</v>
      </c>
      <c r="G104" s="101">
        <f t="shared" si="6"/>
        <v>9.0500000000000007</v>
      </c>
      <c r="H104" s="10">
        <v>8648</v>
      </c>
      <c r="I104" s="11" t="s">
        <v>63</v>
      </c>
      <c r="J104" s="102">
        <f t="shared" si="7"/>
        <v>0.86480000000000001</v>
      </c>
      <c r="K104" s="10">
        <v>840</v>
      </c>
      <c r="L104" s="11" t="s">
        <v>63</v>
      </c>
      <c r="M104" s="102">
        <f t="shared" si="8"/>
        <v>8.3999999999999991E-2</v>
      </c>
      <c r="N104" s="10">
        <v>852</v>
      </c>
      <c r="O104" s="11" t="s">
        <v>63</v>
      </c>
      <c r="P104" s="102">
        <f t="shared" si="9"/>
        <v>8.5199999999999998E-2</v>
      </c>
    </row>
    <row r="105" spans="1:16">
      <c r="A105" s="23">
        <f t="shared" si="10"/>
        <v>105</v>
      </c>
      <c r="B105" s="10">
        <v>1.6</v>
      </c>
      <c r="C105" s="11" t="s">
        <v>66</v>
      </c>
      <c r="D105" s="100">
        <f t="shared" si="12"/>
        <v>1.8604651162790697E-2</v>
      </c>
      <c r="E105" s="12">
        <v>5.7859999999999996</v>
      </c>
      <c r="F105" s="13">
        <v>3.3410000000000002</v>
      </c>
      <c r="G105" s="101">
        <f t="shared" si="6"/>
        <v>9.1269999999999989</v>
      </c>
      <c r="H105" s="10">
        <v>9230</v>
      </c>
      <c r="I105" s="11" t="s">
        <v>63</v>
      </c>
      <c r="J105" s="102">
        <f t="shared" si="7"/>
        <v>0.92300000000000004</v>
      </c>
      <c r="K105" s="10">
        <v>878</v>
      </c>
      <c r="L105" s="11" t="s">
        <v>63</v>
      </c>
      <c r="M105" s="102">
        <f t="shared" si="8"/>
        <v>8.7800000000000003E-2</v>
      </c>
      <c r="N105" s="10">
        <v>899</v>
      </c>
      <c r="O105" s="11" t="s">
        <v>63</v>
      </c>
      <c r="P105" s="102">
        <f t="shared" si="9"/>
        <v>8.9900000000000008E-2</v>
      </c>
    </row>
    <row r="106" spans="1:16">
      <c r="A106" s="23">
        <f t="shared" si="10"/>
        <v>106</v>
      </c>
      <c r="B106" s="10">
        <v>1.7</v>
      </c>
      <c r="C106" s="11" t="s">
        <v>66</v>
      </c>
      <c r="D106" s="100">
        <f t="shared" si="12"/>
        <v>1.9767441860465116E-2</v>
      </c>
      <c r="E106" s="12">
        <v>5.9880000000000004</v>
      </c>
      <c r="F106" s="13">
        <v>3.2290000000000001</v>
      </c>
      <c r="G106" s="101">
        <f t="shared" si="6"/>
        <v>9.2170000000000005</v>
      </c>
      <c r="H106" s="10">
        <v>9807</v>
      </c>
      <c r="I106" s="11" t="s">
        <v>63</v>
      </c>
      <c r="J106" s="102">
        <f t="shared" si="7"/>
        <v>0.98070000000000002</v>
      </c>
      <c r="K106" s="10">
        <v>915</v>
      </c>
      <c r="L106" s="11" t="s">
        <v>63</v>
      </c>
      <c r="M106" s="102">
        <f t="shared" si="8"/>
        <v>9.1499999999999998E-2</v>
      </c>
      <c r="N106" s="10">
        <v>945</v>
      </c>
      <c r="O106" s="11" t="s">
        <v>63</v>
      </c>
      <c r="P106" s="102">
        <f t="shared" si="9"/>
        <v>9.4500000000000001E-2</v>
      </c>
    </row>
    <row r="107" spans="1:16">
      <c r="A107" s="23">
        <f t="shared" si="10"/>
        <v>107</v>
      </c>
      <c r="B107" s="10">
        <v>1.8</v>
      </c>
      <c r="C107" s="11" t="s">
        <v>66</v>
      </c>
      <c r="D107" s="100">
        <f t="shared" si="12"/>
        <v>2.0930232558139535E-2</v>
      </c>
      <c r="E107" s="12">
        <v>6.1920000000000002</v>
      </c>
      <c r="F107" s="13">
        <v>3.125</v>
      </c>
      <c r="G107" s="101">
        <f t="shared" si="6"/>
        <v>9.3170000000000002</v>
      </c>
      <c r="H107" s="10">
        <v>1.04</v>
      </c>
      <c r="I107" s="22" t="s">
        <v>65</v>
      </c>
      <c r="J107" s="105">
        <f t="shared" ref="J107:J170" si="13">H107</f>
        <v>1.04</v>
      </c>
      <c r="K107" s="10">
        <v>949</v>
      </c>
      <c r="L107" s="11" t="s">
        <v>63</v>
      </c>
      <c r="M107" s="102">
        <f t="shared" si="8"/>
        <v>9.4899999999999998E-2</v>
      </c>
      <c r="N107" s="10">
        <v>990</v>
      </c>
      <c r="O107" s="11" t="s">
        <v>63</v>
      </c>
      <c r="P107" s="102">
        <f t="shared" si="9"/>
        <v>9.9000000000000005E-2</v>
      </c>
    </row>
    <row r="108" spans="1:16">
      <c r="A108" s="23">
        <f t="shared" si="10"/>
        <v>108</v>
      </c>
      <c r="B108" s="10">
        <v>2</v>
      </c>
      <c r="C108" s="11" t="s">
        <v>66</v>
      </c>
      <c r="D108" s="100">
        <f t="shared" si="12"/>
        <v>2.3255813953488372E-2</v>
      </c>
      <c r="E108" s="12">
        <v>6.6029999999999998</v>
      </c>
      <c r="F108" s="13">
        <v>2.9390000000000001</v>
      </c>
      <c r="G108" s="101">
        <f t="shared" si="6"/>
        <v>9.5419999999999998</v>
      </c>
      <c r="H108" s="10">
        <v>1.1499999999999999</v>
      </c>
      <c r="I108" s="11" t="s">
        <v>65</v>
      </c>
      <c r="J108" s="105">
        <f t="shared" si="13"/>
        <v>1.1499999999999999</v>
      </c>
      <c r="K108" s="10">
        <v>1021</v>
      </c>
      <c r="L108" s="11" t="s">
        <v>63</v>
      </c>
      <c r="M108" s="102">
        <f t="shared" si="8"/>
        <v>0.1021</v>
      </c>
      <c r="N108" s="10">
        <v>1076</v>
      </c>
      <c r="O108" s="11" t="s">
        <v>63</v>
      </c>
      <c r="P108" s="102">
        <f t="shared" si="9"/>
        <v>0.1076</v>
      </c>
    </row>
    <row r="109" spans="1:16">
      <c r="A109" s="23">
        <f t="shared" si="10"/>
        <v>109</v>
      </c>
      <c r="B109" s="10">
        <v>2.25</v>
      </c>
      <c r="C109" s="11" t="s">
        <v>66</v>
      </c>
      <c r="D109" s="100">
        <f t="shared" si="12"/>
        <v>2.616279069767442E-2</v>
      </c>
      <c r="E109" s="12">
        <v>7.117</v>
      </c>
      <c r="F109" s="13">
        <v>2.74</v>
      </c>
      <c r="G109" s="101">
        <f t="shared" si="6"/>
        <v>9.8569999999999993</v>
      </c>
      <c r="H109" s="10">
        <v>1.29</v>
      </c>
      <c r="I109" s="11" t="s">
        <v>65</v>
      </c>
      <c r="J109" s="105">
        <f t="shared" si="13"/>
        <v>1.29</v>
      </c>
      <c r="K109" s="10">
        <v>1104</v>
      </c>
      <c r="L109" s="11" t="s">
        <v>63</v>
      </c>
      <c r="M109" s="102">
        <f t="shared" si="8"/>
        <v>0.11040000000000001</v>
      </c>
      <c r="N109" s="10">
        <v>1178</v>
      </c>
      <c r="O109" s="11" t="s">
        <v>63</v>
      </c>
      <c r="P109" s="102">
        <f t="shared" si="9"/>
        <v>0.11779999999999999</v>
      </c>
    </row>
    <row r="110" spans="1:16">
      <c r="A110" s="23">
        <f t="shared" si="10"/>
        <v>110</v>
      </c>
      <c r="B110" s="10">
        <v>2.5</v>
      </c>
      <c r="C110" s="11" t="s">
        <v>66</v>
      </c>
      <c r="D110" s="100">
        <f t="shared" si="12"/>
        <v>2.9069767441860465E-2</v>
      </c>
      <c r="E110" s="12">
        <v>7.625</v>
      </c>
      <c r="F110" s="13">
        <v>2.569</v>
      </c>
      <c r="G110" s="101">
        <f t="shared" si="6"/>
        <v>10.193999999999999</v>
      </c>
      <c r="H110" s="10">
        <v>1.42</v>
      </c>
      <c r="I110" s="11" t="s">
        <v>65</v>
      </c>
      <c r="J110" s="105">
        <f t="shared" si="13"/>
        <v>1.42</v>
      </c>
      <c r="K110" s="10">
        <v>1178</v>
      </c>
      <c r="L110" s="11" t="s">
        <v>63</v>
      </c>
      <c r="M110" s="102">
        <f t="shared" si="8"/>
        <v>0.11779999999999999</v>
      </c>
      <c r="N110" s="10">
        <v>1272</v>
      </c>
      <c r="O110" s="11" t="s">
        <v>63</v>
      </c>
      <c r="P110" s="102">
        <f t="shared" si="9"/>
        <v>0.12720000000000001</v>
      </c>
    </row>
    <row r="111" spans="1:16">
      <c r="A111" s="23">
        <f t="shared" si="10"/>
        <v>111</v>
      </c>
      <c r="B111" s="10">
        <v>2.75</v>
      </c>
      <c r="C111" s="11" t="s">
        <v>66</v>
      </c>
      <c r="D111" s="100">
        <f t="shared" si="12"/>
        <v>3.1976744186046513E-2</v>
      </c>
      <c r="E111" s="12">
        <v>8.1219999999999999</v>
      </c>
      <c r="F111" s="13">
        <v>2.4220000000000002</v>
      </c>
      <c r="G111" s="101">
        <f t="shared" si="6"/>
        <v>10.544</v>
      </c>
      <c r="H111" s="10">
        <v>1.55</v>
      </c>
      <c r="I111" s="11" t="s">
        <v>65</v>
      </c>
      <c r="J111" s="105">
        <f t="shared" si="13"/>
        <v>1.55</v>
      </c>
      <c r="K111" s="10">
        <v>1245</v>
      </c>
      <c r="L111" s="11" t="s">
        <v>63</v>
      </c>
      <c r="M111" s="102">
        <f t="shared" si="8"/>
        <v>0.12450000000000001</v>
      </c>
      <c r="N111" s="10">
        <v>1360</v>
      </c>
      <c r="O111" s="11" t="s">
        <v>63</v>
      </c>
      <c r="P111" s="102">
        <f t="shared" si="9"/>
        <v>0.13600000000000001</v>
      </c>
    </row>
    <row r="112" spans="1:16">
      <c r="A112" s="23">
        <f t="shared" si="10"/>
        <v>112</v>
      </c>
      <c r="B112" s="10">
        <v>3</v>
      </c>
      <c r="C112" s="11" t="s">
        <v>66</v>
      </c>
      <c r="D112" s="100">
        <f t="shared" si="12"/>
        <v>3.4883720930232558E-2</v>
      </c>
      <c r="E112" s="12">
        <v>8.6050000000000004</v>
      </c>
      <c r="F112" s="13">
        <v>2.2919999999999998</v>
      </c>
      <c r="G112" s="101">
        <f t="shared" si="6"/>
        <v>10.897</v>
      </c>
      <c r="H112" s="10">
        <v>1.67</v>
      </c>
      <c r="I112" s="11" t="s">
        <v>65</v>
      </c>
      <c r="J112" s="105">
        <f t="shared" si="13"/>
        <v>1.67</v>
      </c>
      <c r="K112" s="10">
        <v>1305</v>
      </c>
      <c r="L112" s="11" t="s">
        <v>63</v>
      </c>
      <c r="M112" s="102">
        <f t="shared" si="8"/>
        <v>0.1305</v>
      </c>
      <c r="N112" s="10">
        <v>1442</v>
      </c>
      <c r="O112" s="11" t="s">
        <v>63</v>
      </c>
      <c r="P112" s="102">
        <f t="shared" si="9"/>
        <v>0.14419999999999999</v>
      </c>
    </row>
    <row r="113" spans="1:16">
      <c r="A113" s="23">
        <f t="shared" si="10"/>
        <v>113</v>
      </c>
      <c r="B113" s="10">
        <v>3.25</v>
      </c>
      <c r="C113" s="11" t="s">
        <v>66</v>
      </c>
      <c r="D113" s="100">
        <f t="shared" si="12"/>
        <v>3.7790697674418602E-2</v>
      </c>
      <c r="E113" s="12">
        <v>9.0760000000000005</v>
      </c>
      <c r="F113" s="13">
        <v>2.1779999999999999</v>
      </c>
      <c r="G113" s="101">
        <f t="shared" si="6"/>
        <v>11.254000000000001</v>
      </c>
      <c r="H113" s="10">
        <v>1.79</v>
      </c>
      <c r="I113" s="11" t="s">
        <v>65</v>
      </c>
      <c r="J113" s="105">
        <f t="shared" si="13"/>
        <v>1.79</v>
      </c>
      <c r="K113" s="10">
        <v>1360</v>
      </c>
      <c r="L113" s="11" t="s">
        <v>63</v>
      </c>
      <c r="M113" s="102">
        <f t="shared" si="8"/>
        <v>0.13600000000000001</v>
      </c>
      <c r="N113" s="10">
        <v>1519</v>
      </c>
      <c r="O113" s="11" t="s">
        <v>63</v>
      </c>
      <c r="P113" s="102">
        <f t="shared" si="9"/>
        <v>0.15189999999999998</v>
      </c>
    </row>
    <row r="114" spans="1:16">
      <c r="A114" s="23">
        <f t="shared" si="10"/>
        <v>114</v>
      </c>
      <c r="B114" s="10">
        <v>3.5</v>
      </c>
      <c r="C114" s="11" t="s">
        <v>66</v>
      </c>
      <c r="D114" s="100">
        <f t="shared" si="12"/>
        <v>4.0697674418604654E-2</v>
      </c>
      <c r="E114" s="12">
        <v>9.5329999999999995</v>
      </c>
      <c r="F114" s="13">
        <v>2.0760000000000001</v>
      </c>
      <c r="G114" s="101">
        <f t="shared" si="6"/>
        <v>11.609</v>
      </c>
      <c r="H114" s="10">
        <v>1.91</v>
      </c>
      <c r="I114" s="11" t="s">
        <v>65</v>
      </c>
      <c r="J114" s="105">
        <f t="shared" si="13"/>
        <v>1.91</v>
      </c>
      <c r="K114" s="10">
        <v>1409</v>
      </c>
      <c r="L114" s="11" t="s">
        <v>63</v>
      </c>
      <c r="M114" s="102">
        <f t="shared" si="8"/>
        <v>0.1409</v>
      </c>
      <c r="N114" s="10">
        <v>1590</v>
      </c>
      <c r="O114" s="11" t="s">
        <v>63</v>
      </c>
      <c r="P114" s="102">
        <f t="shared" si="9"/>
        <v>0.159</v>
      </c>
    </row>
    <row r="115" spans="1:16">
      <c r="A115" s="23">
        <f t="shared" si="10"/>
        <v>115</v>
      </c>
      <c r="B115" s="10">
        <v>3.75</v>
      </c>
      <c r="C115" s="11" t="s">
        <v>66</v>
      </c>
      <c r="D115" s="100">
        <f t="shared" si="12"/>
        <v>4.3604651162790699E-2</v>
      </c>
      <c r="E115" s="12">
        <v>9.9779999999999998</v>
      </c>
      <c r="F115" s="13">
        <v>1.984</v>
      </c>
      <c r="G115" s="101">
        <f t="shared" si="6"/>
        <v>11.962</v>
      </c>
      <c r="H115" s="10">
        <v>2.02</v>
      </c>
      <c r="I115" s="11" t="s">
        <v>65</v>
      </c>
      <c r="J115" s="105">
        <f t="shared" si="13"/>
        <v>2.02</v>
      </c>
      <c r="K115" s="10">
        <v>1455</v>
      </c>
      <c r="L115" s="11" t="s">
        <v>63</v>
      </c>
      <c r="M115" s="102">
        <f t="shared" si="8"/>
        <v>0.14550000000000002</v>
      </c>
      <c r="N115" s="10">
        <v>1658</v>
      </c>
      <c r="O115" s="11" t="s">
        <v>63</v>
      </c>
      <c r="P115" s="102">
        <f t="shared" si="9"/>
        <v>0.1658</v>
      </c>
    </row>
    <row r="116" spans="1:16">
      <c r="A116" s="23">
        <f t="shared" si="10"/>
        <v>116</v>
      </c>
      <c r="B116" s="10">
        <v>4</v>
      </c>
      <c r="C116" s="11" t="s">
        <v>66</v>
      </c>
      <c r="D116" s="100">
        <f t="shared" si="12"/>
        <v>4.6511627906976744E-2</v>
      </c>
      <c r="E116" s="12">
        <v>10.41</v>
      </c>
      <c r="F116" s="13">
        <v>1.901</v>
      </c>
      <c r="G116" s="101">
        <f t="shared" si="6"/>
        <v>12.311</v>
      </c>
      <c r="H116" s="10">
        <v>2.13</v>
      </c>
      <c r="I116" s="11" t="s">
        <v>65</v>
      </c>
      <c r="J116" s="105">
        <f t="shared" si="13"/>
        <v>2.13</v>
      </c>
      <c r="K116" s="10">
        <v>1497</v>
      </c>
      <c r="L116" s="11" t="s">
        <v>63</v>
      </c>
      <c r="M116" s="102">
        <f t="shared" si="8"/>
        <v>0.1497</v>
      </c>
      <c r="N116" s="10">
        <v>1721</v>
      </c>
      <c r="O116" s="11" t="s">
        <v>63</v>
      </c>
      <c r="P116" s="102">
        <f t="shared" si="9"/>
        <v>0.1721</v>
      </c>
    </row>
    <row r="117" spans="1:16">
      <c r="A117" s="23">
        <f t="shared" si="10"/>
        <v>117</v>
      </c>
      <c r="B117" s="10">
        <v>4.5</v>
      </c>
      <c r="C117" s="11" t="s">
        <v>66</v>
      </c>
      <c r="D117" s="100">
        <f t="shared" si="12"/>
        <v>5.232558139534884E-2</v>
      </c>
      <c r="E117" s="12">
        <v>11.25</v>
      </c>
      <c r="F117" s="13">
        <v>1.7569999999999999</v>
      </c>
      <c r="G117" s="101">
        <f t="shared" si="6"/>
        <v>13.007</v>
      </c>
      <c r="H117" s="10">
        <v>2.34</v>
      </c>
      <c r="I117" s="11" t="s">
        <v>65</v>
      </c>
      <c r="J117" s="105">
        <f t="shared" si="13"/>
        <v>2.34</v>
      </c>
      <c r="K117" s="10">
        <v>1585</v>
      </c>
      <c r="L117" s="11" t="s">
        <v>63</v>
      </c>
      <c r="M117" s="102">
        <f t="shared" si="8"/>
        <v>0.1585</v>
      </c>
      <c r="N117" s="10">
        <v>1836</v>
      </c>
      <c r="O117" s="11" t="s">
        <v>63</v>
      </c>
      <c r="P117" s="102">
        <f t="shared" si="9"/>
        <v>0.18360000000000001</v>
      </c>
    </row>
    <row r="118" spans="1:16">
      <c r="A118" s="23">
        <f t="shared" si="10"/>
        <v>118</v>
      </c>
      <c r="B118" s="10">
        <v>5</v>
      </c>
      <c r="C118" s="11" t="s">
        <v>66</v>
      </c>
      <c r="D118" s="100">
        <f t="shared" si="12"/>
        <v>5.8139534883720929E-2</v>
      </c>
      <c r="E118" s="12">
        <v>12.07</v>
      </c>
      <c r="F118" s="13">
        <v>1.6359999999999999</v>
      </c>
      <c r="G118" s="101">
        <f t="shared" si="6"/>
        <v>13.706</v>
      </c>
      <c r="H118" s="10">
        <v>2.54</v>
      </c>
      <c r="I118" s="11" t="s">
        <v>65</v>
      </c>
      <c r="J118" s="105">
        <f t="shared" si="13"/>
        <v>2.54</v>
      </c>
      <c r="K118" s="10">
        <v>1661</v>
      </c>
      <c r="L118" s="11" t="s">
        <v>63</v>
      </c>
      <c r="M118" s="102">
        <f t="shared" si="8"/>
        <v>0.1661</v>
      </c>
      <c r="N118" s="10">
        <v>1939</v>
      </c>
      <c r="O118" s="11" t="s">
        <v>63</v>
      </c>
      <c r="P118" s="102">
        <f t="shared" si="9"/>
        <v>0.19390000000000002</v>
      </c>
    </row>
    <row r="119" spans="1:16">
      <c r="A119" s="23">
        <f t="shared" si="10"/>
        <v>119</v>
      </c>
      <c r="B119" s="10">
        <v>5.5</v>
      </c>
      <c r="C119" s="11" t="s">
        <v>66</v>
      </c>
      <c r="D119" s="100">
        <f t="shared" si="12"/>
        <v>6.3953488372093026E-2</v>
      </c>
      <c r="E119" s="12">
        <v>12.86</v>
      </c>
      <c r="F119" s="13">
        <v>1.532</v>
      </c>
      <c r="G119" s="101">
        <f t="shared" si="6"/>
        <v>14.391999999999999</v>
      </c>
      <c r="H119" s="10">
        <v>2.74</v>
      </c>
      <c r="I119" s="11" t="s">
        <v>65</v>
      </c>
      <c r="J119" s="105">
        <f t="shared" si="13"/>
        <v>2.74</v>
      </c>
      <c r="K119" s="10">
        <v>1727</v>
      </c>
      <c r="L119" s="11" t="s">
        <v>63</v>
      </c>
      <c r="M119" s="102">
        <f t="shared" si="8"/>
        <v>0.17270000000000002</v>
      </c>
      <c r="N119" s="10">
        <v>2032</v>
      </c>
      <c r="O119" s="11" t="s">
        <v>63</v>
      </c>
      <c r="P119" s="102">
        <f t="shared" si="9"/>
        <v>0.20319999999999999</v>
      </c>
    </row>
    <row r="120" spans="1:16">
      <c r="A120" s="23">
        <f t="shared" si="10"/>
        <v>120</v>
      </c>
      <c r="B120" s="10">
        <v>6</v>
      </c>
      <c r="C120" s="11" t="s">
        <v>66</v>
      </c>
      <c r="D120" s="100">
        <f t="shared" si="12"/>
        <v>6.9767441860465115E-2</v>
      </c>
      <c r="E120" s="12">
        <v>13.64</v>
      </c>
      <c r="F120" s="13">
        <v>1.4419999999999999</v>
      </c>
      <c r="G120" s="101">
        <f t="shared" si="6"/>
        <v>15.082000000000001</v>
      </c>
      <c r="H120" s="10">
        <v>2.92</v>
      </c>
      <c r="I120" s="11" t="s">
        <v>65</v>
      </c>
      <c r="J120" s="105">
        <f t="shared" si="13"/>
        <v>2.92</v>
      </c>
      <c r="K120" s="10">
        <v>1785</v>
      </c>
      <c r="L120" s="11" t="s">
        <v>63</v>
      </c>
      <c r="M120" s="102">
        <f t="shared" si="8"/>
        <v>0.17849999999999999</v>
      </c>
      <c r="N120" s="10">
        <v>2115</v>
      </c>
      <c r="O120" s="11" t="s">
        <v>63</v>
      </c>
      <c r="P120" s="102">
        <f t="shared" si="9"/>
        <v>0.21150000000000002</v>
      </c>
    </row>
    <row r="121" spans="1:16">
      <c r="A121" s="23">
        <f t="shared" si="10"/>
        <v>121</v>
      </c>
      <c r="B121" s="10">
        <v>6.5</v>
      </c>
      <c r="C121" s="11" t="s">
        <v>66</v>
      </c>
      <c r="D121" s="100">
        <f t="shared" si="12"/>
        <v>7.5581395348837205E-2</v>
      </c>
      <c r="E121" s="12">
        <v>14.41</v>
      </c>
      <c r="F121" s="13">
        <v>1.363</v>
      </c>
      <c r="G121" s="101">
        <f t="shared" si="6"/>
        <v>15.773</v>
      </c>
      <c r="H121" s="10">
        <v>3.09</v>
      </c>
      <c r="I121" s="11" t="s">
        <v>65</v>
      </c>
      <c r="J121" s="105">
        <f t="shared" si="13"/>
        <v>3.09</v>
      </c>
      <c r="K121" s="10">
        <v>1836</v>
      </c>
      <c r="L121" s="11" t="s">
        <v>63</v>
      </c>
      <c r="M121" s="102">
        <f t="shared" si="8"/>
        <v>0.18360000000000001</v>
      </c>
      <c r="N121" s="10">
        <v>2191</v>
      </c>
      <c r="O121" s="11" t="s">
        <v>63</v>
      </c>
      <c r="P121" s="102">
        <f t="shared" si="9"/>
        <v>0.21909999999999999</v>
      </c>
    </row>
    <row r="122" spans="1:16">
      <c r="A122" s="23">
        <f t="shared" si="10"/>
        <v>122</v>
      </c>
      <c r="B122" s="10">
        <v>7</v>
      </c>
      <c r="C122" s="11" t="s">
        <v>66</v>
      </c>
      <c r="D122" s="100">
        <f t="shared" si="12"/>
        <v>8.1395348837209308E-2</v>
      </c>
      <c r="E122" s="12">
        <v>15.17</v>
      </c>
      <c r="F122" s="13">
        <v>1.2929999999999999</v>
      </c>
      <c r="G122" s="101">
        <f t="shared" si="6"/>
        <v>16.463000000000001</v>
      </c>
      <c r="H122" s="10">
        <v>3.26</v>
      </c>
      <c r="I122" s="11" t="s">
        <v>65</v>
      </c>
      <c r="J122" s="105">
        <f t="shared" si="13"/>
        <v>3.26</v>
      </c>
      <c r="K122" s="10">
        <v>1882</v>
      </c>
      <c r="L122" s="11" t="s">
        <v>63</v>
      </c>
      <c r="M122" s="102">
        <f t="shared" si="8"/>
        <v>0.18819999999999998</v>
      </c>
      <c r="N122" s="10">
        <v>2261</v>
      </c>
      <c r="O122" s="11" t="s">
        <v>63</v>
      </c>
      <c r="P122" s="102">
        <f t="shared" si="9"/>
        <v>0.22610000000000002</v>
      </c>
    </row>
    <row r="123" spans="1:16">
      <c r="A123" s="23">
        <f t="shared" si="10"/>
        <v>123</v>
      </c>
      <c r="B123" s="10">
        <v>8</v>
      </c>
      <c r="C123" s="11" t="s">
        <v>66</v>
      </c>
      <c r="D123" s="100">
        <f t="shared" si="12"/>
        <v>9.3023255813953487E-2</v>
      </c>
      <c r="E123" s="12">
        <v>16.690000000000001</v>
      </c>
      <c r="F123" s="13">
        <v>1.175</v>
      </c>
      <c r="G123" s="101">
        <f t="shared" si="6"/>
        <v>17.865000000000002</v>
      </c>
      <c r="H123" s="10">
        <v>3.57</v>
      </c>
      <c r="I123" s="11" t="s">
        <v>65</v>
      </c>
      <c r="J123" s="105">
        <f t="shared" si="13"/>
        <v>3.57</v>
      </c>
      <c r="K123" s="10">
        <v>1984</v>
      </c>
      <c r="L123" s="11" t="s">
        <v>63</v>
      </c>
      <c r="M123" s="102">
        <f t="shared" si="8"/>
        <v>0.19839999999999999</v>
      </c>
      <c r="N123" s="10">
        <v>2382</v>
      </c>
      <c r="O123" s="11" t="s">
        <v>63</v>
      </c>
      <c r="P123" s="102">
        <f t="shared" si="9"/>
        <v>0.23820000000000002</v>
      </c>
    </row>
    <row r="124" spans="1:16">
      <c r="A124" s="23">
        <f t="shared" si="10"/>
        <v>124</v>
      </c>
      <c r="B124" s="10">
        <v>9</v>
      </c>
      <c r="C124" s="11" t="s">
        <v>66</v>
      </c>
      <c r="D124" s="100">
        <f t="shared" si="12"/>
        <v>0.10465116279069768</v>
      </c>
      <c r="E124" s="12">
        <v>18.22</v>
      </c>
      <c r="F124" s="13">
        <v>1.079</v>
      </c>
      <c r="G124" s="101">
        <f t="shared" si="6"/>
        <v>19.298999999999999</v>
      </c>
      <c r="H124" s="10">
        <v>3.86</v>
      </c>
      <c r="I124" s="11" t="s">
        <v>65</v>
      </c>
      <c r="J124" s="105">
        <f t="shared" si="13"/>
        <v>3.86</v>
      </c>
      <c r="K124" s="10">
        <v>2067</v>
      </c>
      <c r="L124" s="11" t="s">
        <v>63</v>
      </c>
      <c r="M124" s="102">
        <f t="shared" si="8"/>
        <v>0.20670000000000002</v>
      </c>
      <c r="N124" s="10">
        <v>2485</v>
      </c>
      <c r="O124" s="11" t="s">
        <v>63</v>
      </c>
      <c r="P124" s="102">
        <f t="shared" si="9"/>
        <v>0.2485</v>
      </c>
    </row>
    <row r="125" spans="1:16">
      <c r="A125" s="23">
        <f t="shared" si="10"/>
        <v>125</v>
      </c>
      <c r="B125" s="103">
        <v>10</v>
      </c>
      <c r="C125" s="104" t="s">
        <v>66</v>
      </c>
      <c r="D125" s="100">
        <f t="shared" si="12"/>
        <v>0.11627906976744186</v>
      </c>
      <c r="E125" s="12">
        <v>19.739999999999998</v>
      </c>
      <c r="F125" s="13">
        <v>0.999</v>
      </c>
      <c r="G125" s="101">
        <f t="shared" si="6"/>
        <v>20.738999999999997</v>
      </c>
      <c r="H125" s="10">
        <v>4.13</v>
      </c>
      <c r="I125" s="11" t="s">
        <v>65</v>
      </c>
      <c r="J125" s="105">
        <f t="shared" si="13"/>
        <v>4.13</v>
      </c>
      <c r="K125" s="10">
        <v>2135</v>
      </c>
      <c r="L125" s="11" t="s">
        <v>63</v>
      </c>
      <c r="M125" s="102">
        <f t="shared" si="8"/>
        <v>0.21349999999999997</v>
      </c>
      <c r="N125" s="10">
        <v>2574</v>
      </c>
      <c r="O125" s="11" t="s">
        <v>63</v>
      </c>
      <c r="P125" s="102">
        <f t="shared" si="9"/>
        <v>0.25739999999999996</v>
      </c>
    </row>
    <row r="126" spans="1:16">
      <c r="A126" s="23">
        <f t="shared" si="10"/>
        <v>126</v>
      </c>
      <c r="B126" s="103">
        <v>11</v>
      </c>
      <c r="C126" s="104" t="s">
        <v>66</v>
      </c>
      <c r="D126" s="100">
        <f t="shared" si="12"/>
        <v>0.12790697674418605</v>
      </c>
      <c r="E126" s="12">
        <v>21.25</v>
      </c>
      <c r="F126" s="13">
        <v>0.93100000000000005</v>
      </c>
      <c r="G126" s="101">
        <f t="shared" si="6"/>
        <v>22.181000000000001</v>
      </c>
      <c r="H126" s="103">
        <v>4.38</v>
      </c>
      <c r="I126" s="104" t="s">
        <v>65</v>
      </c>
      <c r="J126" s="105">
        <f t="shared" si="13"/>
        <v>4.38</v>
      </c>
      <c r="K126" s="103">
        <v>2193</v>
      </c>
      <c r="L126" s="104" t="s">
        <v>63</v>
      </c>
      <c r="M126" s="102">
        <f t="shared" si="8"/>
        <v>0.21929999999999999</v>
      </c>
      <c r="N126" s="103">
        <v>2650</v>
      </c>
      <c r="O126" s="104" t="s">
        <v>63</v>
      </c>
      <c r="P126" s="102">
        <f t="shared" si="9"/>
        <v>0.26500000000000001</v>
      </c>
    </row>
    <row r="127" spans="1:16">
      <c r="A127" s="23">
        <f t="shared" si="10"/>
        <v>127</v>
      </c>
      <c r="B127" s="103">
        <v>12</v>
      </c>
      <c r="C127" s="104" t="s">
        <v>66</v>
      </c>
      <c r="D127" s="100">
        <f t="shared" si="12"/>
        <v>0.13953488372093023</v>
      </c>
      <c r="E127" s="12">
        <v>22.76</v>
      </c>
      <c r="F127" s="13">
        <v>0.87260000000000004</v>
      </c>
      <c r="G127" s="101">
        <f t="shared" si="6"/>
        <v>23.6326</v>
      </c>
      <c r="H127" s="103">
        <v>4.6100000000000003</v>
      </c>
      <c r="I127" s="104" t="s">
        <v>65</v>
      </c>
      <c r="J127" s="105">
        <f t="shared" si="13"/>
        <v>4.6100000000000003</v>
      </c>
      <c r="K127" s="103">
        <v>2242</v>
      </c>
      <c r="L127" s="104" t="s">
        <v>63</v>
      </c>
      <c r="M127" s="102">
        <f t="shared" si="8"/>
        <v>0.22420000000000001</v>
      </c>
      <c r="N127" s="103">
        <v>2717</v>
      </c>
      <c r="O127" s="104" t="s">
        <v>63</v>
      </c>
      <c r="P127" s="102">
        <f t="shared" si="9"/>
        <v>0.2717</v>
      </c>
    </row>
    <row r="128" spans="1:16">
      <c r="A128" s="23">
        <f t="shared" si="10"/>
        <v>128</v>
      </c>
      <c r="B128" s="10">
        <v>13</v>
      </c>
      <c r="C128" s="11" t="s">
        <v>66</v>
      </c>
      <c r="D128" s="100">
        <f t="shared" si="12"/>
        <v>0.15116279069767441</v>
      </c>
      <c r="E128" s="12">
        <v>24.24</v>
      </c>
      <c r="F128" s="13">
        <v>0.82179999999999997</v>
      </c>
      <c r="G128" s="101">
        <f t="shared" si="6"/>
        <v>25.061799999999998</v>
      </c>
      <c r="H128" s="10">
        <v>4.84</v>
      </c>
      <c r="I128" s="11" t="s">
        <v>65</v>
      </c>
      <c r="J128" s="105">
        <f t="shared" si="13"/>
        <v>4.84</v>
      </c>
      <c r="K128" s="103">
        <v>2284</v>
      </c>
      <c r="L128" s="104" t="s">
        <v>63</v>
      </c>
      <c r="M128" s="102">
        <f t="shared" si="8"/>
        <v>0.22839999999999999</v>
      </c>
      <c r="N128" s="103">
        <v>2776</v>
      </c>
      <c r="O128" s="104" t="s">
        <v>63</v>
      </c>
      <c r="P128" s="102">
        <f t="shared" si="9"/>
        <v>0.27759999999999996</v>
      </c>
    </row>
    <row r="129" spans="1:16">
      <c r="A129" s="23">
        <f t="shared" si="10"/>
        <v>129</v>
      </c>
      <c r="B129" s="10">
        <v>14</v>
      </c>
      <c r="C129" s="11" t="s">
        <v>66</v>
      </c>
      <c r="D129" s="100">
        <f t="shared" si="12"/>
        <v>0.16279069767441862</v>
      </c>
      <c r="E129" s="12">
        <v>25.7</v>
      </c>
      <c r="F129" s="13">
        <v>0.7772</v>
      </c>
      <c r="G129" s="101">
        <f t="shared" si="6"/>
        <v>26.4772</v>
      </c>
      <c r="H129" s="10">
        <v>5.04</v>
      </c>
      <c r="I129" s="11" t="s">
        <v>65</v>
      </c>
      <c r="J129" s="105">
        <f t="shared" si="13"/>
        <v>5.04</v>
      </c>
      <c r="K129" s="103">
        <v>2321</v>
      </c>
      <c r="L129" s="104" t="s">
        <v>63</v>
      </c>
      <c r="M129" s="102">
        <f t="shared" si="8"/>
        <v>0.23210000000000003</v>
      </c>
      <c r="N129" s="103">
        <v>2828</v>
      </c>
      <c r="O129" s="104" t="s">
        <v>63</v>
      </c>
      <c r="P129" s="102">
        <f t="shared" si="9"/>
        <v>0.2828</v>
      </c>
    </row>
    <row r="130" spans="1:16">
      <c r="A130" s="23">
        <f t="shared" si="10"/>
        <v>130</v>
      </c>
      <c r="B130" s="10">
        <v>15</v>
      </c>
      <c r="C130" s="11" t="s">
        <v>66</v>
      </c>
      <c r="D130" s="100">
        <f t="shared" si="12"/>
        <v>0.1744186046511628</v>
      </c>
      <c r="E130" s="12">
        <v>27.12</v>
      </c>
      <c r="F130" s="13">
        <v>0.73750000000000004</v>
      </c>
      <c r="G130" s="101">
        <f t="shared" si="6"/>
        <v>27.857500000000002</v>
      </c>
      <c r="H130" s="10">
        <v>5.24</v>
      </c>
      <c r="I130" s="11" t="s">
        <v>65</v>
      </c>
      <c r="J130" s="105">
        <f t="shared" si="13"/>
        <v>5.24</v>
      </c>
      <c r="K130" s="103">
        <v>2354</v>
      </c>
      <c r="L130" s="104" t="s">
        <v>63</v>
      </c>
      <c r="M130" s="102">
        <f t="shared" si="8"/>
        <v>0.2354</v>
      </c>
      <c r="N130" s="103">
        <v>2875</v>
      </c>
      <c r="O130" s="104" t="s">
        <v>63</v>
      </c>
      <c r="P130" s="102">
        <f t="shared" si="9"/>
        <v>0.28749999999999998</v>
      </c>
    </row>
    <row r="131" spans="1:16">
      <c r="A131" s="23">
        <f t="shared" si="10"/>
        <v>131</v>
      </c>
      <c r="B131" s="10">
        <v>16</v>
      </c>
      <c r="C131" s="11" t="s">
        <v>66</v>
      </c>
      <c r="D131" s="100">
        <f t="shared" si="12"/>
        <v>0.18604651162790697</v>
      </c>
      <c r="E131" s="12">
        <v>28.52</v>
      </c>
      <c r="F131" s="13">
        <v>0.70220000000000005</v>
      </c>
      <c r="G131" s="101">
        <f t="shared" si="6"/>
        <v>29.222200000000001</v>
      </c>
      <c r="H131" s="10">
        <v>5.43</v>
      </c>
      <c r="I131" s="11" t="s">
        <v>65</v>
      </c>
      <c r="J131" s="105">
        <f t="shared" si="13"/>
        <v>5.43</v>
      </c>
      <c r="K131" s="103">
        <v>2383</v>
      </c>
      <c r="L131" s="104" t="s">
        <v>63</v>
      </c>
      <c r="M131" s="102">
        <f t="shared" si="8"/>
        <v>0.23830000000000001</v>
      </c>
      <c r="N131" s="103">
        <v>2917</v>
      </c>
      <c r="O131" s="104" t="s">
        <v>63</v>
      </c>
      <c r="P131" s="102">
        <f t="shared" si="9"/>
        <v>0.29169999999999996</v>
      </c>
    </row>
    <row r="132" spans="1:16">
      <c r="A132" s="23">
        <f t="shared" si="10"/>
        <v>132</v>
      </c>
      <c r="B132" s="10">
        <v>17</v>
      </c>
      <c r="C132" s="11" t="s">
        <v>66</v>
      </c>
      <c r="D132" s="100">
        <f t="shared" si="12"/>
        <v>0.19767441860465115</v>
      </c>
      <c r="E132" s="12">
        <v>29.87</v>
      </c>
      <c r="F132" s="13">
        <v>0.67030000000000001</v>
      </c>
      <c r="G132" s="101">
        <f t="shared" si="6"/>
        <v>30.540300000000002</v>
      </c>
      <c r="H132" s="10">
        <v>5.61</v>
      </c>
      <c r="I132" s="11" t="s">
        <v>65</v>
      </c>
      <c r="J132" s="105">
        <f t="shared" si="13"/>
        <v>5.61</v>
      </c>
      <c r="K132" s="103">
        <v>2409</v>
      </c>
      <c r="L132" s="104" t="s">
        <v>63</v>
      </c>
      <c r="M132" s="102">
        <f t="shared" si="8"/>
        <v>0.24089999999999998</v>
      </c>
      <c r="N132" s="103">
        <v>2955</v>
      </c>
      <c r="O132" s="104" t="s">
        <v>63</v>
      </c>
      <c r="P132" s="102">
        <f t="shared" si="9"/>
        <v>0.29549999999999998</v>
      </c>
    </row>
    <row r="133" spans="1:16">
      <c r="A133" s="23">
        <f t="shared" si="10"/>
        <v>133</v>
      </c>
      <c r="B133" s="10">
        <v>18</v>
      </c>
      <c r="C133" s="11" t="s">
        <v>66</v>
      </c>
      <c r="D133" s="100">
        <f t="shared" si="12"/>
        <v>0.20930232558139536</v>
      </c>
      <c r="E133" s="12">
        <v>31.17</v>
      </c>
      <c r="F133" s="13">
        <v>0.64149999999999996</v>
      </c>
      <c r="G133" s="101">
        <f t="shared" si="6"/>
        <v>31.811500000000002</v>
      </c>
      <c r="H133" s="10">
        <v>5.78</v>
      </c>
      <c r="I133" s="11" t="s">
        <v>65</v>
      </c>
      <c r="J133" s="105">
        <f t="shared" si="13"/>
        <v>5.78</v>
      </c>
      <c r="K133" s="103">
        <v>2432</v>
      </c>
      <c r="L133" s="104" t="s">
        <v>63</v>
      </c>
      <c r="M133" s="102">
        <f t="shared" si="8"/>
        <v>0.2432</v>
      </c>
      <c r="N133" s="103">
        <v>2990</v>
      </c>
      <c r="O133" s="104" t="s">
        <v>63</v>
      </c>
      <c r="P133" s="102">
        <f t="shared" si="9"/>
        <v>0.29900000000000004</v>
      </c>
    </row>
    <row r="134" spans="1:16">
      <c r="A134" s="23">
        <f t="shared" si="10"/>
        <v>134</v>
      </c>
      <c r="B134" s="10">
        <v>20</v>
      </c>
      <c r="C134" s="11" t="s">
        <v>66</v>
      </c>
      <c r="D134" s="100">
        <f t="shared" si="12"/>
        <v>0.23255813953488372</v>
      </c>
      <c r="E134" s="12">
        <v>33.659999999999997</v>
      </c>
      <c r="F134" s="13">
        <v>0.59140000000000004</v>
      </c>
      <c r="G134" s="101">
        <f t="shared" si="6"/>
        <v>34.251399999999997</v>
      </c>
      <c r="H134" s="10">
        <v>6.11</v>
      </c>
      <c r="I134" s="11" t="s">
        <v>65</v>
      </c>
      <c r="J134" s="105">
        <f t="shared" si="13"/>
        <v>6.11</v>
      </c>
      <c r="K134" s="103">
        <v>2494</v>
      </c>
      <c r="L134" s="104" t="s">
        <v>63</v>
      </c>
      <c r="M134" s="102">
        <f t="shared" si="8"/>
        <v>0.24940000000000001</v>
      </c>
      <c r="N134" s="103">
        <v>3051</v>
      </c>
      <c r="O134" s="104" t="s">
        <v>63</v>
      </c>
      <c r="P134" s="102">
        <f t="shared" si="9"/>
        <v>0.30510000000000004</v>
      </c>
    </row>
    <row r="135" spans="1:16">
      <c r="A135" s="23">
        <f t="shared" si="10"/>
        <v>135</v>
      </c>
      <c r="B135" s="10">
        <v>22.5</v>
      </c>
      <c r="C135" s="11" t="s">
        <v>66</v>
      </c>
      <c r="D135" s="100">
        <f t="shared" si="12"/>
        <v>0.26162790697674421</v>
      </c>
      <c r="E135" s="12">
        <v>36.53</v>
      </c>
      <c r="F135" s="13">
        <v>0.53959999999999997</v>
      </c>
      <c r="G135" s="101">
        <f t="shared" si="6"/>
        <v>37.069600000000001</v>
      </c>
      <c r="H135" s="10">
        <v>6.49</v>
      </c>
      <c r="I135" s="11" t="s">
        <v>65</v>
      </c>
      <c r="J135" s="105">
        <f t="shared" si="13"/>
        <v>6.49</v>
      </c>
      <c r="K135" s="103">
        <v>2570</v>
      </c>
      <c r="L135" s="104" t="s">
        <v>63</v>
      </c>
      <c r="M135" s="102">
        <f t="shared" si="8"/>
        <v>0.25700000000000001</v>
      </c>
      <c r="N135" s="103">
        <v>3115</v>
      </c>
      <c r="O135" s="104" t="s">
        <v>63</v>
      </c>
      <c r="P135" s="102">
        <f t="shared" si="9"/>
        <v>0.3115</v>
      </c>
    </row>
    <row r="136" spans="1:16">
      <c r="A136" s="23">
        <f t="shared" si="10"/>
        <v>136</v>
      </c>
      <c r="B136" s="10">
        <v>25</v>
      </c>
      <c r="C136" s="11" t="s">
        <v>66</v>
      </c>
      <c r="D136" s="100">
        <f t="shared" si="12"/>
        <v>0.29069767441860467</v>
      </c>
      <c r="E136" s="12">
        <v>39.130000000000003</v>
      </c>
      <c r="F136" s="13">
        <v>0.49690000000000001</v>
      </c>
      <c r="G136" s="101">
        <f t="shared" si="6"/>
        <v>39.626899999999999</v>
      </c>
      <c r="H136" s="10">
        <v>6.84</v>
      </c>
      <c r="I136" s="11" t="s">
        <v>65</v>
      </c>
      <c r="J136" s="105">
        <f t="shared" si="13"/>
        <v>6.84</v>
      </c>
      <c r="K136" s="103">
        <v>2633</v>
      </c>
      <c r="L136" s="104" t="s">
        <v>63</v>
      </c>
      <c r="M136" s="102">
        <f t="shared" si="8"/>
        <v>0.26329999999999998</v>
      </c>
      <c r="N136" s="103">
        <v>3169</v>
      </c>
      <c r="O136" s="104" t="s">
        <v>63</v>
      </c>
      <c r="P136" s="102">
        <f t="shared" si="9"/>
        <v>0.31690000000000002</v>
      </c>
    </row>
    <row r="137" spans="1:16">
      <c r="A137" s="23">
        <f t="shared" si="10"/>
        <v>137</v>
      </c>
      <c r="B137" s="10">
        <v>27.5</v>
      </c>
      <c r="C137" s="11" t="s">
        <v>66</v>
      </c>
      <c r="D137" s="100">
        <f t="shared" si="12"/>
        <v>0.31976744186046513</v>
      </c>
      <c r="E137" s="12">
        <v>41.48</v>
      </c>
      <c r="F137" s="13">
        <v>0.46100000000000002</v>
      </c>
      <c r="G137" s="101">
        <f t="shared" si="6"/>
        <v>41.940999999999995</v>
      </c>
      <c r="H137" s="10">
        <v>7.17</v>
      </c>
      <c r="I137" s="11" t="s">
        <v>65</v>
      </c>
      <c r="J137" s="105">
        <f t="shared" si="13"/>
        <v>7.17</v>
      </c>
      <c r="K137" s="103">
        <v>2686</v>
      </c>
      <c r="L137" s="104" t="s">
        <v>63</v>
      </c>
      <c r="M137" s="102">
        <f t="shared" si="8"/>
        <v>0.26860000000000001</v>
      </c>
      <c r="N137" s="103">
        <v>3215</v>
      </c>
      <c r="O137" s="104" t="s">
        <v>63</v>
      </c>
      <c r="P137" s="102">
        <f t="shared" si="9"/>
        <v>0.32150000000000001</v>
      </c>
    </row>
    <row r="138" spans="1:16">
      <c r="A138" s="23">
        <f t="shared" si="10"/>
        <v>138</v>
      </c>
      <c r="B138" s="10">
        <v>30</v>
      </c>
      <c r="C138" s="11" t="s">
        <v>66</v>
      </c>
      <c r="D138" s="100">
        <f t="shared" si="12"/>
        <v>0.34883720930232559</v>
      </c>
      <c r="E138" s="12">
        <v>43.6</v>
      </c>
      <c r="F138" s="13">
        <v>0.43030000000000002</v>
      </c>
      <c r="G138" s="101">
        <f t="shared" si="6"/>
        <v>44.030300000000004</v>
      </c>
      <c r="H138" s="10">
        <v>7.49</v>
      </c>
      <c r="I138" s="11" t="s">
        <v>65</v>
      </c>
      <c r="J138" s="105">
        <f t="shared" si="13"/>
        <v>7.49</v>
      </c>
      <c r="K138" s="103">
        <v>2734</v>
      </c>
      <c r="L138" s="104" t="s">
        <v>63</v>
      </c>
      <c r="M138" s="102">
        <f t="shared" si="8"/>
        <v>0.27339999999999998</v>
      </c>
      <c r="N138" s="103">
        <v>3255</v>
      </c>
      <c r="O138" s="104" t="s">
        <v>63</v>
      </c>
      <c r="P138" s="102">
        <f t="shared" si="9"/>
        <v>0.32550000000000001</v>
      </c>
    </row>
    <row r="139" spans="1:16">
      <c r="A139" s="23">
        <f t="shared" si="10"/>
        <v>139</v>
      </c>
      <c r="B139" s="10">
        <v>32.5</v>
      </c>
      <c r="C139" s="11" t="s">
        <v>66</v>
      </c>
      <c r="D139" s="100">
        <f t="shared" si="12"/>
        <v>0.37790697674418605</v>
      </c>
      <c r="E139" s="12">
        <v>45.52</v>
      </c>
      <c r="F139" s="13">
        <v>0.4037</v>
      </c>
      <c r="G139" s="101">
        <f t="shared" si="6"/>
        <v>45.923700000000004</v>
      </c>
      <c r="H139" s="10">
        <v>7.79</v>
      </c>
      <c r="I139" s="11" t="s">
        <v>65</v>
      </c>
      <c r="J139" s="105">
        <f t="shared" si="13"/>
        <v>7.79</v>
      </c>
      <c r="K139" s="103">
        <v>2776</v>
      </c>
      <c r="L139" s="104" t="s">
        <v>63</v>
      </c>
      <c r="M139" s="102">
        <f t="shared" si="8"/>
        <v>0.27759999999999996</v>
      </c>
      <c r="N139" s="103">
        <v>3291</v>
      </c>
      <c r="O139" s="104" t="s">
        <v>63</v>
      </c>
      <c r="P139" s="102">
        <f t="shared" si="9"/>
        <v>0.3291</v>
      </c>
    </row>
    <row r="140" spans="1:16">
      <c r="A140" s="23">
        <f t="shared" si="10"/>
        <v>140</v>
      </c>
      <c r="B140" s="10">
        <v>35</v>
      </c>
      <c r="C140" s="14" t="s">
        <v>66</v>
      </c>
      <c r="D140" s="100">
        <f t="shared" si="12"/>
        <v>0.40697674418604651</v>
      </c>
      <c r="E140" s="12">
        <v>47.25</v>
      </c>
      <c r="F140" s="13">
        <v>0.38059999999999999</v>
      </c>
      <c r="G140" s="101">
        <f t="shared" si="6"/>
        <v>47.630600000000001</v>
      </c>
      <c r="H140" s="10">
        <v>8.07</v>
      </c>
      <c r="I140" s="11" t="s">
        <v>65</v>
      </c>
      <c r="J140" s="105">
        <f t="shared" si="13"/>
        <v>8.07</v>
      </c>
      <c r="K140" s="103">
        <v>2814</v>
      </c>
      <c r="L140" s="104" t="s">
        <v>63</v>
      </c>
      <c r="M140" s="102">
        <f t="shared" si="8"/>
        <v>0.28139999999999998</v>
      </c>
      <c r="N140" s="103">
        <v>3323</v>
      </c>
      <c r="O140" s="104" t="s">
        <v>63</v>
      </c>
      <c r="P140" s="102">
        <f t="shared" si="9"/>
        <v>0.33229999999999998</v>
      </c>
    </row>
    <row r="141" spans="1:16">
      <c r="A141" s="23">
        <f t="shared" si="10"/>
        <v>141</v>
      </c>
      <c r="B141" s="10">
        <v>37.5</v>
      </c>
      <c r="C141" s="104" t="s">
        <v>66</v>
      </c>
      <c r="D141" s="100">
        <f t="shared" si="12"/>
        <v>0.43604651162790697</v>
      </c>
      <c r="E141" s="12">
        <v>48.8</v>
      </c>
      <c r="F141" s="13">
        <v>0.36009999999999998</v>
      </c>
      <c r="G141" s="101">
        <f t="shared" si="6"/>
        <v>49.1601</v>
      </c>
      <c r="H141" s="103">
        <v>8.35</v>
      </c>
      <c r="I141" s="104" t="s">
        <v>65</v>
      </c>
      <c r="J141" s="105">
        <f t="shared" si="13"/>
        <v>8.35</v>
      </c>
      <c r="K141" s="103">
        <v>2848</v>
      </c>
      <c r="L141" s="104" t="s">
        <v>63</v>
      </c>
      <c r="M141" s="102">
        <f t="shared" si="8"/>
        <v>0.2848</v>
      </c>
      <c r="N141" s="103">
        <v>3352</v>
      </c>
      <c r="O141" s="104" t="s">
        <v>63</v>
      </c>
      <c r="P141" s="102">
        <f t="shared" si="9"/>
        <v>0.3352</v>
      </c>
    </row>
    <row r="142" spans="1:16">
      <c r="A142" s="23">
        <f t="shared" si="10"/>
        <v>142</v>
      </c>
      <c r="B142" s="10">
        <v>40</v>
      </c>
      <c r="C142" s="104" t="s">
        <v>66</v>
      </c>
      <c r="D142" s="100">
        <f t="shared" si="12"/>
        <v>0.46511627906976744</v>
      </c>
      <c r="E142" s="12">
        <v>50.19</v>
      </c>
      <c r="F142" s="13">
        <v>0.34189999999999998</v>
      </c>
      <c r="G142" s="101">
        <f t="shared" si="6"/>
        <v>50.5319</v>
      </c>
      <c r="H142" s="103">
        <v>8.6199999999999992</v>
      </c>
      <c r="I142" s="104" t="s">
        <v>65</v>
      </c>
      <c r="J142" s="105">
        <f t="shared" si="13"/>
        <v>8.6199999999999992</v>
      </c>
      <c r="K142" s="103">
        <v>2880</v>
      </c>
      <c r="L142" s="104" t="s">
        <v>63</v>
      </c>
      <c r="M142" s="102">
        <f t="shared" si="8"/>
        <v>0.28799999999999998</v>
      </c>
      <c r="N142" s="103">
        <v>3378</v>
      </c>
      <c r="O142" s="104" t="s">
        <v>63</v>
      </c>
      <c r="P142" s="102">
        <f t="shared" si="9"/>
        <v>0.33779999999999999</v>
      </c>
    </row>
    <row r="143" spans="1:16">
      <c r="A143" s="23">
        <f t="shared" si="10"/>
        <v>143</v>
      </c>
      <c r="B143" s="10">
        <v>45</v>
      </c>
      <c r="C143" s="104" t="s">
        <v>66</v>
      </c>
      <c r="D143" s="100">
        <f t="shared" si="12"/>
        <v>0.52325581395348841</v>
      </c>
      <c r="E143" s="12">
        <v>52.55</v>
      </c>
      <c r="F143" s="13">
        <v>0.31090000000000001</v>
      </c>
      <c r="G143" s="101">
        <f t="shared" si="6"/>
        <v>52.860899999999994</v>
      </c>
      <c r="H143" s="103">
        <v>9.15</v>
      </c>
      <c r="I143" s="104" t="s">
        <v>65</v>
      </c>
      <c r="J143" s="105">
        <f t="shared" si="13"/>
        <v>9.15</v>
      </c>
      <c r="K143" s="103">
        <v>2984</v>
      </c>
      <c r="L143" s="104" t="s">
        <v>63</v>
      </c>
      <c r="M143" s="102">
        <f t="shared" si="8"/>
        <v>0.2984</v>
      </c>
      <c r="N143" s="103">
        <v>3425</v>
      </c>
      <c r="O143" s="104" t="s">
        <v>63</v>
      </c>
      <c r="P143" s="102">
        <f t="shared" si="9"/>
        <v>0.34249999999999997</v>
      </c>
    </row>
    <row r="144" spans="1:16">
      <c r="A144" s="23">
        <f t="shared" si="10"/>
        <v>144</v>
      </c>
      <c r="B144" s="10">
        <v>50</v>
      </c>
      <c r="C144" s="104" t="s">
        <v>66</v>
      </c>
      <c r="D144" s="100">
        <f t="shared" si="12"/>
        <v>0.58139534883720934</v>
      </c>
      <c r="E144" s="12">
        <v>54.4</v>
      </c>
      <c r="F144" s="13">
        <v>0.28539999999999999</v>
      </c>
      <c r="G144" s="101">
        <f t="shared" si="6"/>
        <v>54.685400000000001</v>
      </c>
      <c r="H144" s="103">
        <v>9.65</v>
      </c>
      <c r="I144" s="104" t="s">
        <v>65</v>
      </c>
      <c r="J144" s="105">
        <f t="shared" si="13"/>
        <v>9.65</v>
      </c>
      <c r="K144" s="103">
        <v>3077</v>
      </c>
      <c r="L144" s="104" t="s">
        <v>63</v>
      </c>
      <c r="M144" s="102">
        <f t="shared" si="8"/>
        <v>0.30769999999999997</v>
      </c>
      <c r="N144" s="103">
        <v>3465</v>
      </c>
      <c r="O144" s="104" t="s">
        <v>63</v>
      </c>
      <c r="P144" s="102">
        <f t="shared" si="9"/>
        <v>0.34649999999999997</v>
      </c>
    </row>
    <row r="145" spans="1:16">
      <c r="A145" s="23">
        <f t="shared" si="10"/>
        <v>145</v>
      </c>
      <c r="B145" s="10">
        <v>55</v>
      </c>
      <c r="C145" s="104" t="s">
        <v>66</v>
      </c>
      <c r="D145" s="100">
        <f t="shared" si="12"/>
        <v>0.63953488372093026</v>
      </c>
      <c r="E145" s="12">
        <v>55.85</v>
      </c>
      <c r="F145" s="13">
        <v>0.2641</v>
      </c>
      <c r="G145" s="101">
        <f t="shared" si="6"/>
        <v>56.114100000000001</v>
      </c>
      <c r="H145" s="103">
        <v>10.14</v>
      </c>
      <c r="I145" s="104" t="s">
        <v>65</v>
      </c>
      <c r="J145" s="105">
        <f t="shared" si="13"/>
        <v>10.14</v>
      </c>
      <c r="K145" s="103">
        <v>3161</v>
      </c>
      <c r="L145" s="104" t="s">
        <v>63</v>
      </c>
      <c r="M145" s="102">
        <f t="shared" si="8"/>
        <v>0.31609999999999999</v>
      </c>
      <c r="N145" s="103">
        <v>3501</v>
      </c>
      <c r="O145" s="104" t="s">
        <v>63</v>
      </c>
      <c r="P145" s="102">
        <f t="shared" si="9"/>
        <v>0.35009999999999997</v>
      </c>
    </row>
    <row r="146" spans="1:16">
      <c r="A146" s="23">
        <f t="shared" si="10"/>
        <v>146</v>
      </c>
      <c r="B146" s="10">
        <v>60</v>
      </c>
      <c r="C146" s="104" t="s">
        <v>66</v>
      </c>
      <c r="D146" s="100">
        <f t="shared" si="12"/>
        <v>0.69767441860465118</v>
      </c>
      <c r="E146" s="12">
        <v>56.97</v>
      </c>
      <c r="F146" s="13">
        <v>0.246</v>
      </c>
      <c r="G146" s="101">
        <f t="shared" si="6"/>
        <v>57.216000000000001</v>
      </c>
      <c r="H146" s="103">
        <v>10.61</v>
      </c>
      <c r="I146" s="104" t="s">
        <v>65</v>
      </c>
      <c r="J146" s="105">
        <f t="shared" si="13"/>
        <v>10.61</v>
      </c>
      <c r="K146" s="103">
        <v>3239</v>
      </c>
      <c r="L146" s="104" t="s">
        <v>63</v>
      </c>
      <c r="M146" s="102">
        <f t="shared" si="8"/>
        <v>0.32389999999999997</v>
      </c>
      <c r="N146" s="103">
        <v>3533</v>
      </c>
      <c r="O146" s="104" t="s">
        <v>63</v>
      </c>
      <c r="P146" s="102">
        <f t="shared" si="9"/>
        <v>0.3533</v>
      </c>
    </row>
    <row r="147" spans="1:16">
      <c r="A147" s="23">
        <f t="shared" si="10"/>
        <v>147</v>
      </c>
      <c r="B147" s="10">
        <v>65</v>
      </c>
      <c r="C147" s="104" t="s">
        <v>66</v>
      </c>
      <c r="D147" s="100">
        <f t="shared" si="12"/>
        <v>0.7558139534883721</v>
      </c>
      <c r="E147" s="12">
        <v>57.82</v>
      </c>
      <c r="F147" s="13">
        <v>0.2303</v>
      </c>
      <c r="G147" s="101">
        <f t="shared" si="6"/>
        <v>58.0503</v>
      </c>
      <c r="H147" s="103">
        <v>11.08</v>
      </c>
      <c r="I147" s="104" t="s">
        <v>65</v>
      </c>
      <c r="J147" s="105">
        <f t="shared" si="13"/>
        <v>11.08</v>
      </c>
      <c r="K147" s="103">
        <v>3312</v>
      </c>
      <c r="L147" s="104" t="s">
        <v>63</v>
      </c>
      <c r="M147" s="102">
        <f t="shared" si="8"/>
        <v>0.33119999999999999</v>
      </c>
      <c r="N147" s="103">
        <v>3563</v>
      </c>
      <c r="O147" s="104" t="s">
        <v>63</v>
      </c>
      <c r="P147" s="102">
        <f t="shared" si="9"/>
        <v>0.35630000000000001</v>
      </c>
    </row>
    <row r="148" spans="1:16">
      <c r="A148" s="23">
        <f t="shared" si="10"/>
        <v>148</v>
      </c>
      <c r="B148" s="10">
        <v>70</v>
      </c>
      <c r="C148" s="104" t="s">
        <v>66</v>
      </c>
      <c r="D148" s="100">
        <f t="shared" si="12"/>
        <v>0.81395348837209303</v>
      </c>
      <c r="E148" s="12">
        <v>58.46</v>
      </c>
      <c r="F148" s="13">
        <v>0.2167</v>
      </c>
      <c r="G148" s="101">
        <f t="shared" ref="G148:G211" si="14">E148+F148</f>
        <v>58.676700000000004</v>
      </c>
      <c r="H148" s="103">
        <v>11.54</v>
      </c>
      <c r="I148" s="104" t="s">
        <v>65</v>
      </c>
      <c r="J148" s="105">
        <f t="shared" si="13"/>
        <v>11.54</v>
      </c>
      <c r="K148" s="103">
        <v>3382</v>
      </c>
      <c r="L148" s="104" t="s">
        <v>63</v>
      </c>
      <c r="M148" s="102">
        <f t="shared" ref="M148:M165" si="15">K148/1000/10</f>
        <v>0.3382</v>
      </c>
      <c r="N148" s="103">
        <v>3591</v>
      </c>
      <c r="O148" s="104" t="s">
        <v>63</v>
      </c>
      <c r="P148" s="102">
        <f t="shared" ref="P148:P185" si="16">N148/1000/10</f>
        <v>0.35910000000000003</v>
      </c>
    </row>
    <row r="149" spans="1:16">
      <c r="A149" s="23">
        <f t="shared" si="10"/>
        <v>149</v>
      </c>
      <c r="B149" s="10">
        <v>80</v>
      </c>
      <c r="C149" s="104" t="s">
        <v>66</v>
      </c>
      <c r="D149" s="100">
        <f t="shared" si="12"/>
        <v>0.93023255813953487</v>
      </c>
      <c r="E149" s="12">
        <v>59.25</v>
      </c>
      <c r="F149" s="13">
        <v>0.19409999999999999</v>
      </c>
      <c r="G149" s="101">
        <f t="shared" si="14"/>
        <v>59.444099999999999</v>
      </c>
      <c r="H149" s="103">
        <v>12.46</v>
      </c>
      <c r="I149" s="104" t="s">
        <v>65</v>
      </c>
      <c r="J149" s="105">
        <f t="shared" si="13"/>
        <v>12.46</v>
      </c>
      <c r="K149" s="103">
        <v>3631</v>
      </c>
      <c r="L149" s="104" t="s">
        <v>63</v>
      </c>
      <c r="M149" s="102">
        <f t="shared" si="15"/>
        <v>0.36309999999999998</v>
      </c>
      <c r="N149" s="103">
        <v>3641</v>
      </c>
      <c r="O149" s="104" t="s">
        <v>63</v>
      </c>
      <c r="P149" s="102">
        <f t="shared" si="16"/>
        <v>0.36409999999999998</v>
      </c>
    </row>
    <row r="150" spans="1:16">
      <c r="A150" s="23">
        <f t="shared" ref="A150:A213" si="17">A149+1</f>
        <v>150</v>
      </c>
      <c r="B150" s="10">
        <v>90</v>
      </c>
      <c r="C150" s="104" t="s">
        <v>66</v>
      </c>
      <c r="D150" s="102">
        <f t="shared" si="12"/>
        <v>1.0465116279069768</v>
      </c>
      <c r="E150" s="12">
        <v>59.61</v>
      </c>
      <c r="F150" s="13">
        <v>0.17599999999999999</v>
      </c>
      <c r="G150" s="101">
        <f t="shared" si="14"/>
        <v>59.786000000000001</v>
      </c>
      <c r="H150" s="103">
        <v>13.37</v>
      </c>
      <c r="I150" s="104" t="s">
        <v>65</v>
      </c>
      <c r="J150" s="105">
        <f t="shared" si="13"/>
        <v>13.37</v>
      </c>
      <c r="K150" s="103">
        <v>3858</v>
      </c>
      <c r="L150" s="104" t="s">
        <v>63</v>
      </c>
      <c r="M150" s="102">
        <f t="shared" si="15"/>
        <v>0.38580000000000003</v>
      </c>
      <c r="N150" s="103">
        <v>3686</v>
      </c>
      <c r="O150" s="104" t="s">
        <v>63</v>
      </c>
      <c r="P150" s="102">
        <f t="shared" si="16"/>
        <v>0.36859999999999998</v>
      </c>
    </row>
    <row r="151" spans="1:16">
      <c r="A151" s="23">
        <f t="shared" si="17"/>
        <v>151</v>
      </c>
      <c r="B151" s="10">
        <v>100</v>
      </c>
      <c r="C151" s="104" t="s">
        <v>66</v>
      </c>
      <c r="D151" s="102">
        <f t="shared" si="12"/>
        <v>1.1627906976744187</v>
      </c>
      <c r="E151" s="12">
        <v>59.69</v>
      </c>
      <c r="F151" s="13">
        <v>0.16120000000000001</v>
      </c>
      <c r="G151" s="101">
        <f t="shared" si="14"/>
        <v>59.851199999999999</v>
      </c>
      <c r="H151" s="103">
        <v>14.27</v>
      </c>
      <c r="I151" s="104" t="s">
        <v>65</v>
      </c>
      <c r="J151" s="105">
        <f t="shared" si="13"/>
        <v>14.27</v>
      </c>
      <c r="K151" s="103">
        <v>4071</v>
      </c>
      <c r="L151" s="104" t="s">
        <v>63</v>
      </c>
      <c r="M151" s="102">
        <f t="shared" si="15"/>
        <v>0.40709999999999996</v>
      </c>
      <c r="N151" s="103">
        <v>3727</v>
      </c>
      <c r="O151" s="104" t="s">
        <v>63</v>
      </c>
      <c r="P151" s="102">
        <f t="shared" si="16"/>
        <v>0.37269999999999998</v>
      </c>
    </row>
    <row r="152" spans="1:16">
      <c r="A152" s="23">
        <f t="shared" si="17"/>
        <v>152</v>
      </c>
      <c r="B152" s="10">
        <v>110</v>
      </c>
      <c r="C152" s="104" t="s">
        <v>66</v>
      </c>
      <c r="D152" s="102">
        <f t="shared" si="12"/>
        <v>1.2790697674418605</v>
      </c>
      <c r="E152" s="12">
        <v>59.59</v>
      </c>
      <c r="F152" s="13">
        <v>0.14879999999999999</v>
      </c>
      <c r="G152" s="101">
        <f t="shared" si="14"/>
        <v>59.738800000000005</v>
      </c>
      <c r="H152" s="103">
        <v>15.17</v>
      </c>
      <c r="I152" s="104" t="s">
        <v>65</v>
      </c>
      <c r="J152" s="105">
        <f t="shared" si="13"/>
        <v>15.17</v>
      </c>
      <c r="K152" s="103">
        <v>4273</v>
      </c>
      <c r="L152" s="104" t="s">
        <v>63</v>
      </c>
      <c r="M152" s="102">
        <f t="shared" si="15"/>
        <v>0.42729999999999996</v>
      </c>
      <c r="N152" s="103">
        <v>3766</v>
      </c>
      <c r="O152" s="104" t="s">
        <v>63</v>
      </c>
      <c r="P152" s="102">
        <f t="shared" si="16"/>
        <v>0.37659999999999999</v>
      </c>
    </row>
    <row r="153" spans="1:16">
      <c r="A153" s="23">
        <f t="shared" si="17"/>
        <v>153</v>
      </c>
      <c r="B153" s="10">
        <v>120</v>
      </c>
      <c r="C153" s="104" t="s">
        <v>66</v>
      </c>
      <c r="D153" s="102">
        <f t="shared" si="12"/>
        <v>1.3953488372093024</v>
      </c>
      <c r="E153" s="12">
        <v>59.37</v>
      </c>
      <c r="F153" s="13">
        <v>0.1384</v>
      </c>
      <c r="G153" s="101">
        <f t="shared" si="14"/>
        <v>59.508399999999995</v>
      </c>
      <c r="H153" s="103">
        <v>16.079999999999998</v>
      </c>
      <c r="I153" s="104" t="s">
        <v>65</v>
      </c>
      <c r="J153" s="105">
        <f t="shared" si="13"/>
        <v>16.079999999999998</v>
      </c>
      <c r="K153" s="103">
        <v>4467</v>
      </c>
      <c r="L153" s="104" t="s">
        <v>63</v>
      </c>
      <c r="M153" s="102">
        <f t="shared" si="15"/>
        <v>0.44669999999999999</v>
      </c>
      <c r="N153" s="103">
        <v>3802</v>
      </c>
      <c r="O153" s="104" t="s">
        <v>63</v>
      </c>
      <c r="P153" s="102">
        <f t="shared" si="16"/>
        <v>0.38019999999999998</v>
      </c>
    </row>
    <row r="154" spans="1:16">
      <c r="A154" s="23">
        <f t="shared" si="17"/>
        <v>154</v>
      </c>
      <c r="B154" s="10">
        <v>130</v>
      </c>
      <c r="C154" s="104" t="s">
        <v>66</v>
      </c>
      <c r="D154" s="102">
        <f t="shared" si="12"/>
        <v>1.5116279069767442</v>
      </c>
      <c r="E154" s="12">
        <v>59.07</v>
      </c>
      <c r="F154" s="13">
        <v>0.12939999999999999</v>
      </c>
      <c r="G154" s="101">
        <f t="shared" si="14"/>
        <v>59.199399999999997</v>
      </c>
      <c r="H154" s="103">
        <v>16.989999999999998</v>
      </c>
      <c r="I154" s="104" t="s">
        <v>65</v>
      </c>
      <c r="J154" s="105">
        <f t="shared" si="13"/>
        <v>16.989999999999998</v>
      </c>
      <c r="K154" s="103">
        <v>4654</v>
      </c>
      <c r="L154" s="104" t="s">
        <v>63</v>
      </c>
      <c r="M154" s="102">
        <f t="shared" si="15"/>
        <v>0.46539999999999998</v>
      </c>
      <c r="N154" s="103">
        <v>3837</v>
      </c>
      <c r="O154" s="104" t="s">
        <v>63</v>
      </c>
      <c r="P154" s="102">
        <f t="shared" si="16"/>
        <v>0.38370000000000004</v>
      </c>
    </row>
    <row r="155" spans="1:16">
      <c r="A155" s="23">
        <f t="shared" si="17"/>
        <v>155</v>
      </c>
      <c r="B155" s="10">
        <v>140</v>
      </c>
      <c r="C155" s="104" t="s">
        <v>66</v>
      </c>
      <c r="D155" s="102">
        <f t="shared" si="12"/>
        <v>1.6279069767441861</v>
      </c>
      <c r="E155" s="12">
        <v>58.73</v>
      </c>
      <c r="F155" s="13">
        <v>0.1215</v>
      </c>
      <c r="G155" s="101">
        <f t="shared" si="14"/>
        <v>58.851499999999994</v>
      </c>
      <c r="H155" s="103">
        <v>17.899999999999999</v>
      </c>
      <c r="I155" s="104" t="s">
        <v>65</v>
      </c>
      <c r="J155" s="105">
        <f t="shared" si="13"/>
        <v>17.899999999999999</v>
      </c>
      <c r="K155" s="103">
        <v>4836</v>
      </c>
      <c r="L155" s="104" t="s">
        <v>63</v>
      </c>
      <c r="M155" s="102">
        <f t="shared" si="15"/>
        <v>0.48360000000000003</v>
      </c>
      <c r="N155" s="103">
        <v>3871</v>
      </c>
      <c r="O155" s="104" t="s">
        <v>63</v>
      </c>
      <c r="P155" s="102">
        <f t="shared" si="16"/>
        <v>0.3871</v>
      </c>
    </row>
    <row r="156" spans="1:16">
      <c r="A156" s="23">
        <f t="shared" si="17"/>
        <v>156</v>
      </c>
      <c r="B156" s="10">
        <v>150</v>
      </c>
      <c r="C156" s="104" t="s">
        <v>66</v>
      </c>
      <c r="D156" s="102">
        <f t="shared" si="12"/>
        <v>1.7441860465116279</v>
      </c>
      <c r="E156" s="12">
        <v>58.36</v>
      </c>
      <c r="F156" s="13">
        <v>0.1147</v>
      </c>
      <c r="G156" s="101">
        <f t="shared" si="14"/>
        <v>58.474699999999999</v>
      </c>
      <c r="H156" s="103">
        <v>18.829999999999998</v>
      </c>
      <c r="I156" s="104" t="s">
        <v>65</v>
      </c>
      <c r="J156" s="105">
        <f t="shared" si="13"/>
        <v>18.829999999999998</v>
      </c>
      <c r="K156" s="103">
        <v>5013</v>
      </c>
      <c r="L156" s="104" t="s">
        <v>63</v>
      </c>
      <c r="M156" s="102">
        <f t="shared" si="15"/>
        <v>0.50129999999999997</v>
      </c>
      <c r="N156" s="103">
        <v>3904</v>
      </c>
      <c r="O156" s="104" t="s">
        <v>63</v>
      </c>
      <c r="P156" s="102">
        <f t="shared" si="16"/>
        <v>0.39039999999999997</v>
      </c>
    </row>
    <row r="157" spans="1:16">
      <c r="A157" s="23">
        <f t="shared" si="17"/>
        <v>157</v>
      </c>
      <c r="B157" s="10">
        <v>160</v>
      </c>
      <c r="C157" s="104" t="s">
        <v>66</v>
      </c>
      <c r="D157" s="102">
        <f t="shared" si="12"/>
        <v>1.8604651162790697</v>
      </c>
      <c r="E157" s="12">
        <v>57.97</v>
      </c>
      <c r="F157" s="13">
        <v>0.1086</v>
      </c>
      <c r="G157" s="101">
        <f t="shared" si="14"/>
        <v>58.078600000000002</v>
      </c>
      <c r="H157" s="103">
        <v>19.75</v>
      </c>
      <c r="I157" s="104" t="s">
        <v>65</v>
      </c>
      <c r="J157" s="105">
        <f t="shared" si="13"/>
        <v>19.75</v>
      </c>
      <c r="K157" s="103">
        <v>5186</v>
      </c>
      <c r="L157" s="104" t="s">
        <v>63</v>
      </c>
      <c r="M157" s="102">
        <f t="shared" si="15"/>
        <v>0.51859999999999995</v>
      </c>
      <c r="N157" s="103">
        <v>3935</v>
      </c>
      <c r="O157" s="104" t="s">
        <v>63</v>
      </c>
      <c r="P157" s="102">
        <f t="shared" si="16"/>
        <v>0.39350000000000002</v>
      </c>
    </row>
    <row r="158" spans="1:16">
      <c r="A158" s="23">
        <f t="shared" si="17"/>
        <v>158</v>
      </c>
      <c r="B158" s="10">
        <v>170</v>
      </c>
      <c r="C158" s="104" t="s">
        <v>66</v>
      </c>
      <c r="D158" s="102">
        <f t="shared" si="12"/>
        <v>1.9767441860465116</v>
      </c>
      <c r="E158" s="12">
        <v>57.57</v>
      </c>
      <c r="F158" s="13">
        <v>0.1031</v>
      </c>
      <c r="G158" s="101">
        <f t="shared" si="14"/>
        <v>57.673099999999998</v>
      </c>
      <c r="H158" s="103">
        <v>20.69</v>
      </c>
      <c r="I158" s="104" t="s">
        <v>65</v>
      </c>
      <c r="J158" s="105">
        <f t="shared" si="13"/>
        <v>20.69</v>
      </c>
      <c r="K158" s="103">
        <v>5356</v>
      </c>
      <c r="L158" s="104" t="s">
        <v>63</v>
      </c>
      <c r="M158" s="102">
        <f t="shared" si="15"/>
        <v>0.53559999999999997</v>
      </c>
      <c r="N158" s="103">
        <v>3966</v>
      </c>
      <c r="O158" s="104" t="s">
        <v>63</v>
      </c>
      <c r="P158" s="102">
        <f t="shared" si="16"/>
        <v>0.39660000000000001</v>
      </c>
    </row>
    <row r="159" spans="1:16">
      <c r="A159" s="23">
        <f t="shared" si="17"/>
        <v>159</v>
      </c>
      <c r="B159" s="10">
        <v>180</v>
      </c>
      <c r="C159" s="104" t="s">
        <v>66</v>
      </c>
      <c r="D159" s="102">
        <f t="shared" si="12"/>
        <v>2.0930232558139537</v>
      </c>
      <c r="E159" s="12">
        <v>57.63</v>
      </c>
      <c r="F159" s="13">
        <v>9.8239999999999994E-2</v>
      </c>
      <c r="G159" s="101">
        <f t="shared" si="14"/>
        <v>57.72824</v>
      </c>
      <c r="H159" s="103">
        <v>21.62</v>
      </c>
      <c r="I159" s="104" t="s">
        <v>65</v>
      </c>
      <c r="J159" s="105">
        <f t="shared" si="13"/>
        <v>21.62</v>
      </c>
      <c r="K159" s="103">
        <v>5521</v>
      </c>
      <c r="L159" s="104" t="s">
        <v>63</v>
      </c>
      <c r="M159" s="102">
        <f t="shared" si="15"/>
        <v>0.55210000000000004</v>
      </c>
      <c r="N159" s="103">
        <v>3997</v>
      </c>
      <c r="O159" s="104" t="s">
        <v>63</v>
      </c>
      <c r="P159" s="102">
        <f t="shared" si="16"/>
        <v>0.3997</v>
      </c>
    </row>
    <row r="160" spans="1:16">
      <c r="A160" s="23">
        <f t="shared" si="17"/>
        <v>160</v>
      </c>
      <c r="B160" s="10">
        <v>200</v>
      </c>
      <c r="C160" s="104" t="s">
        <v>66</v>
      </c>
      <c r="D160" s="102">
        <f t="shared" si="12"/>
        <v>2.3255813953488373</v>
      </c>
      <c r="E160" s="12">
        <v>57.43</v>
      </c>
      <c r="F160" s="13">
        <v>8.9819999999999997E-2</v>
      </c>
      <c r="G160" s="101">
        <f t="shared" si="14"/>
        <v>57.519820000000003</v>
      </c>
      <c r="H160" s="103">
        <v>23.5</v>
      </c>
      <c r="I160" s="104" t="s">
        <v>65</v>
      </c>
      <c r="J160" s="105">
        <f t="shared" si="13"/>
        <v>23.5</v>
      </c>
      <c r="K160" s="103">
        <v>6132</v>
      </c>
      <c r="L160" s="104" t="s">
        <v>63</v>
      </c>
      <c r="M160" s="102">
        <f t="shared" si="15"/>
        <v>0.61319999999999997</v>
      </c>
      <c r="N160" s="103">
        <v>4056</v>
      </c>
      <c r="O160" s="104" t="s">
        <v>63</v>
      </c>
      <c r="P160" s="102">
        <f t="shared" si="16"/>
        <v>0.40560000000000002</v>
      </c>
    </row>
    <row r="161" spans="1:16">
      <c r="A161" s="23">
        <f t="shared" si="17"/>
        <v>161</v>
      </c>
      <c r="B161" s="10">
        <v>225</v>
      </c>
      <c r="C161" s="104" t="s">
        <v>66</v>
      </c>
      <c r="D161" s="102">
        <f t="shared" si="12"/>
        <v>2.6162790697674421</v>
      </c>
      <c r="E161" s="12">
        <v>56.5</v>
      </c>
      <c r="F161" s="13">
        <v>8.1229999999999997E-2</v>
      </c>
      <c r="G161" s="101">
        <f t="shared" si="14"/>
        <v>56.581229999999998</v>
      </c>
      <c r="H161" s="103">
        <v>25.87</v>
      </c>
      <c r="I161" s="104" t="s">
        <v>65</v>
      </c>
      <c r="J161" s="105">
        <f t="shared" si="13"/>
        <v>25.87</v>
      </c>
      <c r="K161" s="103">
        <v>6995</v>
      </c>
      <c r="L161" s="104" t="s">
        <v>63</v>
      </c>
      <c r="M161" s="102">
        <f t="shared" si="15"/>
        <v>0.69950000000000001</v>
      </c>
      <c r="N161" s="103">
        <v>4126</v>
      </c>
      <c r="O161" s="104" t="s">
        <v>63</v>
      </c>
      <c r="P161" s="102">
        <f t="shared" si="16"/>
        <v>0.41260000000000002</v>
      </c>
    </row>
    <row r="162" spans="1:16">
      <c r="A162" s="23">
        <f t="shared" si="17"/>
        <v>162</v>
      </c>
      <c r="B162" s="10">
        <v>250</v>
      </c>
      <c r="C162" s="104" t="s">
        <v>66</v>
      </c>
      <c r="D162" s="102">
        <f t="shared" si="12"/>
        <v>2.9069767441860463</v>
      </c>
      <c r="E162" s="12">
        <v>55.6</v>
      </c>
      <c r="F162" s="13">
        <v>7.4219999999999994E-2</v>
      </c>
      <c r="G162" s="101">
        <f t="shared" si="14"/>
        <v>55.674219999999998</v>
      </c>
      <c r="H162" s="103">
        <v>28.28</v>
      </c>
      <c r="I162" s="104" t="s">
        <v>65</v>
      </c>
      <c r="J162" s="105">
        <f t="shared" si="13"/>
        <v>28.28</v>
      </c>
      <c r="K162" s="103">
        <v>7786</v>
      </c>
      <c r="L162" s="104" t="s">
        <v>63</v>
      </c>
      <c r="M162" s="102">
        <f t="shared" si="15"/>
        <v>0.77859999999999996</v>
      </c>
      <c r="N162" s="103">
        <v>4196</v>
      </c>
      <c r="O162" s="104" t="s">
        <v>63</v>
      </c>
      <c r="P162" s="102">
        <f t="shared" si="16"/>
        <v>0.41959999999999997</v>
      </c>
    </row>
    <row r="163" spans="1:16">
      <c r="A163" s="23">
        <f t="shared" si="17"/>
        <v>163</v>
      </c>
      <c r="B163" s="10">
        <v>275</v>
      </c>
      <c r="C163" s="104" t="s">
        <v>66</v>
      </c>
      <c r="D163" s="102">
        <f t="shared" ref="D163:D176" si="18">B163/$C$5</f>
        <v>3.1976744186046511</v>
      </c>
      <c r="E163" s="12">
        <v>54.76</v>
      </c>
      <c r="F163" s="13">
        <v>6.8400000000000002E-2</v>
      </c>
      <c r="G163" s="101">
        <f t="shared" si="14"/>
        <v>54.828399999999995</v>
      </c>
      <c r="H163" s="103">
        <v>30.72</v>
      </c>
      <c r="I163" s="104" t="s">
        <v>65</v>
      </c>
      <c r="J163" s="105">
        <f t="shared" si="13"/>
        <v>30.72</v>
      </c>
      <c r="K163" s="103">
        <v>8526</v>
      </c>
      <c r="L163" s="104" t="s">
        <v>63</v>
      </c>
      <c r="M163" s="102">
        <f t="shared" si="15"/>
        <v>0.85260000000000002</v>
      </c>
      <c r="N163" s="103">
        <v>4264</v>
      </c>
      <c r="O163" s="104" t="s">
        <v>63</v>
      </c>
      <c r="P163" s="102">
        <f t="shared" si="16"/>
        <v>0.4264</v>
      </c>
    </row>
    <row r="164" spans="1:16">
      <c r="A164" s="23">
        <f t="shared" si="17"/>
        <v>164</v>
      </c>
      <c r="B164" s="10">
        <v>300</v>
      </c>
      <c r="C164" s="104" t="s">
        <v>66</v>
      </c>
      <c r="D164" s="102">
        <f t="shared" si="18"/>
        <v>3.4883720930232558</v>
      </c>
      <c r="E164" s="12">
        <v>53.96</v>
      </c>
      <c r="F164" s="13">
        <v>6.3469999999999999E-2</v>
      </c>
      <c r="G164" s="101">
        <f t="shared" si="14"/>
        <v>54.023470000000003</v>
      </c>
      <c r="H164" s="103">
        <v>33.21</v>
      </c>
      <c r="I164" s="104" t="s">
        <v>65</v>
      </c>
      <c r="J164" s="105">
        <f t="shared" si="13"/>
        <v>33.21</v>
      </c>
      <c r="K164" s="103">
        <v>9226</v>
      </c>
      <c r="L164" s="104" t="s">
        <v>63</v>
      </c>
      <c r="M164" s="102">
        <f t="shared" si="15"/>
        <v>0.92260000000000009</v>
      </c>
      <c r="N164" s="103">
        <v>4332</v>
      </c>
      <c r="O164" s="104" t="s">
        <v>63</v>
      </c>
      <c r="P164" s="102">
        <f t="shared" si="16"/>
        <v>0.43319999999999997</v>
      </c>
    </row>
    <row r="165" spans="1:16">
      <c r="A165" s="23">
        <f t="shared" si="17"/>
        <v>165</v>
      </c>
      <c r="B165" s="10">
        <v>325</v>
      </c>
      <c r="C165" s="104" t="s">
        <v>66</v>
      </c>
      <c r="D165" s="102">
        <f t="shared" si="18"/>
        <v>3.7790697674418605</v>
      </c>
      <c r="E165" s="12">
        <v>53.2</v>
      </c>
      <c r="F165" s="13">
        <v>5.9240000000000001E-2</v>
      </c>
      <c r="G165" s="101">
        <f t="shared" si="14"/>
        <v>53.259240000000005</v>
      </c>
      <c r="H165" s="103">
        <v>35.729999999999997</v>
      </c>
      <c r="I165" s="104" t="s">
        <v>65</v>
      </c>
      <c r="J165" s="105">
        <f t="shared" si="13"/>
        <v>35.729999999999997</v>
      </c>
      <c r="K165" s="103">
        <v>9895</v>
      </c>
      <c r="L165" s="104" t="s">
        <v>63</v>
      </c>
      <c r="M165" s="102">
        <f t="shared" si="15"/>
        <v>0.98949999999999994</v>
      </c>
      <c r="N165" s="103">
        <v>4399</v>
      </c>
      <c r="O165" s="104" t="s">
        <v>63</v>
      </c>
      <c r="P165" s="102">
        <f t="shared" si="16"/>
        <v>0.43990000000000001</v>
      </c>
    </row>
    <row r="166" spans="1:16">
      <c r="A166" s="23">
        <f t="shared" si="17"/>
        <v>166</v>
      </c>
      <c r="B166" s="10">
        <v>350</v>
      </c>
      <c r="C166" s="104" t="s">
        <v>66</v>
      </c>
      <c r="D166" s="102">
        <f t="shared" si="18"/>
        <v>4.0697674418604652</v>
      </c>
      <c r="E166" s="12">
        <v>52.47</v>
      </c>
      <c r="F166" s="13">
        <v>5.5570000000000001E-2</v>
      </c>
      <c r="G166" s="101">
        <f t="shared" si="14"/>
        <v>52.525570000000002</v>
      </c>
      <c r="H166" s="103">
        <v>38.28</v>
      </c>
      <c r="I166" s="104" t="s">
        <v>65</v>
      </c>
      <c r="J166" s="105">
        <f t="shared" si="13"/>
        <v>38.28</v>
      </c>
      <c r="K166" s="103">
        <v>1.05</v>
      </c>
      <c r="L166" s="106" t="s">
        <v>65</v>
      </c>
      <c r="M166" s="105">
        <f t="shared" ref="M166:M216" si="19">K166</f>
        <v>1.05</v>
      </c>
      <c r="N166" s="103">
        <v>4466</v>
      </c>
      <c r="O166" s="104" t="s">
        <v>63</v>
      </c>
      <c r="P166" s="102">
        <f t="shared" si="16"/>
        <v>0.4466</v>
      </c>
    </row>
    <row r="167" spans="1:16">
      <c r="A167" s="23">
        <f t="shared" si="17"/>
        <v>167</v>
      </c>
      <c r="B167" s="10">
        <v>375</v>
      </c>
      <c r="C167" s="104" t="s">
        <v>66</v>
      </c>
      <c r="D167" s="102">
        <f t="shared" si="18"/>
        <v>4.3604651162790695</v>
      </c>
      <c r="E167" s="12">
        <v>51.76</v>
      </c>
      <c r="F167" s="13">
        <v>5.2350000000000001E-2</v>
      </c>
      <c r="G167" s="101">
        <f t="shared" si="14"/>
        <v>51.812349999999995</v>
      </c>
      <c r="H167" s="103">
        <v>40.869999999999997</v>
      </c>
      <c r="I167" s="104" t="s">
        <v>65</v>
      </c>
      <c r="J167" s="105">
        <f t="shared" si="13"/>
        <v>40.869999999999997</v>
      </c>
      <c r="K167" s="103">
        <v>1.1200000000000001</v>
      </c>
      <c r="L167" s="104" t="s">
        <v>65</v>
      </c>
      <c r="M167" s="105">
        <f t="shared" si="19"/>
        <v>1.1200000000000001</v>
      </c>
      <c r="N167" s="103">
        <v>4533</v>
      </c>
      <c r="O167" s="104" t="s">
        <v>63</v>
      </c>
      <c r="P167" s="102">
        <f t="shared" si="16"/>
        <v>0.45330000000000004</v>
      </c>
    </row>
    <row r="168" spans="1:16">
      <c r="A168" s="23">
        <f t="shared" si="17"/>
        <v>168</v>
      </c>
      <c r="B168" s="10">
        <v>400</v>
      </c>
      <c r="C168" s="104" t="s">
        <v>66</v>
      </c>
      <c r="D168" s="102">
        <f t="shared" si="18"/>
        <v>4.6511627906976747</v>
      </c>
      <c r="E168" s="12">
        <v>51.08</v>
      </c>
      <c r="F168" s="13">
        <v>4.9509999999999998E-2</v>
      </c>
      <c r="G168" s="101">
        <f t="shared" si="14"/>
        <v>51.129509999999996</v>
      </c>
      <c r="H168" s="103">
        <v>43.5</v>
      </c>
      <c r="I168" s="104" t="s">
        <v>65</v>
      </c>
      <c r="J168" s="105">
        <f t="shared" si="13"/>
        <v>43.5</v>
      </c>
      <c r="K168" s="103">
        <v>1.18</v>
      </c>
      <c r="L168" s="104" t="s">
        <v>65</v>
      </c>
      <c r="M168" s="105">
        <f t="shared" si="19"/>
        <v>1.18</v>
      </c>
      <c r="N168" s="103">
        <v>4600</v>
      </c>
      <c r="O168" s="104" t="s">
        <v>63</v>
      </c>
      <c r="P168" s="102">
        <f t="shared" si="16"/>
        <v>0.45999999999999996</v>
      </c>
    </row>
    <row r="169" spans="1:16">
      <c r="A169" s="23">
        <f t="shared" si="17"/>
        <v>169</v>
      </c>
      <c r="B169" s="10">
        <v>450</v>
      </c>
      <c r="C169" s="104" t="s">
        <v>66</v>
      </c>
      <c r="D169" s="102">
        <f t="shared" si="18"/>
        <v>5.2325581395348841</v>
      </c>
      <c r="E169" s="12">
        <v>49.74</v>
      </c>
      <c r="F169" s="13">
        <v>4.4699999999999997E-2</v>
      </c>
      <c r="G169" s="101">
        <f t="shared" si="14"/>
        <v>49.784700000000001</v>
      </c>
      <c r="H169" s="103">
        <v>48.85</v>
      </c>
      <c r="I169" s="104" t="s">
        <v>65</v>
      </c>
      <c r="J169" s="105">
        <f t="shared" si="13"/>
        <v>48.85</v>
      </c>
      <c r="K169" s="103">
        <v>1.4</v>
      </c>
      <c r="L169" s="104" t="s">
        <v>65</v>
      </c>
      <c r="M169" s="105">
        <f t="shared" si="19"/>
        <v>1.4</v>
      </c>
      <c r="N169" s="103">
        <v>4735</v>
      </c>
      <c r="O169" s="104" t="s">
        <v>63</v>
      </c>
      <c r="P169" s="102">
        <f t="shared" si="16"/>
        <v>0.47350000000000003</v>
      </c>
    </row>
    <row r="170" spans="1:16">
      <c r="A170" s="23">
        <f t="shared" si="17"/>
        <v>170</v>
      </c>
      <c r="B170" s="10">
        <v>500</v>
      </c>
      <c r="C170" s="104" t="s">
        <v>66</v>
      </c>
      <c r="D170" s="102">
        <f t="shared" si="18"/>
        <v>5.8139534883720927</v>
      </c>
      <c r="E170" s="12">
        <v>48.46</v>
      </c>
      <c r="F170" s="13">
        <v>4.079E-2</v>
      </c>
      <c r="G170" s="101">
        <f t="shared" si="14"/>
        <v>48.500790000000002</v>
      </c>
      <c r="H170" s="103">
        <v>54.36</v>
      </c>
      <c r="I170" s="104" t="s">
        <v>65</v>
      </c>
      <c r="J170" s="105">
        <f t="shared" si="13"/>
        <v>54.36</v>
      </c>
      <c r="K170" s="103">
        <v>1.6</v>
      </c>
      <c r="L170" s="104" t="s">
        <v>65</v>
      </c>
      <c r="M170" s="105">
        <f t="shared" si="19"/>
        <v>1.6</v>
      </c>
      <c r="N170" s="103">
        <v>4872</v>
      </c>
      <c r="O170" s="104" t="s">
        <v>63</v>
      </c>
      <c r="P170" s="102">
        <f t="shared" si="16"/>
        <v>0.48719999999999997</v>
      </c>
    </row>
    <row r="171" spans="1:16">
      <c r="A171" s="23">
        <f t="shared" si="17"/>
        <v>171</v>
      </c>
      <c r="B171" s="10">
        <v>550</v>
      </c>
      <c r="C171" s="104" t="s">
        <v>66</v>
      </c>
      <c r="D171" s="102">
        <f t="shared" si="18"/>
        <v>6.3953488372093021</v>
      </c>
      <c r="E171" s="12">
        <v>47.22</v>
      </c>
      <c r="F171" s="13">
        <v>3.7539999999999997E-2</v>
      </c>
      <c r="G171" s="101">
        <f t="shared" si="14"/>
        <v>47.257539999999999</v>
      </c>
      <c r="H171" s="103">
        <v>60</v>
      </c>
      <c r="I171" s="104" t="s">
        <v>65</v>
      </c>
      <c r="J171" s="105">
        <f t="shared" ref="J171:J194" si="20">H171</f>
        <v>60</v>
      </c>
      <c r="K171" s="103">
        <v>1.79</v>
      </c>
      <c r="L171" s="104" t="s">
        <v>65</v>
      </c>
      <c r="M171" s="105">
        <f t="shared" si="19"/>
        <v>1.79</v>
      </c>
      <c r="N171" s="103">
        <v>5011</v>
      </c>
      <c r="O171" s="104" t="s">
        <v>63</v>
      </c>
      <c r="P171" s="102">
        <f t="shared" si="16"/>
        <v>0.50109999999999999</v>
      </c>
    </row>
    <row r="172" spans="1:16">
      <c r="A172" s="23">
        <f t="shared" si="17"/>
        <v>172</v>
      </c>
      <c r="B172" s="10">
        <v>600</v>
      </c>
      <c r="C172" s="104" t="s">
        <v>66</v>
      </c>
      <c r="D172" s="102">
        <f t="shared" si="18"/>
        <v>6.9767441860465116</v>
      </c>
      <c r="E172" s="12">
        <v>46.01</v>
      </c>
      <c r="F172" s="13">
        <v>3.4790000000000001E-2</v>
      </c>
      <c r="G172" s="101">
        <f t="shared" si="14"/>
        <v>46.044789999999999</v>
      </c>
      <c r="H172" s="103">
        <v>65.8</v>
      </c>
      <c r="I172" s="104" t="s">
        <v>65</v>
      </c>
      <c r="J172" s="105">
        <f t="shared" si="20"/>
        <v>65.8</v>
      </c>
      <c r="K172" s="103">
        <v>1.97</v>
      </c>
      <c r="L172" s="104" t="s">
        <v>65</v>
      </c>
      <c r="M172" s="105">
        <f t="shared" si="19"/>
        <v>1.97</v>
      </c>
      <c r="N172" s="103">
        <v>5152</v>
      </c>
      <c r="O172" s="104" t="s">
        <v>63</v>
      </c>
      <c r="P172" s="102">
        <f t="shared" si="16"/>
        <v>0.51519999999999999</v>
      </c>
    </row>
    <row r="173" spans="1:16">
      <c r="A173" s="23">
        <f t="shared" si="17"/>
        <v>173</v>
      </c>
      <c r="B173" s="10">
        <v>650</v>
      </c>
      <c r="C173" s="104" t="s">
        <v>66</v>
      </c>
      <c r="D173" s="102">
        <f t="shared" si="18"/>
        <v>7.558139534883721</v>
      </c>
      <c r="E173" s="12">
        <v>44.84</v>
      </c>
      <c r="F173" s="13">
        <v>3.2439999999999997E-2</v>
      </c>
      <c r="G173" s="101">
        <f t="shared" si="14"/>
        <v>44.872440000000005</v>
      </c>
      <c r="H173" s="103">
        <v>71.739999999999995</v>
      </c>
      <c r="I173" s="104" t="s">
        <v>65</v>
      </c>
      <c r="J173" s="105">
        <f t="shared" si="20"/>
        <v>71.739999999999995</v>
      </c>
      <c r="K173" s="103">
        <v>2.14</v>
      </c>
      <c r="L173" s="104" t="s">
        <v>65</v>
      </c>
      <c r="M173" s="105">
        <f t="shared" si="19"/>
        <v>2.14</v>
      </c>
      <c r="N173" s="103">
        <v>5297</v>
      </c>
      <c r="O173" s="104" t="s">
        <v>63</v>
      </c>
      <c r="P173" s="102">
        <f t="shared" si="16"/>
        <v>0.52969999999999995</v>
      </c>
    </row>
    <row r="174" spans="1:16">
      <c r="A174" s="23">
        <f t="shared" si="17"/>
        <v>174</v>
      </c>
      <c r="B174" s="10">
        <v>700</v>
      </c>
      <c r="C174" s="104" t="s">
        <v>66</v>
      </c>
      <c r="D174" s="102">
        <f t="shared" si="18"/>
        <v>8.1395348837209305</v>
      </c>
      <c r="E174" s="12">
        <v>43.7</v>
      </c>
      <c r="F174" s="13">
        <v>3.041E-2</v>
      </c>
      <c r="G174" s="101">
        <f t="shared" si="14"/>
        <v>43.730410000000006</v>
      </c>
      <c r="H174" s="103">
        <v>77.849999999999994</v>
      </c>
      <c r="I174" s="104" t="s">
        <v>65</v>
      </c>
      <c r="J174" s="105">
        <f t="shared" si="20"/>
        <v>77.849999999999994</v>
      </c>
      <c r="K174" s="103">
        <v>2.31</v>
      </c>
      <c r="L174" s="104" t="s">
        <v>65</v>
      </c>
      <c r="M174" s="105">
        <f t="shared" si="19"/>
        <v>2.31</v>
      </c>
      <c r="N174" s="103">
        <v>5444</v>
      </c>
      <c r="O174" s="104" t="s">
        <v>63</v>
      </c>
      <c r="P174" s="102">
        <f t="shared" si="16"/>
        <v>0.5444</v>
      </c>
    </row>
    <row r="175" spans="1:16">
      <c r="A175" s="23">
        <f t="shared" si="17"/>
        <v>175</v>
      </c>
      <c r="B175" s="10">
        <v>800</v>
      </c>
      <c r="C175" s="104" t="s">
        <v>66</v>
      </c>
      <c r="D175" s="102">
        <f t="shared" si="18"/>
        <v>9.3023255813953494</v>
      </c>
      <c r="E175" s="12">
        <v>41.51</v>
      </c>
      <c r="F175" s="13">
        <v>2.7050000000000001E-2</v>
      </c>
      <c r="G175" s="101">
        <f t="shared" si="14"/>
        <v>41.537050000000001</v>
      </c>
      <c r="H175" s="103">
        <v>90.53</v>
      </c>
      <c r="I175" s="104" t="s">
        <v>65</v>
      </c>
      <c r="J175" s="105">
        <f t="shared" si="20"/>
        <v>90.53</v>
      </c>
      <c r="K175" s="103">
        <v>2.93</v>
      </c>
      <c r="L175" s="104" t="s">
        <v>65</v>
      </c>
      <c r="M175" s="105">
        <f t="shared" si="19"/>
        <v>2.93</v>
      </c>
      <c r="N175" s="103">
        <v>5750</v>
      </c>
      <c r="O175" s="104" t="s">
        <v>63</v>
      </c>
      <c r="P175" s="102">
        <f t="shared" si="16"/>
        <v>0.57499999999999996</v>
      </c>
    </row>
    <row r="176" spans="1:16">
      <c r="A176" s="23">
        <f t="shared" si="17"/>
        <v>176</v>
      </c>
      <c r="B176" s="10">
        <v>900</v>
      </c>
      <c r="C176" s="104" t="s">
        <v>66</v>
      </c>
      <c r="D176" s="102">
        <f t="shared" si="18"/>
        <v>10.465116279069768</v>
      </c>
      <c r="E176" s="12">
        <v>39.450000000000003</v>
      </c>
      <c r="F176" s="13">
        <v>2.4389999999999998E-2</v>
      </c>
      <c r="G176" s="101">
        <f t="shared" si="14"/>
        <v>39.47439</v>
      </c>
      <c r="H176" s="103">
        <v>103.89</v>
      </c>
      <c r="I176" s="104" t="s">
        <v>65</v>
      </c>
      <c r="J176" s="105">
        <f t="shared" si="20"/>
        <v>103.89</v>
      </c>
      <c r="K176" s="103">
        <v>3.48</v>
      </c>
      <c r="L176" s="104" t="s">
        <v>65</v>
      </c>
      <c r="M176" s="105">
        <f t="shared" si="19"/>
        <v>3.48</v>
      </c>
      <c r="N176" s="103">
        <v>6071</v>
      </c>
      <c r="O176" s="104" t="s">
        <v>63</v>
      </c>
      <c r="P176" s="102">
        <f t="shared" si="16"/>
        <v>0.60709999999999997</v>
      </c>
    </row>
    <row r="177" spans="1:16">
      <c r="A177" s="23">
        <f t="shared" si="17"/>
        <v>177</v>
      </c>
      <c r="B177" s="10">
        <v>1</v>
      </c>
      <c r="C177" s="106" t="s">
        <v>69</v>
      </c>
      <c r="D177" s="102">
        <f t="shared" ref="D177:D228" si="21">B177*1000/$C$5</f>
        <v>11.627906976744185</v>
      </c>
      <c r="E177" s="12">
        <v>37.53</v>
      </c>
      <c r="F177" s="13">
        <v>2.223E-2</v>
      </c>
      <c r="G177" s="101">
        <f t="shared" si="14"/>
        <v>37.552230000000002</v>
      </c>
      <c r="H177" s="103">
        <v>117.93</v>
      </c>
      <c r="I177" s="104" t="s">
        <v>65</v>
      </c>
      <c r="J177" s="105">
        <f t="shared" si="20"/>
        <v>117.93</v>
      </c>
      <c r="K177" s="103">
        <v>4.01</v>
      </c>
      <c r="L177" s="104" t="s">
        <v>65</v>
      </c>
      <c r="M177" s="105">
        <f t="shared" si="19"/>
        <v>4.01</v>
      </c>
      <c r="N177" s="103">
        <v>6408</v>
      </c>
      <c r="O177" s="104" t="s">
        <v>63</v>
      </c>
      <c r="P177" s="102">
        <f t="shared" si="16"/>
        <v>0.64080000000000004</v>
      </c>
    </row>
    <row r="178" spans="1:16">
      <c r="A178" s="23">
        <f t="shared" si="17"/>
        <v>178</v>
      </c>
      <c r="B178" s="103">
        <v>1.1000000000000001</v>
      </c>
      <c r="C178" s="104" t="s">
        <v>69</v>
      </c>
      <c r="D178" s="102">
        <f t="shared" si="21"/>
        <v>12.790697674418604</v>
      </c>
      <c r="E178" s="12">
        <v>35.729999999999997</v>
      </c>
      <c r="F178" s="13">
        <v>2.044E-2</v>
      </c>
      <c r="G178" s="101">
        <f t="shared" si="14"/>
        <v>35.750439999999998</v>
      </c>
      <c r="H178" s="103">
        <v>132.69</v>
      </c>
      <c r="I178" s="104" t="s">
        <v>65</v>
      </c>
      <c r="J178" s="105">
        <f t="shared" si="20"/>
        <v>132.69</v>
      </c>
      <c r="K178" s="103">
        <v>4.5199999999999996</v>
      </c>
      <c r="L178" s="104" t="s">
        <v>65</v>
      </c>
      <c r="M178" s="105">
        <f t="shared" si="19"/>
        <v>4.5199999999999996</v>
      </c>
      <c r="N178" s="103">
        <v>6763</v>
      </c>
      <c r="O178" s="104" t="s">
        <v>63</v>
      </c>
      <c r="P178" s="102">
        <f t="shared" si="16"/>
        <v>0.67630000000000001</v>
      </c>
    </row>
    <row r="179" spans="1:16">
      <c r="A179" s="23">
        <f t="shared" si="17"/>
        <v>179</v>
      </c>
      <c r="B179" s="10">
        <v>1.2</v>
      </c>
      <c r="C179" s="11" t="s">
        <v>69</v>
      </c>
      <c r="D179" s="102">
        <f t="shared" si="21"/>
        <v>13.953488372093023</v>
      </c>
      <c r="E179" s="12">
        <v>34.06</v>
      </c>
      <c r="F179" s="13">
        <v>1.8919999999999999E-2</v>
      </c>
      <c r="G179" s="101">
        <f t="shared" si="14"/>
        <v>34.078920000000004</v>
      </c>
      <c r="H179" s="103">
        <v>148.18</v>
      </c>
      <c r="I179" s="104" t="s">
        <v>65</v>
      </c>
      <c r="J179" s="105">
        <f t="shared" si="20"/>
        <v>148.18</v>
      </c>
      <c r="K179" s="103">
        <v>5.03</v>
      </c>
      <c r="L179" s="104" t="s">
        <v>65</v>
      </c>
      <c r="M179" s="105">
        <f t="shared" si="19"/>
        <v>5.03</v>
      </c>
      <c r="N179" s="103">
        <v>7136</v>
      </c>
      <c r="O179" s="104" t="s">
        <v>63</v>
      </c>
      <c r="P179" s="102">
        <f t="shared" si="16"/>
        <v>0.71360000000000001</v>
      </c>
    </row>
    <row r="180" spans="1:16">
      <c r="A180" s="23">
        <f t="shared" si="17"/>
        <v>180</v>
      </c>
      <c r="B180" s="10">
        <v>1.3</v>
      </c>
      <c r="C180" s="11" t="s">
        <v>69</v>
      </c>
      <c r="D180" s="102">
        <f t="shared" si="21"/>
        <v>15.116279069767442</v>
      </c>
      <c r="E180" s="12">
        <v>32.51</v>
      </c>
      <c r="F180" s="13">
        <v>1.763E-2</v>
      </c>
      <c r="G180" s="101">
        <f t="shared" si="14"/>
        <v>32.527629999999995</v>
      </c>
      <c r="H180" s="103">
        <v>164.42</v>
      </c>
      <c r="I180" s="104" t="s">
        <v>65</v>
      </c>
      <c r="J180" s="105">
        <f t="shared" si="20"/>
        <v>164.42</v>
      </c>
      <c r="K180" s="103">
        <v>5.53</v>
      </c>
      <c r="L180" s="104" t="s">
        <v>65</v>
      </c>
      <c r="M180" s="105">
        <f t="shared" si="19"/>
        <v>5.53</v>
      </c>
      <c r="N180" s="103">
        <v>7529</v>
      </c>
      <c r="O180" s="104" t="s">
        <v>63</v>
      </c>
      <c r="P180" s="102">
        <f t="shared" si="16"/>
        <v>0.75290000000000001</v>
      </c>
    </row>
    <row r="181" spans="1:16">
      <c r="A181" s="23">
        <f t="shared" si="17"/>
        <v>181</v>
      </c>
      <c r="B181" s="10">
        <v>1.4</v>
      </c>
      <c r="C181" s="11" t="s">
        <v>69</v>
      </c>
      <c r="D181" s="102">
        <f t="shared" si="21"/>
        <v>16.279069767441861</v>
      </c>
      <c r="E181" s="12">
        <v>31.07</v>
      </c>
      <c r="F181" s="13">
        <v>1.651E-2</v>
      </c>
      <c r="G181" s="101">
        <f t="shared" si="14"/>
        <v>31.086510000000001</v>
      </c>
      <c r="H181" s="103">
        <v>181.42</v>
      </c>
      <c r="I181" s="104" t="s">
        <v>65</v>
      </c>
      <c r="J181" s="105">
        <f t="shared" si="20"/>
        <v>181.42</v>
      </c>
      <c r="K181" s="103">
        <v>6.03</v>
      </c>
      <c r="L181" s="104" t="s">
        <v>65</v>
      </c>
      <c r="M181" s="105">
        <f t="shared" si="19"/>
        <v>6.03</v>
      </c>
      <c r="N181" s="103">
        <v>7941</v>
      </c>
      <c r="O181" s="104" t="s">
        <v>63</v>
      </c>
      <c r="P181" s="102">
        <f t="shared" si="16"/>
        <v>0.79410000000000003</v>
      </c>
    </row>
    <row r="182" spans="1:16">
      <c r="A182" s="23">
        <f t="shared" si="17"/>
        <v>182</v>
      </c>
      <c r="B182" s="10">
        <v>1.5</v>
      </c>
      <c r="C182" s="11" t="s">
        <v>69</v>
      </c>
      <c r="D182" s="102">
        <f t="shared" si="21"/>
        <v>17.441860465116278</v>
      </c>
      <c r="E182" s="12">
        <v>29.75</v>
      </c>
      <c r="F182" s="13">
        <v>1.553E-2</v>
      </c>
      <c r="G182" s="101">
        <f t="shared" si="14"/>
        <v>29.765529999999998</v>
      </c>
      <c r="H182" s="103">
        <v>199.2</v>
      </c>
      <c r="I182" s="104" t="s">
        <v>65</v>
      </c>
      <c r="J182" s="105">
        <f t="shared" si="20"/>
        <v>199.2</v>
      </c>
      <c r="K182" s="103">
        <v>6.53</v>
      </c>
      <c r="L182" s="104" t="s">
        <v>65</v>
      </c>
      <c r="M182" s="105">
        <f t="shared" si="19"/>
        <v>6.53</v>
      </c>
      <c r="N182" s="103">
        <v>8373</v>
      </c>
      <c r="O182" s="104" t="s">
        <v>63</v>
      </c>
      <c r="P182" s="102">
        <f t="shared" si="16"/>
        <v>0.83729999999999993</v>
      </c>
    </row>
    <row r="183" spans="1:16">
      <c r="A183" s="23">
        <f t="shared" si="17"/>
        <v>183</v>
      </c>
      <c r="B183" s="10">
        <v>1.6</v>
      </c>
      <c r="C183" s="11" t="s">
        <v>69</v>
      </c>
      <c r="D183" s="102">
        <f t="shared" si="21"/>
        <v>18.604651162790699</v>
      </c>
      <c r="E183" s="12">
        <v>28.52</v>
      </c>
      <c r="F183" s="13">
        <v>1.4670000000000001E-2</v>
      </c>
      <c r="G183" s="101">
        <f t="shared" si="14"/>
        <v>28.534669999999998</v>
      </c>
      <c r="H183" s="103">
        <v>217.75</v>
      </c>
      <c r="I183" s="104" t="s">
        <v>65</v>
      </c>
      <c r="J183" s="105">
        <f t="shared" si="20"/>
        <v>217.75</v>
      </c>
      <c r="K183" s="103">
        <v>7.04</v>
      </c>
      <c r="L183" s="104" t="s">
        <v>65</v>
      </c>
      <c r="M183" s="105">
        <f t="shared" si="19"/>
        <v>7.04</v>
      </c>
      <c r="N183" s="103">
        <v>8826</v>
      </c>
      <c r="O183" s="104" t="s">
        <v>63</v>
      </c>
      <c r="P183" s="102">
        <f t="shared" si="16"/>
        <v>0.88260000000000005</v>
      </c>
    </row>
    <row r="184" spans="1:16">
      <c r="A184" s="23">
        <f t="shared" si="17"/>
        <v>184</v>
      </c>
      <c r="B184" s="10">
        <v>1.7</v>
      </c>
      <c r="C184" s="11" t="s">
        <v>69</v>
      </c>
      <c r="D184" s="102">
        <f t="shared" si="21"/>
        <v>19.767441860465116</v>
      </c>
      <c r="E184" s="12">
        <v>27.4</v>
      </c>
      <c r="F184" s="13">
        <v>1.3899999999999999E-2</v>
      </c>
      <c r="G184" s="101">
        <f t="shared" si="14"/>
        <v>27.413899999999998</v>
      </c>
      <c r="H184" s="103">
        <v>237.08</v>
      </c>
      <c r="I184" s="104" t="s">
        <v>65</v>
      </c>
      <c r="J184" s="105">
        <f t="shared" si="20"/>
        <v>237.08</v>
      </c>
      <c r="K184" s="103">
        <v>7.55</v>
      </c>
      <c r="L184" s="104" t="s">
        <v>65</v>
      </c>
      <c r="M184" s="105">
        <f t="shared" si="19"/>
        <v>7.55</v>
      </c>
      <c r="N184" s="103">
        <v>9299</v>
      </c>
      <c r="O184" s="104" t="s">
        <v>63</v>
      </c>
      <c r="P184" s="102">
        <f t="shared" si="16"/>
        <v>0.92989999999999995</v>
      </c>
    </row>
    <row r="185" spans="1:16">
      <c r="A185" s="23">
        <f t="shared" si="17"/>
        <v>185</v>
      </c>
      <c r="B185" s="10">
        <v>1.8</v>
      </c>
      <c r="C185" s="11" t="s">
        <v>69</v>
      </c>
      <c r="D185" s="102">
        <f t="shared" si="21"/>
        <v>20.930232558139537</v>
      </c>
      <c r="E185" s="12">
        <v>26.36</v>
      </c>
      <c r="F185" s="13">
        <v>1.321E-2</v>
      </c>
      <c r="G185" s="101">
        <f t="shared" si="14"/>
        <v>26.37321</v>
      </c>
      <c r="H185" s="103">
        <v>257.19</v>
      </c>
      <c r="I185" s="104" t="s">
        <v>65</v>
      </c>
      <c r="J185" s="105">
        <f t="shared" si="20"/>
        <v>257.19</v>
      </c>
      <c r="K185" s="103">
        <v>8.07</v>
      </c>
      <c r="L185" s="104" t="s">
        <v>65</v>
      </c>
      <c r="M185" s="105">
        <f t="shared" si="19"/>
        <v>8.07</v>
      </c>
      <c r="N185" s="103">
        <v>9792</v>
      </c>
      <c r="O185" s="104" t="s">
        <v>63</v>
      </c>
      <c r="P185" s="102">
        <f t="shared" si="16"/>
        <v>0.97919999999999996</v>
      </c>
    </row>
    <row r="186" spans="1:16">
      <c r="A186" s="23">
        <f t="shared" si="17"/>
        <v>186</v>
      </c>
      <c r="B186" s="10">
        <v>2</v>
      </c>
      <c r="C186" s="11" t="s">
        <v>69</v>
      </c>
      <c r="D186" s="102">
        <f t="shared" si="21"/>
        <v>23.255813953488371</v>
      </c>
      <c r="E186" s="12">
        <v>24.55</v>
      </c>
      <c r="F186" s="13">
        <v>1.2030000000000001E-2</v>
      </c>
      <c r="G186" s="101">
        <f t="shared" si="14"/>
        <v>24.56203</v>
      </c>
      <c r="H186" s="103">
        <v>299.68</v>
      </c>
      <c r="I186" s="104" t="s">
        <v>65</v>
      </c>
      <c r="J186" s="105">
        <f t="shared" si="20"/>
        <v>299.68</v>
      </c>
      <c r="K186" s="103">
        <v>10.07</v>
      </c>
      <c r="L186" s="104" t="s">
        <v>65</v>
      </c>
      <c r="M186" s="105">
        <f t="shared" si="19"/>
        <v>10.07</v>
      </c>
      <c r="N186" s="103">
        <v>1.08</v>
      </c>
      <c r="O186" s="106" t="s">
        <v>65</v>
      </c>
      <c r="P186" s="105">
        <f t="shared" ref="P186:P228" si="22">N186</f>
        <v>1.08</v>
      </c>
    </row>
    <row r="187" spans="1:16">
      <c r="A187" s="23">
        <f t="shared" si="17"/>
        <v>187</v>
      </c>
      <c r="B187" s="10">
        <v>2.25</v>
      </c>
      <c r="C187" s="11" t="s">
        <v>69</v>
      </c>
      <c r="D187" s="102">
        <f t="shared" si="21"/>
        <v>26.162790697674417</v>
      </c>
      <c r="E187" s="12">
        <v>22.71</v>
      </c>
      <c r="F187" s="13">
        <v>1.0829999999999999E-2</v>
      </c>
      <c r="G187" s="101">
        <f t="shared" si="14"/>
        <v>22.720829999999999</v>
      </c>
      <c r="H187" s="103">
        <v>356.91</v>
      </c>
      <c r="I187" s="104" t="s">
        <v>65</v>
      </c>
      <c r="J187" s="105">
        <f t="shared" si="20"/>
        <v>356.91</v>
      </c>
      <c r="K187" s="103">
        <v>12.92</v>
      </c>
      <c r="L187" s="104" t="s">
        <v>65</v>
      </c>
      <c r="M187" s="105">
        <f t="shared" si="19"/>
        <v>12.92</v>
      </c>
      <c r="N187" s="103">
        <v>1.23</v>
      </c>
      <c r="O187" s="104" t="s">
        <v>65</v>
      </c>
      <c r="P187" s="105">
        <f t="shared" si="22"/>
        <v>1.23</v>
      </c>
    </row>
    <row r="188" spans="1:16">
      <c r="A188" s="23">
        <f t="shared" si="17"/>
        <v>188</v>
      </c>
      <c r="B188" s="10">
        <v>2.5</v>
      </c>
      <c r="C188" s="11" t="s">
        <v>69</v>
      </c>
      <c r="D188" s="102">
        <f t="shared" si="21"/>
        <v>29.069767441860463</v>
      </c>
      <c r="E188" s="12">
        <v>21.28</v>
      </c>
      <c r="F188" s="13">
        <v>9.8580000000000004E-3</v>
      </c>
      <c r="G188" s="101">
        <f t="shared" si="14"/>
        <v>21.289858000000002</v>
      </c>
      <c r="H188" s="103">
        <v>418.37</v>
      </c>
      <c r="I188" s="104" t="s">
        <v>65</v>
      </c>
      <c r="J188" s="105">
        <f t="shared" si="20"/>
        <v>418.37</v>
      </c>
      <c r="K188" s="103">
        <v>15.57</v>
      </c>
      <c r="L188" s="104" t="s">
        <v>65</v>
      </c>
      <c r="M188" s="105">
        <f t="shared" si="19"/>
        <v>15.57</v>
      </c>
      <c r="N188" s="103">
        <v>1.38</v>
      </c>
      <c r="O188" s="104" t="s">
        <v>65</v>
      </c>
      <c r="P188" s="105">
        <f t="shared" si="22"/>
        <v>1.38</v>
      </c>
    </row>
    <row r="189" spans="1:16">
      <c r="A189" s="23">
        <f t="shared" si="17"/>
        <v>189</v>
      </c>
      <c r="B189" s="10">
        <v>2.75</v>
      </c>
      <c r="C189" s="11" t="s">
        <v>69</v>
      </c>
      <c r="D189" s="102">
        <f t="shared" si="21"/>
        <v>31.976744186046513</v>
      </c>
      <c r="E189" s="12">
        <v>20.02</v>
      </c>
      <c r="F189" s="13">
        <v>9.0530000000000003E-3</v>
      </c>
      <c r="G189" s="101">
        <f t="shared" si="14"/>
        <v>20.029053000000001</v>
      </c>
      <c r="H189" s="103">
        <v>483.84</v>
      </c>
      <c r="I189" s="104" t="s">
        <v>65</v>
      </c>
      <c r="J189" s="105">
        <f t="shared" si="20"/>
        <v>483.84</v>
      </c>
      <c r="K189" s="103">
        <v>18.12</v>
      </c>
      <c r="L189" s="104" t="s">
        <v>65</v>
      </c>
      <c r="M189" s="105">
        <f t="shared" si="19"/>
        <v>18.12</v>
      </c>
      <c r="N189" s="103">
        <v>1.54</v>
      </c>
      <c r="O189" s="104" t="s">
        <v>65</v>
      </c>
      <c r="P189" s="105">
        <f t="shared" si="22"/>
        <v>1.54</v>
      </c>
    </row>
    <row r="190" spans="1:16">
      <c r="A190" s="23">
        <f t="shared" si="17"/>
        <v>190</v>
      </c>
      <c r="B190" s="10">
        <v>3</v>
      </c>
      <c r="C190" s="11" t="s">
        <v>69</v>
      </c>
      <c r="D190" s="102">
        <f t="shared" si="21"/>
        <v>34.883720930232556</v>
      </c>
      <c r="E190" s="12">
        <v>18.86</v>
      </c>
      <c r="F190" s="13">
        <v>8.3750000000000005E-3</v>
      </c>
      <c r="G190" s="101">
        <f t="shared" si="14"/>
        <v>18.868375</v>
      </c>
      <c r="H190" s="103">
        <v>553.38</v>
      </c>
      <c r="I190" s="104" t="s">
        <v>65</v>
      </c>
      <c r="J190" s="105">
        <f t="shared" si="20"/>
        <v>553.38</v>
      </c>
      <c r="K190" s="103">
        <v>20.62</v>
      </c>
      <c r="L190" s="104" t="s">
        <v>65</v>
      </c>
      <c r="M190" s="105">
        <f t="shared" si="19"/>
        <v>20.62</v>
      </c>
      <c r="N190" s="103">
        <v>1.71</v>
      </c>
      <c r="O190" s="104" t="s">
        <v>65</v>
      </c>
      <c r="P190" s="105">
        <f t="shared" si="22"/>
        <v>1.71</v>
      </c>
    </row>
    <row r="191" spans="1:16">
      <c r="A191" s="23">
        <f t="shared" si="17"/>
        <v>191</v>
      </c>
      <c r="B191" s="10">
        <v>3.25</v>
      </c>
      <c r="C191" s="11" t="s">
        <v>69</v>
      </c>
      <c r="D191" s="102">
        <f t="shared" si="21"/>
        <v>37.790697674418603</v>
      </c>
      <c r="E191" s="12">
        <v>17.850000000000001</v>
      </c>
      <c r="F191" s="13">
        <v>7.796E-3</v>
      </c>
      <c r="G191" s="101">
        <f t="shared" si="14"/>
        <v>17.857796</v>
      </c>
      <c r="H191" s="103">
        <v>627.02</v>
      </c>
      <c r="I191" s="104" t="s">
        <v>65</v>
      </c>
      <c r="J191" s="105">
        <f t="shared" si="20"/>
        <v>627.02</v>
      </c>
      <c r="K191" s="103">
        <v>23.1</v>
      </c>
      <c r="L191" s="104" t="s">
        <v>65</v>
      </c>
      <c r="M191" s="105">
        <f t="shared" si="19"/>
        <v>23.1</v>
      </c>
      <c r="N191" s="103">
        <v>1.89</v>
      </c>
      <c r="O191" s="104" t="s">
        <v>65</v>
      </c>
      <c r="P191" s="105">
        <f t="shared" si="22"/>
        <v>1.89</v>
      </c>
    </row>
    <row r="192" spans="1:16">
      <c r="A192" s="23">
        <f t="shared" si="17"/>
        <v>192</v>
      </c>
      <c r="B192" s="10">
        <v>3.5</v>
      </c>
      <c r="C192" s="11" t="s">
        <v>69</v>
      </c>
      <c r="D192" s="102">
        <f t="shared" si="21"/>
        <v>40.697674418604649</v>
      </c>
      <c r="E192" s="12">
        <v>16.95</v>
      </c>
      <c r="F192" s="13">
        <v>7.2950000000000003E-3</v>
      </c>
      <c r="G192" s="101">
        <f t="shared" si="14"/>
        <v>16.957294999999998</v>
      </c>
      <c r="H192" s="103">
        <v>704.7</v>
      </c>
      <c r="I192" s="104" t="s">
        <v>65</v>
      </c>
      <c r="J192" s="105">
        <f t="shared" si="20"/>
        <v>704.7</v>
      </c>
      <c r="K192" s="103">
        <v>25.59</v>
      </c>
      <c r="L192" s="104" t="s">
        <v>65</v>
      </c>
      <c r="M192" s="105">
        <f t="shared" si="19"/>
        <v>25.59</v>
      </c>
      <c r="N192" s="103">
        <v>2.09</v>
      </c>
      <c r="O192" s="104" t="s">
        <v>65</v>
      </c>
      <c r="P192" s="105">
        <f t="shared" si="22"/>
        <v>2.09</v>
      </c>
    </row>
    <row r="193" spans="1:16">
      <c r="A193" s="23">
        <f t="shared" si="17"/>
        <v>193</v>
      </c>
      <c r="B193" s="10">
        <v>3.75</v>
      </c>
      <c r="C193" s="11" t="s">
        <v>69</v>
      </c>
      <c r="D193" s="102">
        <f t="shared" si="21"/>
        <v>43.604651162790695</v>
      </c>
      <c r="E193" s="12">
        <v>16.149999999999999</v>
      </c>
      <c r="F193" s="13">
        <v>6.8570000000000002E-3</v>
      </c>
      <c r="G193" s="101">
        <f t="shared" si="14"/>
        <v>16.156856999999999</v>
      </c>
      <c r="H193" s="103">
        <v>786.36</v>
      </c>
      <c r="I193" s="104" t="s">
        <v>65</v>
      </c>
      <c r="J193" s="105">
        <f t="shared" si="20"/>
        <v>786.36</v>
      </c>
      <c r="K193" s="103">
        <v>28.07</v>
      </c>
      <c r="L193" s="104" t="s">
        <v>65</v>
      </c>
      <c r="M193" s="105">
        <f t="shared" si="19"/>
        <v>28.07</v>
      </c>
      <c r="N193" s="103">
        <v>2.29</v>
      </c>
      <c r="O193" s="104" t="s">
        <v>65</v>
      </c>
      <c r="P193" s="105">
        <f t="shared" si="22"/>
        <v>2.29</v>
      </c>
    </row>
    <row r="194" spans="1:16">
      <c r="A194" s="23">
        <f t="shared" si="17"/>
        <v>194</v>
      </c>
      <c r="B194" s="10">
        <v>4</v>
      </c>
      <c r="C194" s="11" t="s">
        <v>69</v>
      </c>
      <c r="D194" s="102">
        <f t="shared" si="21"/>
        <v>46.511627906976742</v>
      </c>
      <c r="E194" s="12">
        <v>15.43</v>
      </c>
      <c r="F194" s="13">
        <v>6.4710000000000002E-3</v>
      </c>
      <c r="G194" s="101">
        <f t="shared" si="14"/>
        <v>15.436470999999999</v>
      </c>
      <c r="H194" s="103">
        <v>871.94</v>
      </c>
      <c r="I194" s="104" t="s">
        <v>65</v>
      </c>
      <c r="J194" s="105">
        <f t="shared" si="20"/>
        <v>871.94</v>
      </c>
      <c r="K194" s="103">
        <v>30.57</v>
      </c>
      <c r="L194" s="104" t="s">
        <v>65</v>
      </c>
      <c r="M194" s="105">
        <f t="shared" si="19"/>
        <v>30.57</v>
      </c>
      <c r="N194" s="103">
        <v>2.5</v>
      </c>
      <c r="O194" s="104" t="s">
        <v>65</v>
      </c>
      <c r="P194" s="105">
        <f t="shared" si="22"/>
        <v>2.5</v>
      </c>
    </row>
    <row r="195" spans="1:16">
      <c r="A195" s="23">
        <f t="shared" si="17"/>
        <v>195</v>
      </c>
      <c r="B195" s="10">
        <v>4.5</v>
      </c>
      <c r="C195" s="11" t="s">
        <v>69</v>
      </c>
      <c r="D195" s="102">
        <f t="shared" si="21"/>
        <v>52.325581395348834</v>
      </c>
      <c r="E195" s="12">
        <v>14.2</v>
      </c>
      <c r="F195" s="13">
        <v>5.8209999999999998E-3</v>
      </c>
      <c r="G195" s="101">
        <f t="shared" si="14"/>
        <v>14.205820999999998</v>
      </c>
      <c r="H195" s="103">
        <v>1.05</v>
      </c>
      <c r="I195" s="106" t="s">
        <v>67</v>
      </c>
      <c r="J195" s="107">
        <f t="shared" ref="J195:J228" si="23">H195*1000</f>
        <v>1050</v>
      </c>
      <c r="K195" s="103">
        <v>40.03</v>
      </c>
      <c r="L195" s="104" t="s">
        <v>65</v>
      </c>
      <c r="M195" s="105">
        <f t="shared" si="19"/>
        <v>40.03</v>
      </c>
      <c r="N195" s="103">
        <v>2.94</v>
      </c>
      <c r="O195" s="104" t="s">
        <v>65</v>
      </c>
      <c r="P195" s="105">
        <f t="shared" si="22"/>
        <v>2.94</v>
      </c>
    </row>
    <row r="196" spans="1:16">
      <c r="A196" s="23">
        <f t="shared" si="17"/>
        <v>196</v>
      </c>
      <c r="B196" s="10">
        <v>5</v>
      </c>
      <c r="C196" s="11" t="s">
        <v>69</v>
      </c>
      <c r="D196" s="102">
        <f t="shared" si="21"/>
        <v>58.139534883720927</v>
      </c>
      <c r="E196" s="12">
        <v>13.17</v>
      </c>
      <c r="F196" s="13">
        <v>5.2940000000000001E-3</v>
      </c>
      <c r="G196" s="101">
        <f t="shared" si="14"/>
        <v>13.175293999999999</v>
      </c>
      <c r="H196" s="103">
        <v>1.25</v>
      </c>
      <c r="I196" s="104" t="s">
        <v>67</v>
      </c>
      <c r="J196" s="107">
        <f t="shared" si="23"/>
        <v>1250</v>
      </c>
      <c r="K196" s="103">
        <v>48.83</v>
      </c>
      <c r="L196" s="104" t="s">
        <v>65</v>
      </c>
      <c r="M196" s="105">
        <f t="shared" si="19"/>
        <v>48.83</v>
      </c>
      <c r="N196" s="103">
        <v>3.42</v>
      </c>
      <c r="O196" s="104" t="s">
        <v>65</v>
      </c>
      <c r="P196" s="105">
        <f t="shared" si="22"/>
        <v>3.42</v>
      </c>
    </row>
    <row r="197" spans="1:16">
      <c r="A197" s="23">
        <f t="shared" si="17"/>
        <v>197</v>
      </c>
      <c r="B197" s="10">
        <v>5.5</v>
      </c>
      <c r="C197" s="11" t="s">
        <v>69</v>
      </c>
      <c r="D197" s="102">
        <f t="shared" si="21"/>
        <v>63.953488372093027</v>
      </c>
      <c r="E197" s="12">
        <v>12.31</v>
      </c>
      <c r="F197" s="13">
        <v>4.8589999999999996E-3</v>
      </c>
      <c r="G197" s="101">
        <f t="shared" si="14"/>
        <v>12.314859</v>
      </c>
      <c r="H197" s="103">
        <v>1.46</v>
      </c>
      <c r="I197" s="104" t="s">
        <v>67</v>
      </c>
      <c r="J197" s="107">
        <f t="shared" si="23"/>
        <v>1460</v>
      </c>
      <c r="K197" s="103">
        <v>57.32</v>
      </c>
      <c r="L197" s="104" t="s">
        <v>65</v>
      </c>
      <c r="M197" s="105">
        <f t="shared" si="19"/>
        <v>57.32</v>
      </c>
      <c r="N197" s="103">
        <v>3.93</v>
      </c>
      <c r="O197" s="104" t="s">
        <v>65</v>
      </c>
      <c r="P197" s="105">
        <f t="shared" si="22"/>
        <v>3.93</v>
      </c>
    </row>
    <row r="198" spans="1:16">
      <c r="A198" s="23">
        <f t="shared" si="17"/>
        <v>198</v>
      </c>
      <c r="B198" s="10">
        <v>6</v>
      </c>
      <c r="C198" s="11" t="s">
        <v>69</v>
      </c>
      <c r="D198" s="102">
        <f t="shared" si="21"/>
        <v>69.767441860465112</v>
      </c>
      <c r="E198" s="12">
        <v>11.57</v>
      </c>
      <c r="F198" s="13">
        <v>4.4920000000000003E-3</v>
      </c>
      <c r="G198" s="101">
        <f t="shared" si="14"/>
        <v>11.574492000000001</v>
      </c>
      <c r="H198" s="103">
        <v>1.69</v>
      </c>
      <c r="I198" s="104" t="s">
        <v>67</v>
      </c>
      <c r="J198" s="107">
        <f t="shared" si="23"/>
        <v>1690</v>
      </c>
      <c r="K198" s="103">
        <v>65.67</v>
      </c>
      <c r="L198" s="104" t="s">
        <v>65</v>
      </c>
      <c r="M198" s="105">
        <f t="shared" si="19"/>
        <v>65.67</v>
      </c>
      <c r="N198" s="103">
        <v>4.47</v>
      </c>
      <c r="O198" s="104" t="s">
        <v>65</v>
      </c>
      <c r="P198" s="105">
        <f t="shared" si="22"/>
        <v>4.47</v>
      </c>
    </row>
    <row r="199" spans="1:16">
      <c r="A199" s="23">
        <f t="shared" si="17"/>
        <v>199</v>
      </c>
      <c r="B199" s="10">
        <v>6.5</v>
      </c>
      <c r="C199" s="11" t="s">
        <v>69</v>
      </c>
      <c r="D199" s="102">
        <f t="shared" si="21"/>
        <v>75.581395348837205</v>
      </c>
      <c r="E199" s="12">
        <v>10.93</v>
      </c>
      <c r="F199" s="13">
        <v>4.1790000000000004E-3</v>
      </c>
      <c r="G199" s="101">
        <f t="shared" si="14"/>
        <v>10.934179</v>
      </c>
      <c r="H199" s="103">
        <v>1.93</v>
      </c>
      <c r="I199" s="104" t="s">
        <v>67</v>
      </c>
      <c r="J199" s="107">
        <f t="shared" si="23"/>
        <v>1930</v>
      </c>
      <c r="K199" s="103">
        <v>73.95</v>
      </c>
      <c r="L199" s="104" t="s">
        <v>65</v>
      </c>
      <c r="M199" s="105">
        <f t="shared" si="19"/>
        <v>73.95</v>
      </c>
      <c r="N199" s="103">
        <v>5.04</v>
      </c>
      <c r="O199" s="104" t="s">
        <v>65</v>
      </c>
      <c r="P199" s="105">
        <f t="shared" si="22"/>
        <v>5.04</v>
      </c>
    </row>
    <row r="200" spans="1:16">
      <c r="A200" s="23">
        <f t="shared" si="17"/>
        <v>200</v>
      </c>
      <c r="B200" s="10">
        <v>7</v>
      </c>
      <c r="C200" s="11" t="s">
        <v>69</v>
      </c>
      <c r="D200" s="102">
        <f t="shared" si="21"/>
        <v>81.395348837209298</v>
      </c>
      <c r="E200" s="12">
        <v>10.37</v>
      </c>
      <c r="F200" s="13">
        <v>3.908E-3</v>
      </c>
      <c r="G200" s="101">
        <f t="shared" si="14"/>
        <v>10.373907999999998</v>
      </c>
      <c r="H200" s="103">
        <v>2.19</v>
      </c>
      <c r="I200" s="104" t="s">
        <v>67</v>
      </c>
      <c r="J200" s="107">
        <f t="shared" si="23"/>
        <v>2190</v>
      </c>
      <c r="K200" s="103">
        <v>82.21</v>
      </c>
      <c r="L200" s="104" t="s">
        <v>65</v>
      </c>
      <c r="M200" s="105">
        <f t="shared" si="19"/>
        <v>82.21</v>
      </c>
      <c r="N200" s="103">
        <v>5.64</v>
      </c>
      <c r="O200" s="104" t="s">
        <v>65</v>
      </c>
      <c r="P200" s="105">
        <f t="shared" si="22"/>
        <v>5.64</v>
      </c>
    </row>
    <row r="201" spans="1:16">
      <c r="A201" s="23">
        <f t="shared" si="17"/>
        <v>201</v>
      </c>
      <c r="B201" s="10">
        <v>8</v>
      </c>
      <c r="C201" s="11" t="s">
        <v>69</v>
      </c>
      <c r="D201" s="102">
        <f t="shared" si="21"/>
        <v>93.023255813953483</v>
      </c>
      <c r="E201" s="12">
        <v>9.4390000000000001</v>
      </c>
      <c r="F201" s="13">
        <v>3.4629999999999999E-3</v>
      </c>
      <c r="G201" s="101">
        <f t="shared" si="14"/>
        <v>9.4424630000000001</v>
      </c>
      <c r="H201" s="103">
        <v>2.73</v>
      </c>
      <c r="I201" s="104" t="s">
        <v>67</v>
      </c>
      <c r="J201" s="107">
        <f t="shared" si="23"/>
        <v>2730</v>
      </c>
      <c r="K201" s="103">
        <v>112.86</v>
      </c>
      <c r="L201" s="104" t="s">
        <v>65</v>
      </c>
      <c r="M201" s="105">
        <f t="shared" si="19"/>
        <v>112.86</v>
      </c>
      <c r="N201" s="103">
        <v>6.92</v>
      </c>
      <c r="O201" s="104" t="s">
        <v>65</v>
      </c>
      <c r="P201" s="105">
        <f t="shared" si="22"/>
        <v>6.92</v>
      </c>
    </row>
    <row r="202" spans="1:16">
      <c r="A202" s="23">
        <f t="shared" si="17"/>
        <v>202</v>
      </c>
      <c r="B202" s="10">
        <v>9</v>
      </c>
      <c r="C202" s="11" t="s">
        <v>69</v>
      </c>
      <c r="D202" s="108">
        <f t="shared" si="21"/>
        <v>104.65116279069767</v>
      </c>
      <c r="E202" s="12">
        <v>8.6920000000000002</v>
      </c>
      <c r="F202" s="13">
        <v>3.1129999999999999E-3</v>
      </c>
      <c r="G202" s="101">
        <f t="shared" si="14"/>
        <v>8.695113000000001</v>
      </c>
      <c r="H202" s="103">
        <v>3.33</v>
      </c>
      <c r="I202" s="104" t="s">
        <v>67</v>
      </c>
      <c r="J202" s="107">
        <f t="shared" si="23"/>
        <v>3330</v>
      </c>
      <c r="K202" s="103">
        <v>140.96</v>
      </c>
      <c r="L202" s="104" t="s">
        <v>65</v>
      </c>
      <c r="M202" s="105">
        <f t="shared" si="19"/>
        <v>140.96</v>
      </c>
      <c r="N202" s="103">
        <v>8.3000000000000007</v>
      </c>
      <c r="O202" s="104" t="s">
        <v>65</v>
      </c>
      <c r="P202" s="105">
        <f t="shared" si="22"/>
        <v>8.3000000000000007</v>
      </c>
    </row>
    <row r="203" spans="1:16">
      <c r="A203" s="23">
        <f t="shared" si="17"/>
        <v>203</v>
      </c>
      <c r="B203" s="10">
        <v>10</v>
      </c>
      <c r="C203" s="11" t="s">
        <v>69</v>
      </c>
      <c r="D203" s="108">
        <f t="shared" si="21"/>
        <v>116.27906976744185</v>
      </c>
      <c r="E203" s="12">
        <v>8.0679999999999996</v>
      </c>
      <c r="F203" s="13">
        <v>2.8289999999999999E-3</v>
      </c>
      <c r="G203" s="101">
        <f t="shared" si="14"/>
        <v>8.0708289999999998</v>
      </c>
      <c r="H203" s="103">
        <v>3.97</v>
      </c>
      <c r="I203" s="104" t="s">
        <v>67</v>
      </c>
      <c r="J203" s="107">
        <f t="shared" si="23"/>
        <v>3970</v>
      </c>
      <c r="K203" s="103">
        <v>167.97</v>
      </c>
      <c r="L203" s="104" t="s">
        <v>65</v>
      </c>
      <c r="M203" s="105">
        <f t="shared" si="19"/>
        <v>167.97</v>
      </c>
      <c r="N203" s="103">
        <v>9.7799999999999994</v>
      </c>
      <c r="O203" s="104" t="s">
        <v>65</v>
      </c>
      <c r="P203" s="105">
        <f t="shared" si="22"/>
        <v>9.7799999999999994</v>
      </c>
    </row>
    <row r="204" spans="1:16">
      <c r="A204" s="23">
        <f t="shared" si="17"/>
        <v>204</v>
      </c>
      <c r="B204" s="10">
        <v>11</v>
      </c>
      <c r="C204" s="11" t="s">
        <v>69</v>
      </c>
      <c r="D204" s="108">
        <f t="shared" si="21"/>
        <v>127.90697674418605</v>
      </c>
      <c r="E204" s="12">
        <v>7.548</v>
      </c>
      <c r="F204" s="13">
        <v>2.5950000000000001E-3</v>
      </c>
      <c r="G204" s="101">
        <f t="shared" si="14"/>
        <v>7.5505950000000004</v>
      </c>
      <c r="H204" s="103">
        <v>4.67</v>
      </c>
      <c r="I204" s="104" t="s">
        <v>67</v>
      </c>
      <c r="J204" s="107">
        <f t="shared" si="23"/>
        <v>4670</v>
      </c>
      <c r="K204" s="103">
        <v>194.47</v>
      </c>
      <c r="L204" s="104" t="s">
        <v>65</v>
      </c>
      <c r="M204" s="105">
        <f t="shared" si="19"/>
        <v>194.47</v>
      </c>
      <c r="N204" s="103">
        <v>11.35</v>
      </c>
      <c r="O204" s="104" t="s">
        <v>65</v>
      </c>
      <c r="P204" s="105">
        <f t="shared" si="22"/>
        <v>11.35</v>
      </c>
    </row>
    <row r="205" spans="1:16">
      <c r="A205" s="23">
        <f t="shared" si="17"/>
        <v>205</v>
      </c>
      <c r="B205" s="10">
        <v>12</v>
      </c>
      <c r="C205" s="11" t="s">
        <v>69</v>
      </c>
      <c r="D205" s="108">
        <f t="shared" si="21"/>
        <v>139.53488372093022</v>
      </c>
      <c r="E205" s="12">
        <v>7.1079999999999997</v>
      </c>
      <c r="F205" s="13">
        <v>2.398E-3</v>
      </c>
      <c r="G205" s="101">
        <f t="shared" si="14"/>
        <v>7.110398</v>
      </c>
      <c r="H205" s="103">
        <v>5.4</v>
      </c>
      <c r="I205" s="104" t="s">
        <v>67</v>
      </c>
      <c r="J205" s="107">
        <f t="shared" si="23"/>
        <v>5400</v>
      </c>
      <c r="K205" s="103">
        <v>220.73</v>
      </c>
      <c r="L205" s="104" t="s">
        <v>65</v>
      </c>
      <c r="M205" s="105">
        <f t="shared" si="19"/>
        <v>220.73</v>
      </c>
      <c r="N205" s="103">
        <v>13.01</v>
      </c>
      <c r="O205" s="104" t="s">
        <v>65</v>
      </c>
      <c r="P205" s="105">
        <f t="shared" si="22"/>
        <v>13.01</v>
      </c>
    </row>
    <row r="206" spans="1:16">
      <c r="A206" s="23">
        <f t="shared" si="17"/>
        <v>206</v>
      </c>
      <c r="B206" s="10">
        <v>13</v>
      </c>
      <c r="C206" s="11" t="s">
        <v>69</v>
      </c>
      <c r="D206" s="108">
        <f t="shared" si="21"/>
        <v>151.16279069767441</v>
      </c>
      <c r="E206" s="12">
        <v>6.7320000000000002</v>
      </c>
      <c r="F206" s="13">
        <v>2.2290000000000001E-3</v>
      </c>
      <c r="G206" s="101">
        <f t="shared" si="14"/>
        <v>6.734229</v>
      </c>
      <c r="H206" s="103">
        <v>6.19</v>
      </c>
      <c r="I206" s="104" t="s">
        <v>67</v>
      </c>
      <c r="J206" s="107">
        <f t="shared" si="23"/>
        <v>6190</v>
      </c>
      <c r="K206" s="103">
        <v>246.87</v>
      </c>
      <c r="L206" s="104" t="s">
        <v>65</v>
      </c>
      <c r="M206" s="105">
        <f t="shared" si="19"/>
        <v>246.87</v>
      </c>
      <c r="N206" s="103">
        <v>14.75</v>
      </c>
      <c r="O206" s="104" t="s">
        <v>65</v>
      </c>
      <c r="P206" s="105">
        <f t="shared" si="22"/>
        <v>14.75</v>
      </c>
    </row>
    <row r="207" spans="1:16">
      <c r="A207" s="23">
        <f t="shared" si="17"/>
        <v>207</v>
      </c>
      <c r="B207" s="10">
        <v>14</v>
      </c>
      <c r="C207" s="11" t="s">
        <v>69</v>
      </c>
      <c r="D207" s="108">
        <f t="shared" si="21"/>
        <v>162.7906976744186</v>
      </c>
      <c r="E207" s="12">
        <v>6.4059999999999997</v>
      </c>
      <c r="F207" s="13">
        <v>2.0839999999999999E-3</v>
      </c>
      <c r="G207" s="101">
        <f t="shared" si="14"/>
        <v>6.4080839999999997</v>
      </c>
      <c r="H207" s="103">
        <v>7.01</v>
      </c>
      <c r="I207" s="104" t="s">
        <v>67</v>
      </c>
      <c r="J207" s="107">
        <f t="shared" si="23"/>
        <v>7010</v>
      </c>
      <c r="K207" s="103">
        <v>272.97000000000003</v>
      </c>
      <c r="L207" s="104" t="s">
        <v>65</v>
      </c>
      <c r="M207" s="105">
        <f t="shared" si="19"/>
        <v>272.97000000000003</v>
      </c>
      <c r="N207" s="103">
        <v>16.57</v>
      </c>
      <c r="O207" s="104" t="s">
        <v>65</v>
      </c>
      <c r="P207" s="105">
        <f t="shared" si="22"/>
        <v>16.57</v>
      </c>
    </row>
    <row r="208" spans="1:16">
      <c r="A208" s="23">
        <f t="shared" si="17"/>
        <v>208</v>
      </c>
      <c r="B208" s="10">
        <v>15</v>
      </c>
      <c r="C208" s="11" t="s">
        <v>69</v>
      </c>
      <c r="D208" s="108">
        <f t="shared" si="21"/>
        <v>174.41860465116278</v>
      </c>
      <c r="E208" s="12">
        <v>6.12</v>
      </c>
      <c r="F208" s="13">
        <v>1.957E-3</v>
      </c>
      <c r="G208" s="101">
        <f t="shared" si="14"/>
        <v>6.1219570000000001</v>
      </c>
      <c r="H208" s="103">
        <v>7.87</v>
      </c>
      <c r="I208" s="104" t="s">
        <v>67</v>
      </c>
      <c r="J208" s="107">
        <f t="shared" si="23"/>
        <v>7870</v>
      </c>
      <c r="K208" s="103">
        <v>299.05</v>
      </c>
      <c r="L208" s="104" t="s">
        <v>65</v>
      </c>
      <c r="M208" s="105">
        <f t="shared" si="19"/>
        <v>299.05</v>
      </c>
      <c r="N208" s="103">
        <v>18.47</v>
      </c>
      <c r="O208" s="104" t="s">
        <v>65</v>
      </c>
      <c r="P208" s="105">
        <f t="shared" si="22"/>
        <v>18.47</v>
      </c>
    </row>
    <row r="209" spans="1:16">
      <c r="A209" s="23">
        <f t="shared" si="17"/>
        <v>209</v>
      </c>
      <c r="B209" s="10">
        <v>16</v>
      </c>
      <c r="C209" s="11" t="s">
        <v>69</v>
      </c>
      <c r="D209" s="108">
        <f t="shared" si="21"/>
        <v>186.04651162790697</v>
      </c>
      <c r="E209" s="12">
        <v>5.8689999999999998</v>
      </c>
      <c r="F209" s="13">
        <v>1.846E-3</v>
      </c>
      <c r="G209" s="101">
        <f t="shared" si="14"/>
        <v>5.8708459999999993</v>
      </c>
      <c r="H209" s="103">
        <v>8.77</v>
      </c>
      <c r="I209" s="104" t="s">
        <v>67</v>
      </c>
      <c r="J209" s="107">
        <f t="shared" si="23"/>
        <v>8770</v>
      </c>
      <c r="K209" s="103">
        <v>325.13</v>
      </c>
      <c r="L209" s="104" t="s">
        <v>65</v>
      </c>
      <c r="M209" s="105">
        <f t="shared" si="19"/>
        <v>325.13</v>
      </c>
      <c r="N209" s="103">
        <v>20.440000000000001</v>
      </c>
      <c r="O209" s="104" t="s">
        <v>65</v>
      </c>
      <c r="P209" s="105">
        <f t="shared" si="22"/>
        <v>20.440000000000001</v>
      </c>
    </row>
    <row r="210" spans="1:16">
      <c r="A210" s="23">
        <f t="shared" si="17"/>
        <v>210</v>
      </c>
      <c r="B210" s="10">
        <v>17</v>
      </c>
      <c r="C210" s="11" t="s">
        <v>69</v>
      </c>
      <c r="D210" s="108">
        <f t="shared" si="21"/>
        <v>197.67441860465115</v>
      </c>
      <c r="E210" s="12">
        <v>5.6449999999999996</v>
      </c>
      <c r="F210" s="13">
        <v>1.7459999999999999E-3</v>
      </c>
      <c r="G210" s="101">
        <f t="shared" si="14"/>
        <v>5.6467459999999994</v>
      </c>
      <c r="H210" s="103">
        <v>9.7100000000000009</v>
      </c>
      <c r="I210" s="104" t="s">
        <v>67</v>
      </c>
      <c r="J210" s="107">
        <f t="shared" si="23"/>
        <v>9710</v>
      </c>
      <c r="K210" s="103">
        <v>351.23</v>
      </c>
      <c r="L210" s="104" t="s">
        <v>65</v>
      </c>
      <c r="M210" s="105">
        <f t="shared" si="19"/>
        <v>351.23</v>
      </c>
      <c r="N210" s="103">
        <v>22.47</v>
      </c>
      <c r="O210" s="104" t="s">
        <v>65</v>
      </c>
      <c r="P210" s="105">
        <f t="shared" si="22"/>
        <v>22.47</v>
      </c>
    </row>
    <row r="211" spans="1:16">
      <c r="A211" s="23">
        <f t="shared" si="17"/>
        <v>211</v>
      </c>
      <c r="B211" s="10">
        <v>18</v>
      </c>
      <c r="C211" s="11" t="s">
        <v>69</v>
      </c>
      <c r="D211" s="108">
        <f t="shared" si="21"/>
        <v>209.30232558139534</v>
      </c>
      <c r="E211" s="12">
        <v>5.4450000000000003</v>
      </c>
      <c r="F211" s="13">
        <v>1.658E-3</v>
      </c>
      <c r="G211" s="101">
        <f t="shared" si="14"/>
        <v>5.4466580000000002</v>
      </c>
      <c r="H211" s="103">
        <v>10.69</v>
      </c>
      <c r="I211" s="104" t="s">
        <v>67</v>
      </c>
      <c r="J211" s="107">
        <f t="shared" si="23"/>
        <v>10690</v>
      </c>
      <c r="K211" s="103">
        <v>377.34</v>
      </c>
      <c r="L211" s="104" t="s">
        <v>65</v>
      </c>
      <c r="M211" s="105">
        <f t="shared" si="19"/>
        <v>377.34</v>
      </c>
      <c r="N211" s="103">
        <v>24.57</v>
      </c>
      <c r="O211" s="104" t="s">
        <v>65</v>
      </c>
      <c r="P211" s="105">
        <f t="shared" si="22"/>
        <v>24.57</v>
      </c>
    </row>
    <row r="212" spans="1:16">
      <c r="A212" s="23">
        <f t="shared" si="17"/>
        <v>212</v>
      </c>
      <c r="B212" s="10">
        <v>20</v>
      </c>
      <c r="C212" s="11" t="s">
        <v>69</v>
      </c>
      <c r="D212" s="108">
        <f t="shared" si="21"/>
        <v>232.55813953488371</v>
      </c>
      <c r="E212" s="12">
        <v>5.1029999999999998</v>
      </c>
      <c r="F212" s="13">
        <v>1.506E-3</v>
      </c>
      <c r="G212" s="101">
        <f t="shared" ref="G212:G228" si="24">E212+F212</f>
        <v>5.1045059999999998</v>
      </c>
      <c r="H212" s="103">
        <v>12.74</v>
      </c>
      <c r="I212" s="104" t="s">
        <v>67</v>
      </c>
      <c r="J212" s="107">
        <f t="shared" si="23"/>
        <v>12740</v>
      </c>
      <c r="K212" s="103">
        <v>476.02</v>
      </c>
      <c r="L212" s="104" t="s">
        <v>65</v>
      </c>
      <c r="M212" s="105">
        <f t="shared" si="19"/>
        <v>476.02</v>
      </c>
      <c r="N212" s="103">
        <v>28.95</v>
      </c>
      <c r="O212" s="104" t="s">
        <v>65</v>
      </c>
      <c r="P212" s="105">
        <f t="shared" si="22"/>
        <v>28.95</v>
      </c>
    </row>
    <row r="213" spans="1:16">
      <c r="A213" s="23">
        <f t="shared" si="17"/>
        <v>213</v>
      </c>
      <c r="B213" s="10">
        <v>22.5</v>
      </c>
      <c r="C213" s="11" t="s">
        <v>69</v>
      </c>
      <c r="D213" s="108">
        <f t="shared" si="21"/>
        <v>261.62790697674421</v>
      </c>
      <c r="E213" s="12">
        <v>4.758</v>
      </c>
      <c r="F213" s="13">
        <v>1.3519999999999999E-3</v>
      </c>
      <c r="G213" s="101">
        <f t="shared" si="24"/>
        <v>4.7593519999999998</v>
      </c>
      <c r="H213" s="103">
        <v>15.48</v>
      </c>
      <c r="I213" s="104" t="s">
        <v>67</v>
      </c>
      <c r="J213" s="107">
        <f t="shared" si="23"/>
        <v>15480</v>
      </c>
      <c r="K213" s="103">
        <v>614.15</v>
      </c>
      <c r="L213" s="104" t="s">
        <v>65</v>
      </c>
      <c r="M213" s="105">
        <f t="shared" si="19"/>
        <v>614.15</v>
      </c>
      <c r="N213" s="103">
        <v>34.71</v>
      </c>
      <c r="O213" s="104" t="s">
        <v>65</v>
      </c>
      <c r="P213" s="105">
        <f t="shared" si="22"/>
        <v>34.71</v>
      </c>
    </row>
    <row r="214" spans="1:16">
      <c r="A214" s="23">
        <f t="shared" ref="A214:A277" si="25">A213+1</f>
        <v>214</v>
      </c>
      <c r="B214" s="10">
        <v>25</v>
      </c>
      <c r="C214" s="11" t="s">
        <v>69</v>
      </c>
      <c r="D214" s="108">
        <f t="shared" si="21"/>
        <v>290.69767441860466</v>
      </c>
      <c r="E214" s="12">
        <v>4.4800000000000004</v>
      </c>
      <c r="F214" s="13">
        <v>1.2279999999999999E-3</v>
      </c>
      <c r="G214" s="101">
        <f t="shared" si="24"/>
        <v>4.4812280000000007</v>
      </c>
      <c r="H214" s="103">
        <v>18.41</v>
      </c>
      <c r="I214" s="104" t="s">
        <v>67</v>
      </c>
      <c r="J214" s="107">
        <f t="shared" si="23"/>
        <v>18410</v>
      </c>
      <c r="K214" s="103">
        <v>740.74</v>
      </c>
      <c r="L214" s="104" t="s">
        <v>65</v>
      </c>
      <c r="M214" s="105">
        <f t="shared" si="19"/>
        <v>740.74</v>
      </c>
      <c r="N214" s="103">
        <v>40.78</v>
      </c>
      <c r="O214" s="104" t="s">
        <v>65</v>
      </c>
      <c r="P214" s="105">
        <f t="shared" si="22"/>
        <v>40.78</v>
      </c>
    </row>
    <row r="215" spans="1:16">
      <c r="A215" s="23">
        <f t="shared" si="25"/>
        <v>215</v>
      </c>
      <c r="B215" s="10">
        <v>27.5</v>
      </c>
      <c r="C215" s="11" t="s">
        <v>69</v>
      </c>
      <c r="D215" s="108">
        <f t="shared" si="21"/>
        <v>319.76744186046511</v>
      </c>
      <c r="E215" s="12">
        <v>4.2510000000000003</v>
      </c>
      <c r="F215" s="13">
        <v>1.1249999999999999E-3</v>
      </c>
      <c r="G215" s="101">
        <f t="shared" si="24"/>
        <v>4.2521250000000004</v>
      </c>
      <c r="H215" s="103">
        <v>21.51</v>
      </c>
      <c r="I215" s="104" t="s">
        <v>67</v>
      </c>
      <c r="J215" s="107">
        <f t="shared" si="23"/>
        <v>21510</v>
      </c>
      <c r="K215" s="103">
        <v>860.59</v>
      </c>
      <c r="L215" s="104" t="s">
        <v>65</v>
      </c>
      <c r="M215" s="105">
        <f t="shared" si="19"/>
        <v>860.59</v>
      </c>
      <c r="N215" s="103">
        <v>47.09</v>
      </c>
      <c r="O215" s="104" t="s">
        <v>65</v>
      </c>
      <c r="P215" s="105">
        <f t="shared" si="22"/>
        <v>47.09</v>
      </c>
    </row>
    <row r="216" spans="1:16">
      <c r="A216" s="23">
        <f t="shared" si="25"/>
        <v>216</v>
      </c>
      <c r="B216" s="10">
        <v>30</v>
      </c>
      <c r="C216" s="11" t="s">
        <v>69</v>
      </c>
      <c r="D216" s="108">
        <f t="shared" si="21"/>
        <v>348.83720930232556</v>
      </c>
      <c r="E216" s="12">
        <v>4.0609999999999999</v>
      </c>
      <c r="F216" s="13">
        <v>1.039E-3</v>
      </c>
      <c r="G216" s="101">
        <f t="shared" si="24"/>
        <v>4.0620389999999995</v>
      </c>
      <c r="H216" s="103">
        <v>24.76</v>
      </c>
      <c r="I216" s="104" t="s">
        <v>67</v>
      </c>
      <c r="J216" s="107">
        <f t="shared" si="23"/>
        <v>24760</v>
      </c>
      <c r="K216" s="103">
        <v>975.87</v>
      </c>
      <c r="L216" s="104" t="s">
        <v>65</v>
      </c>
      <c r="M216" s="105">
        <f t="shared" si="19"/>
        <v>975.87</v>
      </c>
      <c r="N216" s="103">
        <v>53.64</v>
      </c>
      <c r="O216" s="104" t="s">
        <v>65</v>
      </c>
      <c r="P216" s="105">
        <f t="shared" si="22"/>
        <v>53.64</v>
      </c>
    </row>
    <row r="217" spans="1:16">
      <c r="A217" s="23">
        <f t="shared" si="25"/>
        <v>217</v>
      </c>
      <c r="B217" s="10">
        <v>32.5</v>
      </c>
      <c r="C217" s="11" t="s">
        <v>69</v>
      </c>
      <c r="D217" s="108">
        <f t="shared" si="21"/>
        <v>377.90697674418607</v>
      </c>
      <c r="E217" s="12">
        <v>3.899</v>
      </c>
      <c r="F217" s="13">
        <v>9.6579999999999995E-4</v>
      </c>
      <c r="G217" s="101">
        <f t="shared" si="24"/>
        <v>3.8999657999999999</v>
      </c>
      <c r="H217" s="103">
        <v>28.16</v>
      </c>
      <c r="I217" s="104" t="s">
        <v>67</v>
      </c>
      <c r="J217" s="107">
        <f t="shared" si="23"/>
        <v>28160</v>
      </c>
      <c r="K217" s="103">
        <v>1.0900000000000001</v>
      </c>
      <c r="L217" s="106" t="s">
        <v>67</v>
      </c>
      <c r="M217" s="107">
        <f t="shared" ref="M217:M228" si="26">K217*1000</f>
        <v>1090</v>
      </c>
      <c r="N217" s="103">
        <v>60.37</v>
      </c>
      <c r="O217" s="104" t="s">
        <v>65</v>
      </c>
      <c r="P217" s="105">
        <f t="shared" si="22"/>
        <v>60.37</v>
      </c>
    </row>
    <row r="218" spans="1:16">
      <c r="A218" s="23">
        <f t="shared" si="25"/>
        <v>218</v>
      </c>
      <c r="B218" s="10">
        <v>35</v>
      </c>
      <c r="C218" s="11" t="s">
        <v>69</v>
      </c>
      <c r="D218" s="108">
        <f t="shared" si="21"/>
        <v>406.97674418604652</v>
      </c>
      <c r="E218" s="12">
        <v>3.7610000000000001</v>
      </c>
      <c r="F218" s="13">
        <v>9.0240000000000003E-4</v>
      </c>
      <c r="G218" s="101">
        <f t="shared" si="24"/>
        <v>3.7619024000000003</v>
      </c>
      <c r="H218" s="103">
        <v>31.68</v>
      </c>
      <c r="I218" s="104" t="s">
        <v>67</v>
      </c>
      <c r="J218" s="107">
        <f t="shared" si="23"/>
        <v>31680</v>
      </c>
      <c r="K218" s="103">
        <v>1.2</v>
      </c>
      <c r="L218" s="104" t="s">
        <v>67</v>
      </c>
      <c r="M218" s="107">
        <f t="shared" si="26"/>
        <v>1200</v>
      </c>
      <c r="N218" s="103">
        <v>67.28</v>
      </c>
      <c r="O218" s="104" t="s">
        <v>65</v>
      </c>
      <c r="P218" s="105">
        <f t="shared" si="22"/>
        <v>67.28</v>
      </c>
    </row>
    <row r="219" spans="1:16">
      <c r="A219" s="23">
        <f t="shared" si="25"/>
        <v>219</v>
      </c>
      <c r="B219" s="10">
        <v>37.5</v>
      </c>
      <c r="C219" s="11" t="s">
        <v>69</v>
      </c>
      <c r="D219" s="108">
        <f t="shared" si="21"/>
        <v>436.04651162790697</v>
      </c>
      <c r="E219" s="12">
        <v>3.6419999999999999</v>
      </c>
      <c r="F219" s="13">
        <v>8.4710000000000004E-4</v>
      </c>
      <c r="G219" s="101">
        <f t="shared" si="24"/>
        <v>3.6428471</v>
      </c>
      <c r="H219" s="103">
        <v>35.340000000000003</v>
      </c>
      <c r="I219" s="104" t="s">
        <v>67</v>
      </c>
      <c r="J219" s="107">
        <f t="shared" si="23"/>
        <v>35340</v>
      </c>
      <c r="K219" s="103">
        <v>1.3</v>
      </c>
      <c r="L219" s="104" t="s">
        <v>67</v>
      </c>
      <c r="M219" s="107">
        <f t="shared" si="26"/>
        <v>1300</v>
      </c>
      <c r="N219" s="103">
        <v>74.33</v>
      </c>
      <c r="O219" s="104" t="s">
        <v>65</v>
      </c>
      <c r="P219" s="105">
        <f t="shared" si="22"/>
        <v>74.33</v>
      </c>
    </row>
    <row r="220" spans="1:16">
      <c r="A220" s="23">
        <f t="shared" si="25"/>
        <v>220</v>
      </c>
      <c r="B220" s="10">
        <v>40</v>
      </c>
      <c r="C220" s="11" t="s">
        <v>69</v>
      </c>
      <c r="D220" s="108">
        <f t="shared" si="21"/>
        <v>465.11627906976742</v>
      </c>
      <c r="E220" s="12">
        <v>3.5369999999999999</v>
      </c>
      <c r="F220" s="13">
        <v>7.984E-4</v>
      </c>
      <c r="G220" s="101">
        <f t="shared" si="24"/>
        <v>3.5377983999999998</v>
      </c>
      <c r="H220" s="103">
        <v>39.1</v>
      </c>
      <c r="I220" s="104" t="s">
        <v>67</v>
      </c>
      <c r="J220" s="107">
        <f t="shared" si="23"/>
        <v>39100</v>
      </c>
      <c r="K220" s="103">
        <v>1.41</v>
      </c>
      <c r="L220" s="104" t="s">
        <v>67</v>
      </c>
      <c r="M220" s="107">
        <f t="shared" si="26"/>
        <v>1410</v>
      </c>
      <c r="N220" s="103">
        <v>81.510000000000005</v>
      </c>
      <c r="O220" s="104" t="s">
        <v>65</v>
      </c>
      <c r="P220" s="105">
        <f t="shared" si="22"/>
        <v>81.510000000000005</v>
      </c>
    </row>
    <row r="221" spans="1:16">
      <c r="A221" s="23">
        <f t="shared" si="25"/>
        <v>221</v>
      </c>
      <c r="B221" s="10">
        <v>45</v>
      </c>
      <c r="C221" s="11" t="s">
        <v>69</v>
      </c>
      <c r="D221" s="108">
        <f t="shared" si="21"/>
        <v>523.25581395348843</v>
      </c>
      <c r="E221" s="12">
        <v>3.3650000000000002</v>
      </c>
      <c r="F221" s="13">
        <v>7.1650000000000001E-4</v>
      </c>
      <c r="G221" s="101">
        <f t="shared" si="24"/>
        <v>3.3657165</v>
      </c>
      <c r="H221" s="103">
        <v>46.94</v>
      </c>
      <c r="I221" s="104" t="s">
        <v>67</v>
      </c>
      <c r="J221" s="107">
        <f t="shared" si="23"/>
        <v>46940</v>
      </c>
      <c r="K221" s="103">
        <v>1.79</v>
      </c>
      <c r="L221" s="104" t="s">
        <v>67</v>
      </c>
      <c r="M221" s="107">
        <f t="shared" si="26"/>
        <v>1790</v>
      </c>
      <c r="N221" s="103">
        <v>96.18</v>
      </c>
      <c r="O221" s="104" t="s">
        <v>65</v>
      </c>
      <c r="P221" s="105">
        <f t="shared" si="22"/>
        <v>96.18</v>
      </c>
    </row>
    <row r="222" spans="1:16">
      <c r="A222" s="23">
        <f t="shared" si="25"/>
        <v>222</v>
      </c>
      <c r="B222" s="10">
        <v>50</v>
      </c>
      <c r="C222" s="11" t="s">
        <v>69</v>
      </c>
      <c r="D222" s="108">
        <f t="shared" si="21"/>
        <v>581.39534883720933</v>
      </c>
      <c r="E222" s="12">
        <v>3.2290000000000001</v>
      </c>
      <c r="F222" s="13">
        <v>6.5039999999999998E-4</v>
      </c>
      <c r="G222" s="101">
        <f t="shared" si="24"/>
        <v>3.2296504000000001</v>
      </c>
      <c r="H222" s="103">
        <v>55.14</v>
      </c>
      <c r="I222" s="104" t="s">
        <v>67</v>
      </c>
      <c r="J222" s="107">
        <f t="shared" si="23"/>
        <v>55140</v>
      </c>
      <c r="K222" s="103">
        <v>2.13</v>
      </c>
      <c r="L222" s="104" t="s">
        <v>67</v>
      </c>
      <c r="M222" s="107">
        <f t="shared" si="26"/>
        <v>2130</v>
      </c>
      <c r="N222" s="103">
        <v>111.17</v>
      </c>
      <c r="O222" s="104" t="s">
        <v>65</v>
      </c>
      <c r="P222" s="105">
        <f t="shared" si="22"/>
        <v>111.17</v>
      </c>
    </row>
    <row r="223" spans="1:16">
      <c r="A223" s="23">
        <f t="shared" si="25"/>
        <v>223</v>
      </c>
      <c r="B223" s="10">
        <v>55</v>
      </c>
      <c r="C223" s="11" t="s">
        <v>69</v>
      </c>
      <c r="D223" s="108">
        <f t="shared" si="21"/>
        <v>639.53488372093022</v>
      </c>
      <c r="E223" s="12">
        <v>3.1190000000000002</v>
      </c>
      <c r="F223" s="13">
        <v>5.9579999999999995E-4</v>
      </c>
      <c r="G223" s="101">
        <f t="shared" si="24"/>
        <v>3.1195958000000004</v>
      </c>
      <c r="H223" s="103">
        <v>63.65</v>
      </c>
      <c r="I223" s="104" t="s">
        <v>67</v>
      </c>
      <c r="J223" s="107">
        <f t="shared" si="23"/>
        <v>63650</v>
      </c>
      <c r="K223" s="103">
        <v>2.4500000000000002</v>
      </c>
      <c r="L223" s="104" t="s">
        <v>67</v>
      </c>
      <c r="M223" s="107">
        <f t="shared" si="26"/>
        <v>2450</v>
      </c>
      <c r="N223" s="103">
        <v>126.38</v>
      </c>
      <c r="O223" s="104" t="s">
        <v>65</v>
      </c>
      <c r="P223" s="105">
        <f t="shared" si="22"/>
        <v>126.38</v>
      </c>
    </row>
    <row r="224" spans="1:16">
      <c r="A224" s="23">
        <f t="shared" si="25"/>
        <v>224</v>
      </c>
      <c r="B224" s="10">
        <v>60</v>
      </c>
      <c r="C224" s="11" t="s">
        <v>69</v>
      </c>
      <c r="D224" s="108">
        <f t="shared" si="21"/>
        <v>697.67441860465112</v>
      </c>
      <c r="E224" s="12">
        <v>3.0289999999999999</v>
      </c>
      <c r="F224" s="13">
        <v>5.5000000000000003E-4</v>
      </c>
      <c r="G224" s="101">
        <f t="shared" si="24"/>
        <v>3.02955</v>
      </c>
      <c r="H224" s="103">
        <v>72.45</v>
      </c>
      <c r="I224" s="104" t="s">
        <v>67</v>
      </c>
      <c r="J224" s="107">
        <f t="shared" si="23"/>
        <v>72450</v>
      </c>
      <c r="K224" s="103">
        <v>2.75</v>
      </c>
      <c r="L224" s="104" t="s">
        <v>67</v>
      </c>
      <c r="M224" s="107">
        <f t="shared" si="26"/>
        <v>2750</v>
      </c>
      <c r="N224" s="103">
        <v>141.74</v>
      </c>
      <c r="O224" s="104" t="s">
        <v>65</v>
      </c>
      <c r="P224" s="105">
        <f t="shared" si="22"/>
        <v>141.74</v>
      </c>
    </row>
    <row r="225" spans="1:16">
      <c r="A225" s="23">
        <f t="shared" si="25"/>
        <v>225</v>
      </c>
      <c r="B225" s="10">
        <v>65</v>
      </c>
      <c r="C225" s="11" t="s">
        <v>69</v>
      </c>
      <c r="D225" s="108">
        <f t="shared" si="21"/>
        <v>755.81395348837214</v>
      </c>
      <c r="E225" s="12">
        <v>2.9550000000000001</v>
      </c>
      <c r="F225" s="13">
        <v>5.109E-4</v>
      </c>
      <c r="G225" s="101">
        <f t="shared" si="24"/>
        <v>2.9555109000000002</v>
      </c>
      <c r="H225" s="103">
        <v>81.48</v>
      </c>
      <c r="I225" s="104" t="s">
        <v>67</v>
      </c>
      <c r="J225" s="107">
        <f t="shared" si="23"/>
        <v>81480</v>
      </c>
      <c r="K225" s="103">
        <v>3.03</v>
      </c>
      <c r="L225" s="104" t="s">
        <v>67</v>
      </c>
      <c r="M225" s="107">
        <f t="shared" si="26"/>
        <v>3030</v>
      </c>
      <c r="N225" s="103">
        <v>157.18</v>
      </c>
      <c r="O225" s="104" t="s">
        <v>65</v>
      </c>
      <c r="P225" s="105">
        <f t="shared" si="22"/>
        <v>157.18</v>
      </c>
    </row>
    <row r="226" spans="1:16">
      <c r="A226" s="23">
        <f t="shared" si="25"/>
        <v>226</v>
      </c>
      <c r="B226" s="10">
        <v>70</v>
      </c>
      <c r="C226" s="11" t="s">
        <v>69</v>
      </c>
      <c r="D226" s="108">
        <f t="shared" si="21"/>
        <v>813.95348837209303</v>
      </c>
      <c r="E226" s="12">
        <v>2.8919999999999999</v>
      </c>
      <c r="F226" s="13">
        <v>4.772E-4</v>
      </c>
      <c r="G226" s="101">
        <f t="shared" si="24"/>
        <v>2.8924772000000001</v>
      </c>
      <c r="H226" s="103">
        <v>90.73</v>
      </c>
      <c r="I226" s="104" t="s">
        <v>67</v>
      </c>
      <c r="J226" s="107">
        <f t="shared" si="23"/>
        <v>90730</v>
      </c>
      <c r="K226" s="103">
        <v>3.3</v>
      </c>
      <c r="L226" s="104" t="s">
        <v>67</v>
      </c>
      <c r="M226" s="107">
        <f t="shared" si="26"/>
        <v>3300</v>
      </c>
      <c r="N226" s="103">
        <v>172.66</v>
      </c>
      <c r="O226" s="104" t="s">
        <v>65</v>
      </c>
      <c r="P226" s="105">
        <f t="shared" si="22"/>
        <v>172.66</v>
      </c>
    </row>
    <row r="227" spans="1:16">
      <c r="A227" s="23">
        <f t="shared" si="25"/>
        <v>227</v>
      </c>
      <c r="B227" s="10">
        <v>80</v>
      </c>
      <c r="C227" s="11" t="s">
        <v>69</v>
      </c>
      <c r="D227" s="108">
        <f t="shared" si="21"/>
        <v>930.23255813953483</v>
      </c>
      <c r="E227" s="12">
        <v>2.794</v>
      </c>
      <c r="F227" s="13">
        <v>4.2190000000000001E-4</v>
      </c>
      <c r="G227" s="101">
        <f t="shared" si="24"/>
        <v>2.7944219000000001</v>
      </c>
      <c r="H227" s="103">
        <v>109.74</v>
      </c>
      <c r="I227" s="104" t="s">
        <v>67</v>
      </c>
      <c r="J227" s="107">
        <f t="shared" si="23"/>
        <v>109740</v>
      </c>
      <c r="K227" s="103">
        <v>4.26</v>
      </c>
      <c r="L227" s="104" t="s">
        <v>67</v>
      </c>
      <c r="M227" s="107">
        <f t="shared" si="26"/>
        <v>4260</v>
      </c>
      <c r="N227" s="103">
        <v>203.59</v>
      </c>
      <c r="O227" s="104" t="s">
        <v>65</v>
      </c>
      <c r="P227" s="105">
        <f t="shared" si="22"/>
        <v>203.59</v>
      </c>
    </row>
    <row r="228" spans="1:16">
      <c r="A228" s="26">
        <f t="shared" si="25"/>
        <v>228</v>
      </c>
      <c r="B228" s="10">
        <v>86</v>
      </c>
      <c r="C228" s="11" t="s">
        <v>69</v>
      </c>
      <c r="D228" s="105">
        <f t="shared" si="21"/>
        <v>1000</v>
      </c>
      <c r="E228" s="12">
        <v>2.7509999999999999</v>
      </c>
      <c r="F228" s="13">
        <v>3.947E-4</v>
      </c>
      <c r="G228" s="101">
        <f t="shared" si="24"/>
        <v>2.7513947000000001</v>
      </c>
      <c r="H228" s="103">
        <v>121.44</v>
      </c>
      <c r="I228" s="104" t="s">
        <v>67</v>
      </c>
      <c r="J228" s="107">
        <f t="shared" si="23"/>
        <v>121440</v>
      </c>
      <c r="K228" s="103">
        <v>4.57</v>
      </c>
      <c r="L228" s="104" t="s">
        <v>67</v>
      </c>
      <c r="M228" s="107">
        <f t="shared" si="26"/>
        <v>4570</v>
      </c>
      <c r="N228" s="103">
        <v>222.04</v>
      </c>
      <c r="O228" s="104" t="s">
        <v>65</v>
      </c>
      <c r="P228" s="105">
        <f t="shared" si="22"/>
        <v>222.04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63229-C88D-4FE7-B394-08CF083F57E6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54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129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srim129Xe_Epoxy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1.29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129000000</v>
      </c>
      <c r="E13" s="41" t="s">
        <v>41</v>
      </c>
      <c r="F13" s="65"/>
      <c r="G13" s="66"/>
      <c r="H13" s="66"/>
      <c r="I13" s="67"/>
      <c r="J13" s="26">
        <v>8</v>
      </c>
      <c r="K13" s="20">
        <v>2.9408E-2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1.3</v>
      </c>
      <c r="C20" s="21" t="s">
        <v>64</v>
      </c>
      <c r="D20" s="100">
        <f t="shared" ref="D20:D83" si="0">B20/1000/$C$5</f>
        <v>1.0077519379844961E-5</v>
      </c>
      <c r="E20" s="8">
        <v>0.25919999999999999</v>
      </c>
      <c r="F20" s="9">
        <v>3.0830000000000002</v>
      </c>
      <c r="G20" s="101">
        <f t="shared" ref="G20:G83" si="1">E20+F20</f>
        <v>3.3422000000000001</v>
      </c>
      <c r="H20" s="7">
        <v>44</v>
      </c>
      <c r="I20" s="21" t="s">
        <v>63</v>
      </c>
      <c r="J20" s="102">
        <f t="shared" ref="J20:J83" si="2">H20/1000/10</f>
        <v>4.3999999999999994E-3</v>
      </c>
      <c r="K20" s="7">
        <v>10</v>
      </c>
      <c r="L20" s="21" t="s">
        <v>63</v>
      </c>
      <c r="M20" s="102">
        <f t="shared" ref="M20:M83" si="3">K20/1000/10</f>
        <v>1E-3</v>
      </c>
      <c r="N20" s="7">
        <v>7</v>
      </c>
      <c r="O20" s="21" t="s">
        <v>63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1.4</v>
      </c>
      <c r="C21" s="11" t="s">
        <v>64</v>
      </c>
      <c r="D21" s="100">
        <f t="shared" si="0"/>
        <v>1.0852713178294573E-5</v>
      </c>
      <c r="E21" s="12">
        <v>0.26900000000000002</v>
      </c>
      <c r="F21" s="13">
        <v>3.1949999999999998</v>
      </c>
      <c r="G21" s="101">
        <f t="shared" si="1"/>
        <v>3.464</v>
      </c>
      <c r="H21" s="10">
        <v>45</v>
      </c>
      <c r="I21" s="11" t="s">
        <v>63</v>
      </c>
      <c r="J21" s="102">
        <f t="shared" si="2"/>
        <v>4.4999999999999997E-3</v>
      </c>
      <c r="K21" s="10">
        <v>10</v>
      </c>
      <c r="L21" s="11" t="s">
        <v>63</v>
      </c>
      <c r="M21" s="102">
        <f t="shared" si="3"/>
        <v>1E-3</v>
      </c>
      <c r="N21" s="10">
        <v>7</v>
      </c>
      <c r="O21" s="11" t="s">
        <v>63</v>
      </c>
      <c r="P21" s="102">
        <f t="shared" si="4"/>
        <v>6.9999999999999999E-4</v>
      </c>
    </row>
    <row r="22" spans="1:16">
      <c r="A22" s="23">
        <f t="shared" ref="A22:A85" si="5">A21+1</f>
        <v>22</v>
      </c>
      <c r="B22" s="10">
        <v>1.5</v>
      </c>
      <c r="C22" s="11" t="s">
        <v>64</v>
      </c>
      <c r="D22" s="100">
        <f t="shared" si="0"/>
        <v>1.1627906976744187E-5</v>
      </c>
      <c r="E22" s="12">
        <v>0.27850000000000003</v>
      </c>
      <c r="F22" s="13">
        <v>3.302</v>
      </c>
      <c r="G22" s="101">
        <f t="shared" si="1"/>
        <v>3.5805000000000002</v>
      </c>
      <c r="H22" s="10">
        <v>47</v>
      </c>
      <c r="I22" s="11" t="s">
        <v>63</v>
      </c>
      <c r="J22" s="102">
        <f t="shared" si="2"/>
        <v>4.7000000000000002E-3</v>
      </c>
      <c r="K22" s="10">
        <v>10</v>
      </c>
      <c r="L22" s="11" t="s">
        <v>63</v>
      </c>
      <c r="M22" s="102">
        <f t="shared" si="3"/>
        <v>1E-3</v>
      </c>
      <c r="N22" s="10">
        <v>7</v>
      </c>
      <c r="O22" s="11" t="s">
        <v>63</v>
      </c>
      <c r="P22" s="102">
        <f t="shared" si="4"/>
        <v>6.9999999999999999E-4</v>
      </c>
    </row>
    <row r="23" spans="1:16">
      <c r="A23" s="23">
        <f t="shared" si="5"/>
        <v>23</v>
      </c>
      <c r="B23" s="10">
        <v>1.6</v>
      </c>
      <c r="C23" s="11" t="s">
        <v>64</v>
      </c>
      <c r="D23" s="100">
        <f t="shared" si="0"/>
        <v>1.2403100775193799E-5</v>
      </c>
      <c r="E23" s="12">
        <v>0.28760000000000002</v>
      </c>
      <c r="F23" s="13">
        <v>3.4049999999999998</v>
      </c>
      <c r="G23" s="101">
        <f t="shared" si="1"/>
        <v>3.6925999999999997</v>
      </c>
      <c r="H23" s="10">
        <v>48</v>
      </c>
      <c r="I23" s="11" t="s">
        <v>63</v>
      </c>
      <c r="J23" s="102">
        <f t="shared" si="2"/>
        <v>4.8000000000000004E-3</v>
      </c>
      <c r="K23" s="10">
        <v>11</v>
      </c>
      <c r="L23" s="11" t="s">
        <v>63</v>
      </c>
      <c r="M23" s="102">
        <f t="shared" si="3"/>
        <v>1.0999999999999998E-3</v>
      </c>
      <c r="N23" s="10">
        <v>7</v>
      </c>
      <c r="O23" s="11" t="s">
        <v>63</v>
      </c>
      <c r="P23" s="102">
        <f t="shared" si="4"/>
        <v>6.9999999999999999E-4</v>
      </c>
    </row>
    <row r="24" spans="1:16">
      <c r="A24" s="23">
        <f t="shared" si="5"/>
        <v>24</v>
      </c>
      <c r="B24" s="10">
        <v>1.7</v>
      </c>
      <c r="C24" s="11" t="s">
        <v>64</v>
      </c>
      <c r="D24" s="100">
        <f t="shared" si="0"/>
        <v>1.317829457364341E-5</v>
      </c>
      <c r="E24" s="12">
        <v>0.29649999999999999</v>
      </c>
      <c r="F24" s="13">
        <v>3.5030000000000001</v>
      </c>
      <c r="G24" s="101">
        <f t="shared" si="1"/>
        <v>3.7995000000000001</v>
      </c>
      <c r="H24" s="10">
        <v>49</v>
      </c>
      <c r="I24" s="11" t="s">
        <v>63</v>
      </c>
      <c r="J24" s="102">
        <f t="shared" si="2"/>
        <v>4.8999999999999998E-3</v>
      </c>
      <c r="K24" s="10">
        <v>11</v>
      </c>
      <c r="L24" s="11" t="s">
        <v>63</v>
      </c>
      <c r="M24" s="102">
        <f t="shared" si="3"/>
        <v>1.0999999999999998E-3</v>
      </c>
      <c r="N24" s="10">
        <v>8</v>
      </c>
      <c r="O24" s="11" t="s">
        <v>63</v>
      </c>
      <c r="P24" s="102">
        <f t="shared" si="4"/>
        <v>8.0000000000000004E-4</v>
      </c>
    </row>
    <row r="25" spans="1:16">
      <c r="A25" s="23">
        <f t="shared" si="5"/>
        <v>25</v>
      </c>
      <c r="B25" s="10">
        <v>1.8</v>
      </c>
      <c r="C25" s="11" t="s">
        <v>64</v>
      </c>
      <c r="D25" s="100">
        <f t="shared" si="0"/>
        <v>1.3953488372093022E-5</v>
      </c>
      <c r="E25" s="12">
        <v>0.30499999999999999</v>
      </c>
      <c r="F25" s="13">
        <v>3.5979999999999999</v>
      </c>
      <c r="G25" s="101">
        <f t="shared" si="1"/>
        <v>3.903</v>
      </c>
      <c r="H25" s="10">
        <v>51</v>
      </c>
      <c r="I25" s="11" t="s">
        <v>63</v>
      </c>
      <c r="J25" s="102">
        <f t="shared" si="2"/>
        <v>5.0999999999999995E-3</v>
      </c>
      <c r="K25" s="10">
        <v>11</v>
      </c>
      <c r="L25" s="11" t="s">
        <v>63</v>
      </c>
      <c r="M25" s="102">
        <f t="shared" si="3"/>
        <v>1.0999999999999998E-3</v>
      </c>
      <c r="N25" s="10">
        <v>8</v>
      </c>
      <c r="O25" s="11" t="s">
        <v>63</v>
      </c>
      <c r="P25" s="102">
        <f t="shared" si="4"/>
        <v>8.0000000000000004E-4</v>
      </c>
    </row>
    <row r="26" spans="1:16">
      <c r="A26" s="23">
        <f t="shared" si="5"/>
        <v>26</v>
      </c>
      <c r="B26" s="10">
        <v>2</v>
      </c>
      <c r="C26" s="11" t="s">
        <v>64</v>
      </c>
      <c r="D26" s="100">
        <f t="shared" si="0"/>
        <v>1.5503875968992248E-5</v>
      </c>
      <c r="E26" s="12">
        <v>0.3216</v>
      </c>
      <c r="F26" s="13">
        <v>3.7770000000000001</v>
      </c>
      <c r="G26" s="101">
        <f t="shared" si="1"/>
        <v>4.0986000000000002</v>
      </c>
      <c r="H26" s="10">
        <v>53</v>
      </c>
      <c r="I26" s="11" t="s">
        <v>63</v>
      </c>
      <c r="J26" s="102">
        <f t="shared" si="2"/>
        <v>5.3E-3</v>
      </c>
      <c r="K26" s="10">
        <v>12</v>
      </c>
      <c r="L26" s="11" t="s">
        <v>63</v>
      </c>
      <c r="M26" s="102">
        <f t="shared" si="3"/>
        <v>1.2000000000000001E-3</v>
      </c>
      <c r="N26" s="10">
        <v>8</v>
      </c>
      <c r="O26" s="11" t="s">
        <v>63</v>
      </c>
      <c r="P26" s="102">
        <f t="shared" si="4"/>
        <v>8.0000000000000004E-4</v>
      </c>
    </row>
    <row r="27" spans="1:16">
      <c r="A27" s="23">
        <f t="shared" si="5"/>
        <v>27</v>
      </c>
      <c r="B27" s="10">
        <v>2.25</v>
      </c>
      <c r="C27" s="11" t="s">
        <v>64</v>
      </c>
      <c r="D27" s="100">
        <f t="shared" si="0"/>
        <v>1.7441860465116278E-5</v>
      </c>
      <c r="E27" s="12">
        <v>0.34110000000000001</v>
      </c>
      <c r="F27" s="13">
        <v>3.984</v>
      </c>
      <c r="G27" s="101">
        <f t="shared" si="1"/>
        <v>4.3250999999999999</v>
      </c>
      <c r="H27" s="10">
        <v>56</v>
      </c>
      <c r="I27" s="11" t="s">
        <v>63</v>
      </c>
      <c r="J27" s="102">
        <f t="shared" si="2"/>
        <v>5.5999999999999999E-3</v>
      </c>
      <c r="K27" s="10">
        <v>12</v>
      </c>
      <c r="L27" s="11" t="s">
        <v>63</v>
      </c>
      <c r="M27" s="102">
        <f t="shared" si="3"/>
        <v>1.2000000000000001E-3</v>
      </c>
      <c r="N27" s="10">
        <v>9</v>
      </c>
      <c r="O27" s="11" t="s">
        <v>63</v>
      </c>
      <c r="P27" s="102">
        <f t="shared" si="4"/>
        <v>8.9999999999999998E-4</v>
      </c>
    </row>
    <row r="28" spans="1:16">
      <c r="A28" s="23">
        <f t="shared" si="5"/>
        <v>28</v>
      </c>
      <c r="B28" s="10">
        <v>2.5</v>
      </c>
      <c r="C28" s="11" t="s">
        <v>64</v>
      </c>
      <c r="D28" s="100">
        <f t="shared" si="0"/>
        <v>1.9379844961240311E-5</v>
      </c>
      <c r="E28" s="12">
        <v>0.35949999999999999</v>
      </c>
      <c r="F28" s="13">
        <v>4.1760000000000002</v>
      </c>
      <c r="G28" s="101">
        <f t="shared" si="1"/>
        <v>4.5354999999999999</v>
      </c>
      <c r="H28" s="10">
        <v>59</v>
      </c>
      <c r="I28" s="11" t="s">
        <v>63</v>
      </c>
      <c r="J28" s="102">
        <f t="shared" si="2"/>
        <v>5.8999999999999999E-3</v>
      </c>
      <c r="K28" s="10">
        <v>13</v>
      </c>
      <c r="L28" s="11" t="s">
        <v>63</v>
      </c>
      <c r="M28" s="102">
        <f t="shared" si="3"/>
        <v>1.2999999999999999E-3</v>
      </c>
      <c r="N28" s="10">
        <v>9</v>
      </c>
      <c r="O28" s="11" t="s">
        <v>63</v>
      </c>
      <c r="P28" s="102">
        <f t="shared" si="4"/>
        <v>8.9999999999999998E-4</v>
      </c>
    </row>
    <row r="29" spans="1:16">
      <c r="A29" s="23">
        <f t="shared" si="5"/>
        <v>29</v>
      </c>
      <c r="B29" s="10">
        <v>2.75</v>
      </c>
      <c r="C29" s="11" t="s">
        <v>64</v>
      </c>
      <c r="D29" s="100">
        <f t="shared" si="0"/>
        <v>2.1317829457364341E-5</v>
      </c>
      <c r="E29" s="12">
        <v>0.37709999999999999</v>
      </c>
      <c r="F29" s="13">
        <v>4.3550000000000004</v>
      </c>
      <c r="G29" s="101">
        <f t="shared" si="1"/>
        <v>4.7321000000000009</v>
      </c>
      <c r="H29" s="10">
        <v>61</v>
      </c>
      <c r="I29" s="11" t="s">
        <v>63</v>
      </c>
      <c r="J29" s="102">
        <f t="shared" si="2"/>
        <v>6.0999999999999995E-3</v>
      </c>
      <c r="K29" s="10">
        <v>13</v>
      </c>
      <c r="L29" s="11" t="s">
        <v>63</v>
      </c>
      <c r="M29" s="102">
        <f t="shared" si="3"/>
        <v>1.2999999999999999E-3</v>
      </c>
      <c r="N29" s="10">
        <v>9</v>
      </c>
      <c r="O29" s="11" t="s">
        <v>63</v>
      </c>
      <c r="P29" s="102">
        <f t="shared" si="4"/>
        <v>8.9999999999999998E-4</v>
      </c>
    </row>
    <row r="30" spans="1:16">
      <c r="A30" s="23">
        <f t="shared" si="5"/>
        <v>30</v>
      </c>
      <c r="B30" s="10">
        <v>3</v>
      </c>
      <c r="C30" s="11" t="s">
        <v>64</v>
      </c>
      <c r="D30" s="100">
        <f t="shared" si="0"/>
        <v>2.3255813953488374E-5</v>
      </c>
      <c r="E30" s="12">
        <v>0.39379999999999998</v>
      </c>
      <c r="F30" s="13">
        <v>4.5220000000000002</v>
      </c>
      <c r="G30" s="101">
        <f t="shared" si="1"/>
        <v>4.9157999999999999</v>
      </c>
      <c r="H30" s="10">
        <v>64</v>
      </c>
      <c r="I30" s="11" t="s">
        <v>63</v>
      </c>
      <c r="J30" s="102">
        <f t="shared" si="2"/>
        <v>6.4000000000000003E-3</v>
      </c>
      <c r="K30" s="10">
        <v>14</v>
      </c>
      <c r="L30" s="11" t="s">
        <v>63</v>
      </c>
      <c r="M30" s="102">
        <f t="shared" si="3"/>
        <v>1.4E-3</v>
      </c>
      <c r="N30" s="10">
        <v>10</v>
      </c>
      <c r="O30" s="11" t="s">
        <v>63</v>
      </c>
      <c r="P30" s="102">
        <f t="shared" si="4"/>
        <v>1E-3</v>
      </c>
    </row>
    <row r="31" spans="1:16">
      <c r="A31" s="23">
        <f t="shared" si="5"/>
        <v>31</v>
      </c>
      <c r="B31" s="10">
        <v>3.25</v>
      </c>
      <c r="C31" s="11" t="s">
        <v>64</v>
      </c>
      <c r="D31" s="100">
        <f t="shared" si="0"/>
        <v>2.51937984496124E-5</v>
      </c>
      <c r="E31" s="12">
        <v>0.40989999999999999</v>
      </c>
      <c r="F31" s="13">
        <v>4.6790000000000003</v>
      </c>
      <c r="G31" s="101">
        <f t="shared" si="1"/>
        <v>5.0889000000000006</v>
      </c>
      <c r="H31" s="10">
        <v>67</v>
      </c>
      <c r="I31" s="11" t="s">
        <v>63</v>
      </c>
      <c r="J31" s="102">
        <f t="shared" si="2"/>
        <v>6.7000000000000002E-3</v>
      </c>
      <c r="K31" s="10">
        <v>14</v>
      </c>
      <c r="L31" s="11" t="s">
        <v>63</v>
      </c>
      <c r="M31" s="102">
        <f t="shared" si="3"/>
        <v>1.4E-3</v>
      </c>
      <c r="N31" s="10">
        <v>10</v>
      </c>
      <c r="O31" s="11" t="s">
        <v>63</v>
      </c>
      <c r="P31" s="102">
        <f t="shared" si="4"/>
        <v>1E-3</v>
      </c>
    </row>
    <row r="32" spans="1:16">
      <c r="A32" s="23">
        <f t="shared" si="5"/>
        <v>32</v>
      </c>
      <c r="B32" s="10">
        <v>3.5</v>
      </c>
      <c r="C32" s="11" t="s">
        <v>64</v>
      </c>
      <c r="D32" s="100">
        <f t="shared" si="0"/>
        <v>2.7131782945736434E-5</v>
      </c>
      <c r="E32" s="12">
        <v>0.4254</v>
      </c>
      <c r="F32" s="13">
        <v>4.827</v>
      </c>
      <c r="G32" s="101">
        <f t="shared" si="1"/>
        <v>5.2523999999999997</v>
      </c>
      <c r="H32" s="10">
        <v>69</v>
      </c>
      <c r="I32" s="11" t="s">
        <v>63</v>
      </c>
      <c r="J32" s="102">
        <f t="shared" si="2"/>
        <v>6.9000000000000008E-3</v>
      </c>
      <c r="K32" s="10">
        <v>15</v>
      </c>
      <c r="L32" s="11" t="s">
        <v>63</v>
      </c>
      <c r="M32" s="102">
        <f t="shared" si="3"/>
        <v>1.5E-3</v>
      </c>
      <c r="N32" s="10">
        <v>11</v>
      </c>
      <c r="O32" s="11" t="s">
        <v>63</v>
      </c>
      <c r="P32" s="102">
        <f t="shared" si="4"/>
        <v>1.0999999999999998E-3</v>
      </c>
    </row>
    <row r="33" spans="1:16">
      <c r="A33" s="23">
        <f t="shared" si="5"/>
        <v>33</v>
      </c>
      <c r="B33" s="10">
        <v>3.75</v>
      </c>
      <c r="C33" s="11" t="s">
        <v>64</v>
      </c>
      <c r="D33" s="100">
        <f t="shared" si="0"/>
        <v>2.9069767441860463E-5</v>
      </c>
      <c r="E33" s="12">
        <v>0.44030000000000002</v>
      </c>
      <c r="F33" s="13">
        <v>4.968</v>
      </c>
      <c r="G33" s="101">
        <f t="shared" si="1"/>
        <v>5.4082999999999997</v>
      </c>
      <c r="H33" s="10">
        <v>71</v>
      </c>
      <c r="I33" s="11" t="s">
        <v>63</v>
      </c>
      <c r="J33" s="102">
        <f t="shared" si="2"/>
        <v>7.0999999999999995E-3</v>
      </c>
      <c r="K33" s="10">
        <v>15</v>
      </c>
      <c r="L33" s="11" t="s">
        <v>63</v>
      </c>
      <c r="M33" s="102">
        <f t="shared" si="3"/>
        <v>1.5E-3</v>
      </c>
      <c r="N33" s="10">
        <v>11</v>
      </c>
      <c r="O33" s="11" t="s">
        <v>63</v>
      </c>
      <c r="P33" s="102">
        <f t="shared" si="4"/>
        <v>1.0999999999999998E-3</v>
      </c>
    </row>
    <row r="34" spans="1:16">
      <c r="A34" s="23">
        <f t="shared" si="5"/>
        <v>34</v>
      </c>
      <c r="B34" s="10">
        <v>4</v>
      </c>
      <c r="C34" s="11" t="s">
        <v>64</v>
      </c>
      <c r="D34" s="100">
        <f t="shared" si="0"/>
        <v>3.1007751937984497E-5</v>
      </c>
      <c r="E34" s="12">
        <v>0.45469999999999999</v>
      </c>
      <c r="F34" s="13">
        <v>5.101</v>
      </c>
      <c r="G34" s="101">
        <f t="shared" si="1"/>
        <v>5.5556999999999999</v>
      </c>
      <c r="H34" s="10">
        <v>74</v>
      </c>
      <c r="I34" s="11" t="s">
        <v>63</v>
      </c>
      <c r="J34" s="102">
        <f t="shared" si="2"/>
        <v>7.3999999999999995E-3</v>
      </c>
      <c r="K34" s="10">
        <v>15</v>
      </c>
      <c r="L34" s="11" t="s">
        <v>63</v>
      </c>
      <c r="M34" s="102">
        <f t="shared" si="3"/>
        <v>1.5E-3</v>
      </c>
      <c r="N34" s="10">
        <v>11</v>
      </c>
      <c r="O34" s="11" t="s">
        <v>63</v>
      </c>
      <c r="P34" s="102">
        <f t="shared" si="4"/>
        <v>1.0999999999999998E-3</v>
      </c>
    </row>
    <row r="35" spans="1:16">
      <c r="A35" s="23">
        <f t="shared" si="5"/>
        <v>35</v>
      </c>
      <c r="B35" s="10">
        <v>4.5</v>
      </c>
      <c r="C35" s="11" t="s">
        <v>64</v>
      </c>
      <c r="D35" s="100">
        <f t="shared" si="0"/>
        <v>3.4883720930232556E-5</v>
      </c>
      <c r="E35" s="12">
        <v>0.48230000000000001</v>
      </c>
      <c r="F35" s="13">
        <v>5.35</v>
      </c>
      <c r="G35" s="101">
        <f t="shared" si="1"/>
        <v>5.8323</v>
      </c>
      <c r="H35" s="10">
        <v>78</v>
      </c>
      <c r="I35" s="11" t="s">
        <v>63</v>
      </c>
      <c r="J35" s="102">
        <f t="shared" si="2"/>
        <v>7.7999999999999996E-3</v>
      </c>
      <c r="K35" s="10">
        <v>16</v>
      </c>
      <c r="L35" s="11" t="s">
        <v>63</v>
      </c>
      <c r="M35" s="102">
        <f t="shared" si="3"/>
        <v>1.6000000000000001E-3</v>
      </c>
      <c r="N35" s="10">
        <v>12</v>
      </c>
      <c r="O35" s="11" t="s">
        <v>63</v>
      </c>
      <c r="P35" s="102">
        <f t="shared" si="4"/>
        <v>1.2000000000000001E-3</v>
      </c>
    </row>
    <row r="36" spans="1:16">
      <c r="A36" s="23">
        <f t="shared" si="5"/>
        <v>36</v>
      </c>
      <c r="B36" s="10">
        <v>5</v>
      </c>
      <c r="C36" s="11" t="s">
        <v>64</v>
      </c>
      <c r="D36" s="100">
        <f t="shared" si="0"/>
        <v>3.8759689922480622E-5</v>
      </c>
      <c r="E36" s="12">
        <v>0.50839999999999996</v>
      </c>
      <c r="F36" s="13">
        <v>5.5780000000000003</v>
      </c>
      <c r="G36" s="101">
        <f t="shared" si="1"/>
        <v>6.0864000000000003</v>
      </c>
      <c r="H36" s="10">
        <v>82</v>
      </c>
      <c r="I36" s="11" t="s">
        <v>63</v>
      </c>
      <c r="J36" s="102">
        <f t="shared" si="2"/>
        <v>8.2000000000000007E-3</v>
      </c>
      <c r="K36" s="10">
        <v>17</v>
      </c>
      <c r="L36" s="11" t="s">
        <v>63</v>
      </c>
      <c r="M36" s="102">
        <f t="shared" si="3"/>
        <v>1.7000000000000001E-3</v>
      </c>
      <c r="N36" s="10">
        <v>12</v>
      </c>
      <c r="O36" s="11" t="s">
        <v>63</v>
      </c>
      <c r="P36" s="102">
        <f t="shared" si="4"/>
        <v>1.2000000000000001E-3</v>
      </c>
    </row>
    <row r="37" spans="1:16">
      <c r="A37" s="23">
        <f t="shared" si="5"/>
        <v>37</v>
      </c>
      <c r="B37" s="10">
        <v>5.5</v>
      </c>
      <c r="C37" s="11" t="s">
        <v>64</v>
      </c>
      <c r="D37" s="100">
        <f t="shared" si="0"/>
        <v>4.2635658914728682E-5</v>
      </c>
      <c r="E37" s="12">
        <v>0.53320000000000001</v>
      </c>
      <c r="F37" s="13">
        <v>5.7880000000000003</v>
      </c>
      <c r="G37" s="101">
        <f t="shared" si="1"/>
        <v>6.3212000000000002</v>
      </c>
      <c r="H37" s="10">
        <v>86</v>
      </c>
      <c r="I37" s="11" t="s">
        <v>63</v>
      </c>
      <c r="J37" s="102">
        <f t="shared" si="2"/>
        <v>8.6E-3</v>
      </c>
      <c r="K37" s="10">
        <v>18</v>
      </c>
      <c r="L37" s="11" t="s">
        <v>63</v>
      </c>
      <c r="M37" s="102">
        <f t="shared" si="3"/>
        <v>1.8E-3</v>
      </c>
      <c r="N37" s="10">
        <v>13</v>
      </c>
      <c r="O37" s="11" t="s">
        <v>63</v>
      </c>
      <c r="P37" s="102">
        <f t="shared" si="4"/>
        <v>1.2999999999999999E-3</v>
      </c>
    </row>
    <row r="38" spans="1:16">
      <c r="A38" s="23">
        <f t="shared" si="5"/>
        <v>38</v>
      </c>
      <c r="B38" s="10">
        <v>6</v>
      </c>
      <c r="C38" s="11" t="s">
        <v>64</v>
      </c>
      <c r="D38" s="100">
        <f t="shared" si="0"/>
        <v>4.6511627906976748E-5</v>
      </c>
      <c r="E38" s="12">
        <v>0.55689999999999995</v>
      </c>
      <c r="F38" s="13">
        <v>5.9820000000000002</v>
      </c>
      <c r="G38" s="101">
        <f t="shared" si="1"/>
        <v>6.5388999999999999</v>
      </c>
      <c r="H38" s="10">
        <v>90</v>
      </c>
      <c r="I38" s="11" t="s">
        <v>63</v>
      </c>
      <c r="J38" s="102">
        <f t="shared" si="2"/>
        <v>8.9999999999999993E-3</v>
      </c>
      <c r="K38" s="10">
        <v>18</v>
      </c>
      <c r="L38" s="11" t="s">
        <v>63</v>
      </c>
      <c r="M38" s="102">
        <f t="shared" si="3"/>
        <v>1.8E-3</v>
      </c>
      <c r="N38" s="10">
        <v>14</v>
      </c>
      <c r="O38" s="11" t="s">
        <v>63</v>
      </c>
      <c r="P38" s="102">
        <f t="shared" si="4"/>
        <v>1.4E-3</v>
      </c>
    </row>
    <row r="39" spans="1:16">
      <c r="A39" s="23">
        <f t="shared" si="5"/>
        <v>39</v>
      </c>
      <c r="B39" s="10">
        <v>6.5</v>
      </c>
      <c r="C39" s="11" t="s">
        <v>64</v>
      </c>
      <c r="D39" s="100">
        <f t="shared" si="0"/>
        <v>5.0387596899224801E-5</v>
      </c>
      <c r="E39" s="12">
        <v>0.57969999999999999</v>
      </c>
      <c r="F39" s="13">
        <v>6.1639999999999997</v>
      </c>
      <c r="G39" s="101">
        <f t="shared" si="1"/>
        <v>6.7436999999999996</v>
      </c>
      <c r="H39" s="10">
        <v>94</v>
      </c>
      <c r="I39" s="11" t="s">
        <v>63</v>
      </c>
      <c r="J39" s="102">
        <f t="shared" si="2"/>
        <v>9.4000000000000004E-3</v>
      </c>
      <c r="K39" s="10">
        <v>19</v>
      </c>
      <c r="L39" s="11" t="s">
        <v>63</v>
      </c>
      <c r="M39" s="102">
        <f t="shared" si="3"/>
        <v>1.9E-3</v>
      </c>
      <c r="N39" s="10">
        <v>14</v>
      </c>
      <c r="O39" s="11" t="s">
        <v>63</v>
      </c>
      <c r="P39" s="102">
        <f t="shared" si="4"/>
        <v>1.4E-3</v>
      </c>
    </row>
    <row r="40" spans="1:16">
      <c r="A40" s="23">
        <f t="shared" si="5"/>
        <v>40</v>
      </c>
      <c r="B40" s="10">
        <v>7</v>
      </c>
      <c r="C40" s="11" t="s">
        <v>64</v>
      </c>
      <c r="D40" s="100">
        <f t="shared" si="0"/>
        <v>5.4263565891472867E-5</v>
      </c>
      <c r="E40" s="12">
        <v>0.60160000000000002</v>
      </c>
      <c r="F40" s="13">
        <v>6.3339999999999996</v>
      </c>
      <c r="G40" s="101">
        <f t="shared" si="1"/>
        <v>6.9356</v>
      </c>
      <c r="H40" s="10">
        <v>98</v>
      </c>
      <c r="I40" s="11" t="s">
        <v>63</v>
      </c>
      <c r="J40" s="102">
        <f t="shared" si="2"/>
        <v>9.7999999999999997E-3</v>
      </c>
      <c r="K40" s="10">
        <v>20</v>
      </c>
      <c r="L40" s="11" t="s">
        <v>63</v>
      </c>
      <c r="M40" s="102">
        <f t="shared" si="3"/>
        <v>2E-3</v>
      </c>
      <c r="N40" s="10">
        <v>15</v>
      </c>
      <c r="O40" s="11" t="s">
        <v>63</v>
      </c>
      <c r="P40" s="102">
        <f t="shared" si="4"/>
        <v>1.5E-3</v>
      </c>
    </row>
    <row r="41" spans="1:16">
      <c r="A41" s="23">
        <f t="shared" si="5"/>
        <v>41</v>
      </c>
      <c r="B41" s="10">
        <v>8</v>
      </c>
      <c r="C41" s="11" t="s">
        <v>64</v>
      </c>
      <c r="D41" s="100">
        <f t="shared" si="0"/>
        <v>6.2015503875968993E-5</v>
      </c>
      <c r="E41" s="12">
        <v>0.6431</v>
      </c>
      <c r="F41" s="13">
        <v>6.6440000000000001</v>
      </c>
      <c r="G41" s="101">
        <f t="shared" si="1"/>
        <v>7.2871000000000006</v>
      </c>
      <c r="H41" s="10">
        <v>105</v>
      </c>
      <c r="I41" s="11" t="s">
        <v>63</v>
      </c>
      <c r="J41" s="102">
        <f t="shared" si="2"/>
        <v>1.0499999999999999E-2</v>
      </c>
      <c r="K41" s="10">
        <v>21</v>
      </c>
      <c r="L41" s="11" t="s">
        <v>63</v>
      </c>
      <c r="M41" s="102">
        <f t="shared" si="3"/>
        <v>2.1000000000000003E-3</v>
      </c>
      <c r="N41" s="10">
        <v>16</v>
      </c>
      <c r="O41" s="11" t="s">
        <v>63</v>
      </c>
      <c r="P41" s="102">
        <f t="shared" si="4"/>
        <v>1.6000000000000001E-3</v>
      </c>
    </row>
    <row r="42" spans="1:16">
      <c r="A42" s="23">
        <f t="shared" si="5"/>
        <v>42</v>
      </c>
      <c r="B42" s="10">
        <v>9</v>
      </c>
      <c r="C42" s="11" t="s">
        <v>64</v>
      </c>
      <c r="D42" s="100">
        <f t="shared" si="0"/>
        <v>6.9767441860465112E-5</v>
      </c>
      <c r="E42" s="12">
        <v>0.68210000000000004</v>
      </c>
      <c r="F42" s="13">
        <v>6.9219999999999997</v>
      </c>
      <c r="G42" s="101">
        <f t="shared" si="1"/>
        <v>7.6040999999999999</v>
      </c>
      <c r="H42" s="10">
        <v>111</v>
      </c>
      <c r="I42" s="11" t="s">
        <v>63</v>
      </c>
      <c r="J42" s="102">
        <f t="shared" si="2"/>
        <v>1.11E-2</v>
      </c>
      <c r="K42" s="10">
        <v>22</v>
      </c>
      <c r="L42" s="11" t="s">
        <v>63</v>
      </c>
      <c r="M42" s="102">
        <f t="shared" si="3"/>
        <v>2.1999999999999997E-3</v>
      </c>
      <c r="N42" s="10">
        <v>17</v>
      </c>
      <c r="O42" s="11" t="s">
        <v>63</v>
      </c>
      <c r="P42" s="102">
        <f t="shared" si="4"/>
        <v>1.7000000000000001E-3</v>
      </c>
    </row>
    <row r="43" spans="1:16">
      <c r="A43" s="23">
        <f t="shared" si="5"/>
        <v>43</v>
      </c>
      <c r="B43" s="10">
        <v>10</v>
      </c>
      <c r="C43" s="11" t="s">
        <v>64</v>
      </c>
      <c r="D43" s="100">
        <f t="shared" si="0"/>
        <v>7.7519379844961245E-5</v>
      </c>
      <c r="E43" s="12">
        <v>0.71899999999999997</v>
      </c>
      <c r="F43" s="13">
        <v>7.173</v>
      </c>
      <c r="G43" s="101">
        <f t="shared" si="1"/>
        <v>7.8920000000000003</v>
      </c>
      <c r="H43" s="10">
        <v>118</v>
      </c>
      <c r="I43" s="11" t="s">
        <v>63</v>
      </c>
      <c r="J43" s="102">
        <f t="shared" si="2"/>
        <v>1.18E-2</v>
      </c>
      <c r="K43" s="10">
        <v>23</v>
      </c>
      <c r="L43" s="11" t="s">
        <v>63</v>
      </c>
      <c r="M43" s="102">
        <f t="shared" si="3"/>
        <v>2.3E-3</v>
      </c>
      <c r="N43" s="10">
        <v>17</v>
      </c>
      <c r="O43" s="11" t="s">
        <v>63</v>
      </c>
      <c r="P43" s="102">
        <f t="shared" si="4"/>
        <v>1.7000000000000001E-3</v>
      </c>
    </row>
    <row r="44" spans="1:16">
      <c r="A44" s="23">
        <f t="shared" si="5"/>
        <v>44</v>
      </c>
      <c r="B44" s="10">
        <v>11</v>
      </c>
      <c r="C44" s="11" t="s">
        <v>64</v>
      </c>
      <c r="D44" s="100">
        <f t="shared" si="0"/>
        <v>8.5271317829457364E-5</v>
      </c>
      <c r="E44" s="12">
        <v>0.75409999999999999</v>
      </c>
      <c r="F44" s="13">
        <v>7.4009999999999998</v>
      </c>
      <c r="G44" s="101">
        <f t="shared" si="1"/>
        <v>8.1550999999999991</v>
      </c>
      <c r="H44" s="10">
        <v>124</v>
      </c>
      <c r="I44" s="11" t="s">
        <v>63</v>
      </c>
      <c r="J44" s="102">
        <f t="shared" si="2"/>
        <v>1.24E-2</v>
      </c>
      <c r="K44" s="10">
        <v>24</v>
      </c>
      <c r="L44" s="11" t="s">
        <v>63</v>
      </c>
      <c r="M44" s="102">
        <f t="shared" si="3"/>
        <v>2.4000000000000002E-3</v>
      </c>
      <c r="N44" s="10">
        <v>18</v>
      </c>
      <c r="O44" s="11" t="s">
        <v>63</v>
      </c>
      <c r="P44" s="102">
        <f t="shared" si="4"/>
        <v>1.8E-3</v>
      </c>
    </row>
    <row r="45" spans="1:16">
      <c r="A45" s="23">
        <f t="shared" si="5"/>
        <v>45</v>
      </c>
      <c r="B45" s="10">
        <v>12</v>
      </c>
      <c r="C45" s="11" t="s">
        <v>64</v>
      </c>
      <c r="D45" s="100">
        <f t="shared" si="0"/>
        <v>9.3023255813953496E-5</v>
      </c>
      <c r="E45" s="12">
        <v>0.78759999999999997</v>
      </c>
      <c r="F45" s="13">
        <v>7.6109999999999998</v>
      </c>
      <c r="G45" s="101">
        <f t="shared" si="1"/>
        <v>8.3986000000000001</v>
      </c>
      <c r="H45" s="10">
        <v>130</v>
      </c>
      <c r="I45" s="11" t="s">
        <v>63</v>
      </c>
      <c r="J45" s="102">
        <f t="shared" si="2"/>
        <v>1.3000000000000001E-2</v>
      </c>
      <c r="K45" s="10">
        <v>25</v>
      </c>
      <c r="L45" s="11" t="s">
        <v>63</v>
      </c>
      <c r="M45" s="102">
        <f t="shared" si="3"/>
        <v>2.5000000000000001E-3</v>
      </c>
      <c r="N45" s="10">
        <v>19</v>
      </c>
      <c r="O45" s="11" t="s">
        <v>63</v>
      </c>
      <c r="P45" s="102">
        <f t="shared" si="4"/>
        <v>1.9E-3</v>
      </c>
    </row>
    <row r="46" spans="1:16">
      <c r="A46" s="23">
        <f t="shared" si="5"/>
        <v>46</v>
      </c>
      <c r="B46" s="10">
        <v>13</v>
      </c>
      <c r="C46" s="11" t="s">
        <v>64</v>
      </c>
      <c r="D46" s="100">
        <f t="shared" si="0"/>
        <v>1.007751937984496E-4</v>
      </c>
      <c r="E46" s="12">
        <v>0.81979999999999997</v>
      </c>
      <c r="F46" s="13">
        <v>7.8040000000000003</v>
      </c>
      <c r="G46" s="101">
        <f t="shared" si="1"/>
        <v>8.623800000000001</v>
      </c>
      <c r="H46" s="10">
        <v>136</v>
      </c>
      <c r="I46" s="11" t="s">
        <v>63</v>
      </c>
      <c r="J46" s="102">
        <f t="shared" si="2"/>
        <v>1.3600000000000001E-2</v>
      </c>
      <c r="K46" s="10">
        <v>26</v>
      </c>
      <c r="L46" s="11" t="s">
        <v>63</v>
      </c>
      <c r="M46" s="102">
        <f t="shared" si="3"/>
        <v>2.5999999999999999E-3</v>
      </c>
      <c r="N46" s="10">
        <v>20</v>
      </c>
      <c r="O46" s="11" t="s">
        <v>63</v>
      </c>
      <c r="P46" s="102">
        <f t="shared" si="4"/>
        <v>2E-3</v>
      </c>
    </row>
    <row r="47" spans="1:16">
      <c r="A47" s="23">
        <f t="shared" si="5"/>
        <v>47</v>
      </c>
      <c r="B47" s="10">
        <v>14</v>
      </c>
      <c r="C47" s="11" t="s">
        <v>64</v>
      </c>
      <c r="D47" s="100">
        <f t="shared" si="0"/>
        <v>1.0852713178294573E-4</v>
      </c>
      <c r="E47" s="12">
        <v>0.8508</v>
      </c>
      <c r="F47" s="13">
        <v>7.9829999999999997</v>
      </c>
      <c r="G47" s="101">
        <f t="shared" si="1"/>
        <v>8.8338000000000001</v>
      </c>
      <c r="H47" s="10">
        <v>142</v>
      </c>
      <c r="I47" s="11" t="s">
        <v>63</v>
      </c>
      <c r="J47" s="102">
        <f t="shared" si="2"/>
        <v>1.4199999999999999E-2</v>
      </c>
      <c r="K47" s="10">
        <v>27</v>
      </c>
      <c r="L47" s="11" t="s">
        <v>63</v>
      </c>
      <c r="M47" s="102">
        <f t="shared" si="3"/>
        <v>2.7000000000000001E-3</v>
      </c>
      <c r="N47" s="10">
        <v>21</v>
      </c>
      <c r="O47" s="11" t="s">
        <v>63</v>
      </c>
      <c r="P47" s="102">
        <f t="shared" si="4"/>
        <v>2.1000000000000003E-3</v>
      </c>
    </row>
    <row r="48" spans="1:16">
      <c r="A48" s="23">
        <f t="shared" si="5"/>
        <v>48</v>
      </c>
      <c r="B48" s="10">
        <v>15</v>
      </c>
      <c r="C48" s="11" t="s">
        <v>64</v>
      </c>
      <c r="D48" s="100">
        <f t="shared" si="0"/>
        <v>1.1627906976744185E-4</v>
      </c>
      <c r="E48" s="12">
        <v>0.88060000000000005</v>
      </c>
      <c r="F48" s="13">
        <v>8.1489999999999991</v>
      </c>
      <c r="G48" s="101">
        <f t="shared" si="1"/>
        <v>9.0295999999999985</v>
      </c>
      <c r="H48" s="10">
        <v>148</v>
      </c>
      <c r="I48" s="11" t="s">
        <v>63</v>
      </c>
      <c r="J48" s="102">
        <f t="shared" si="2"/>
        <v>1.4799999999999999E-2</v>
      </c>
      <c r="K48" s="10">
        <v>28</v>
      </c>
      <c r="L48" s="11" t="s">
        <v>63</v>
      </c>
      <c r="M48" s="102">
        <f t="shared" si="3"/>
        <v>2.8E-3</v>
      </c>
      <c r="N48" s="10">
        <v>22</v>
      </c>
      <c r="O48" s="11" t="s">
        <v>63</v>
      </c>
      <c r="P48" s="102">
        <f t="shared" si="4"/>
        <v>2.1999999999999997E-3</v>
      </c>
    </row>
    <row r="49" spans="1:16">
      <c r="A49" s="23">
        <f t="shared" si="5"/>
        <v>49</v>
      </c>
      <c r="B49" s="10">
        <v>16</v>
      </c>
      <c r="C49" s="11" t="s">
        <v>64</v>
      </c>
      <c r="D49" s="100">
        <f t="shared" si="0"/>
        <v>1.2403100775193799E-4</v>
      </c>
      <c r="E49" s="12">
        <v>0.90949999999999998</v>
      </c>
      <c r="F49" s="13">
        <v>8.3049999999999997</v>
      </c>
      <c r="G49" s="101">
        <f t="shared" si="1"/>
        <v>9.2144999999999992</v>
      </c>
      <c r="H49" s="10">
        <v>153</v>
      </c>
      <c r="I49" s="11" t="s">
        <v>63</v>
      </c>
      <c r="J49" s="102">
        <f t="shared" si="2"/>
        <v>1.5299999999999999E-2</v>
      </c>
      <c r="K49" s="10">
        <v>29</v>
      </c>
      <c r="L49" s="11" t="s">
        <v>63</v>
      </c>
      <c r="M49" s="102">
        <f t="shared" si="3"/>
        <v>2.9000000000000002E-3</v>
      </c>
      <c r="N49" s="10">
        <v>22</v>
      </c>
      <c r="O49" s="11" t="s">
        <v>63</v>
      </c>
      <c r="P49" s="102">
        <f t="shared" si="4"/>
        <v>2.1999999999999997E-3</v>
      </c>
    </row>
    <row r="50" spans="1:16">
      <c r="A50" s="23">
        <f t="shared" si="5"/>
        <v>50</v>
      </c>
      <c r="B50" s="10">
        <v>17</v>
      </c>
      <c r="C50" s="11" t="s">
        <v>64</v>
      </c>
      <c r="D50" s="100">
        <f t="shared" si="0"/>
        <v>1.3178294573643412E-4</v>
      </c>
      <c r="E50" s="12">
        <v>0.9375</v>
      </c>
      <c r="F50" s="13">
        <v>8.4510000000000005</v>
      </c>
      <c r="G50" s="101">
        <f t="shared" si="1"/>
        <v>9.3885000000000005</v>
      </c>
      <c r="H50" s="10">
        <v>159</v>
      </c>
      <c r="I50" s="11" t="s">
        <v>63</v>
      </c>
      <c r="J50" s="102">
        <f t="shared" si="2"/>
        <v>1.5900000000000001E-2</v>
      </c>
      <c r="K50" s="10">
        <v>29</v>
      </c>
      <c r="L50" s="11" t="s">
        <v>63</v>
      </c>
      <c r="M50" s="102">
        <f t="shared" si="3"/>
        <v>2.9000000000000002E-3</v>
      </c>
      <c r="N50" s="10">
        <v>23</v>
      </c>
      <c r="O50" s="11" t="s">
        <v>63</v>
      </c>
      <c r="P50" s="102">
        <f t="shared" si="4"/>
        <v>2.3E-3</v>
      </c>
    </row>
    <row r="51" spans="1:16">
      <c r="A51" s="23">
        <f t="shared" si="5"/>
        <v>51</v>
      </c>
      <c r="B51" s="10">
        <v>18</v>
      </c>
      <c r="C51" s="11" t="s">
        <v>64</v>
      </c>
      <c r="D51" s="100">
        <f t="shared" si="0"/>
        <v>1.3953488372093022E-4</v>
      </c>
      <c r="E51" s="12">
        <v>0.9647</v>
      </c>
      <c r="F51" s="13">
        <v>8.5879999999999992</v>
      </c>
      <c r="G51" s="101">
        <f t="shared" si="1"/>
        <v>9.5526999999999997</v>
      </c>
      <c r="H51" s="10">
        <v>164</v>
      </c>
      <c r="I51" s="11" t="s">
        <v>63</v>
      </c>
      <c r="J51" s="102">
        <f t="shared" si="2"/>
        <v>1.6400000000000001E-2</v>
      </c>
      <c r="K51" s="10">
        <v>30</v>
      </c>
      <c r="L51" s="11" t="s">
        <v>63</v>
      </c>
      <c r="M51" s="102">
        <f t="shared" si="3"/>
        <v>3.0000000000000001E-3</v>
      </c>
      <c r="N51" s="10">
        <v>24</v>
      </c>
      <c r="O51" s="11" t="s">
        <v>63</v>
      </c>
      <c r="P51" s="102">
        <f t="shared" si="4"/>
        <v>2.4000000000000002E-3</v>
      </c>
    </row>
    <row r="52" spans="1:16">
      <c r="A52" s="23">
        <f t="shared" si="5"/>
        <v>52</v>
      </c>
      <c r="B52" s="10">
        <v>20</v>
      </c>
      <c r="C52" s="11" t="s">
        <v>64</v>
      </c>
      <c r="D52" s="100">
        <f t="shared" si="0"/>
        <v>1.5503875968992249E-4</v>
      </c>
      <c r="E52" s="12">
        <v>1.0169999999999999</v>
      </c>
      <c r="F52" s="13">
        <v>8.8390000000000004</v>
      </c>
      <c r="G52" s="101">
        <f t="shared" si="1"/>
        <v>9.8559999999999999</v>
      </c>
      <c r="H52" s="10">
        <v>174</v>
      </c>
      <c r="I52" s="11" t="s">
        <v>63</v>
      </c>
      <c r="J52" s="102">
        <f t="shared" si="2"/>
        <v>1.7399999999999999E-2</v>
      </c>
      <c r="K52" s="10">
        <v>32</v>
      </c>
      <c r="L52" s="11" t="s">
        <v>63</v>
      </c>
      <c r="M52" s="102">
        <f t="shared" si="3"/>
        <v>3.2000000000000002E-3</v>
      </c>
      <c r="N52" s="10">
        <v>25</v>
      </c>
      <c r="O52" s="11" t="s">
        <v>63</v>
      </c>
      <c r="P52" s="102">
        <f t="shared" si="4"/>
        <v>2.5000000000000001E-3</v>
      </c>
    </row>
    <row r="53" spans="1:16">
      <c r="A53" s="23">
        <f t="shared" si="5"/>
        <v>53</v>
      </c>
      <c r="B53" s="10">
        <v>22.5</v>
      </c>
      <c r="C53" s="11" t="s">
        <v>64</v>
      </c>
      <c r="D53" s="100">
        <f t="shared" si="0"/>
        <v>1.7441860465116279E-4</v>
      </c>
      <c r="E53" s="12">
        <v>1.079</v>
      </c>
      <c r="F53" s="13">
        <v>9.1159999999999997</v>
      </c>
      <c r="G53" s="101">
        <f t="shared" si="1"/>
        <v>10.195</v>
      </c>
      <c r="H53" s="10">
        <v>187</v>
      </c>
      <c r="I53" s="11" t="s">
        <v>63</v>
      </c>
      <c r="J53" s="102">
        <f t="shared" si="2"/>
        <v>1.8700000000000001E-2</v>
      </c>
      <c r="K53" s="10">
        <v>34</v>
      </c>
      <c r="L53" s="11" t="s">
        <v>63</v>
      </c>
      <c r="M53" s="102">
        <f t="shared" si="3"/>
        <v>3.4000000000000002E-3</v>
      </c>
      <c r="N53" s="10">
        <v>27</v>
      </c>
      <c r="O53" s="11" t="s">
        <v>63</v>
      </c>
      <c r="P53" s="102">
        <f t="shared" si="4"/>
        <v>2.7000000000000001E-3</v>
      </c>
    </row>
    <row r="54" spans="1:16">
      <c r="A54" s="23">
        <f t="shared" si="5"/>
        <v>54</v>
      </c>
      <c r="B54" s="10">
        <v>25</v>
      </c>
      <c r="C54" s="11" t="s">
        <v>64</v>
      </c>
      <c r="D54" s="100">
        <f t="shared" si="0"/>
        <v>1.937984496124031E-4</v>
      </c>
      <c r="E54" s="12">
        <v>1.137</v>
      </c>
      <c r="F54" s="13">
        <v>9.36</v>
      </c>
      <c r="G54" s="101">
        <f t="shared" si="1"/>
        <v>10.497</v>
      </c>
      <c r="H54" s="10">
        <v>199</v>
      </c>
      <c r="I54" s="11" t="s">
        <v>63</v>
      </c>
      <c r="J54" s="102">
        <f t="shared" si="2"/>
        <v>1.9900000000000001E-2</v>
      </c>
      <c r="K54" s="10">
        <v>35</v>
      </c>
      <c r="L54" s="11" t="s">
        <v>63</v>
      </c>
      <c r="M54" s="102">
        <f t="shared" si="3"/>
        <v>3.5000000000000005E-3</v>
      </c>
      <c r="N54" s="10">
        <v>28</v>
      </c>
      <c r="O54" s="11" t="s">
        <v>63</v>
      </c>
      <c r="P54" s="102">
        <f t="shared" si="4"/>
        <v>2.8E-3</v>
      </c>
    </row>
    <row r="55" spans="1:16">
      <c r="A55" s="23">
        <f t="shared" si="5"/>
        <v>55</v>
      </c>
      <c r="B55" s="10">
        <v>27.5</v>
      </c>
      <c r="C55" s="11" t="s">
        <v>64</v>
      </c>
      <c r="D55" s="100">
        <f t="shared" si="0"/>
        <v>2.131782945736434E-4</v>
      </c>
      <c r="E55" s="12">
        <v>1.1919999999999999</v>
      </c>
      <c r="F55" s="13">
        <v>9.577</v>
      </c>
      <c r="G55" s="101">
        <f t="shared" si="1"/>
        <v>10.769</v>
      </c>
      <c r="H55" s="10">
        <v>211</v>
      </c>
      <c r="I55" s="11" t="s">
        <v>63</v>
      </c>
      <c r="J55" s="102">
        <f t="shared" si="2"/>
        <v>2.1100000000000001E-2</v>
      </c>
      <c r="K55" s="10">
        <v>37</v>
      </c>
      <c r="L55" s="11" t="s">
        <v>63</v>
      </c>
      <c r="M55" s="102">
        <f t="shared" si="3"/>
        <v>3.6999999999999997E-3</v>
      </c>
      <c r="N55" s="10">
        <v>30</v>
      </c>
      <c r="O55" s="11" t="s">
        <v>63</v>
      </c>
      <c r="P55" s="102">
        <f t="shared" si="4"/>
        <v>3.0000000000000001E-3</v>
      </c>
    </row>
    <row r="56" spans="1:16">
      <c r="A56" s="23">
        <f t="shared" si="5"/>
        <v>56</v>
      </c>
      <c r="B56" s="10">
        <v>30</v>
      </c>
      <c r="C56" s="11" t="s">
        <v>64</v>
      </c>
      <c r="D56" s="100">
        <f t="shared" si="0"/>
        <v>2.3255813953488371E-4</v>
      </c>
      <c r="E56" s="12">
        <v>1.2450000000000001</v>
      </c>
      <c r="F56" s="13">
        <v>9.7720000000000002</v>
      </c>
      <c r="G56" s="101">
        <f t="shared" si="1"/>
        <v>11.016999999999999</v>
      </c>
      <c r="H56" s="10">
        <v>223</v>
      </c>
      <c r="I56" s="11" t="s">
        <v>63</v>
      </c>
      <c r="J56" s="102">
        <f t="shared" si="2"/>
        <v>2.23E-2</v>
      </c>
      <c r="K56" s="10">
        <v>39</v>
      </c>
      <c r="L56" s="11" t="s">
        <v>63</v>
      </c>
      <c r="M56" s="102">
        <f t="shared" si="3"/>
        <v>3.8999999999999998E-3</v>
      </c>
      <c r="N56" s="10">
        <v>31</v>
      </c>
      <c r="O56" s="11" t="s">
        <v>63</v>
      </c>
      <c r="P56" s="102">
        <f t="shared" si="4"/>
        <v>3.0999999999999999E-3</v>
      </c>
    </row>
    <row r="57" spans="1:16">
      <c r="A57" s="23">
        <f t="shared" si="5"/>
        <v>57</v>
      </c>
      <c r="B57" s="10">
        <v>32.5</v>
      </c>
      <c r="C57" s="11" t="s">
        <v>64</v>
      </c>
      <c r="D57" s="100">
        <f t="shared" si="0"/>
        <v>2.5193798449612404E-4</v>
      </c>
      <c r="E57" s="12">
        <v>1.296</v>
      </c>
      <c r="F57" s="13">
        <v>9.9469999999999992</v>
      </c>
      <c r="G57" s="101">
        <f t="shared" si="1"/>
        <v>11.242999999999999</v>
      </c>
      <c r="H57" s="10">
        <v>234</v>
      </c>
      <c r="I57" s="11" t="s">
        <v>63</v>
      </c>
      <c r="J57" s="102">
        <f t="shared" si="2"/>
        <v>2.3400000000000001E-2</v>
      </c>
      <c r="K57" s="10">
        <v>40</v>
      </c>
      <c r="L57" s="11" t="s">
        <v>63</v>
      </c>
      <c r="M57" s="102">
        <f t="shared" si="3"/>
        <v>4.0000000000000001E-3</v>
      </c>
      <c r="N57" s="10">
        <v>33</v>
      </c>
      <c r="O57" s="11" t="s">
        <v>63</v>
      </c>
      <c r="P57" s="102">
        <f t="shared" si="4"/>
        <v>3.3E-3</v>
      </c>
    </row>
    <row r="58" spans="1:16">
      <c r="A58" s="23">
        <f t="shared" si="5"/>
        <v>58</v>
      </c>
      <c r="B58" s="10">
        <v>35</v>
      </c>
      <c r="C58" s="11" t="s">
        <v>64</v>
      </c>
      <c r="D58" s="100">
        <f t="shared" si="0"/>
        <v>2.7131782945736437E-4</v>
      </c>
      <c r="E58" s="12">
        <v>1.345</v>
      </c>
      <c r="F58" s="13">
        <v>10.11</v>
      </c>
      <c r="G58" s="101">
        <f t="shared" si="1"/>
        <v>11.455</v>
      </c>
      <c r="H58" s="10">
        <v>246</v>
      </c>
      <c r="I58" s="11" t="s">
        <v>63</v>
      </c>
      <c r="J58" s="102">
        <f t="shared" si="2"/>
        <v>2.46E-2</v>
      </c>
      <c r="K58" s="10">
        <v>42</v>
      </c>
      <c r="L58" s="11" t="s">
        <v>63</v>
      </c>
      <c r="M58" s="102">
        <f t="shared" si="3"/>
        <v>4.2000000000000006E-3</v>
      </c>
      <c r="N58" s="10">
        <v>34</v>
      </c>
      <c r="O58" s="11" t="s">
        <v>63</v>
      </c>
      <c r="P58" s="102">
        <f t="shared" si="4"/>
        <v>3.4000000000000002E-3</v>
      </c>
    </row>
    <row r="59" spans="1:16">
      <c r="A59" s="23">
        <f t="shared" si="5"/>
        <v>59</v>
      </c>
      <c r="B59" s="10">
        <v>37.5</v>
      </c>
      <c r="C59" s="11" t="s">
        <v>64</v>
      </c>
      <c r="D59" s="100">
        <f t="shared" si="0"/>
        <v>2.9069767441860465E-4</v>
      </c>
      <c r="E59" s="12">
        <v>1.3919999999999999</v>
      </c>
      <c r="F59" s="13">
        <v>10.25</v>
      </c>
      <c r="G59" s="101">
        <f t="shared" si="1"/>
        <v>11.641999999999999</v>
      </c>
      <c r="H59" s="10">
        <v>257</v>
      </c>
      <c r="I59" s="11" t="s">
        <v>63</v>
      </c>
      <c r="J59" s="102">
        <f t="shared" si="2"/>
        <v>2.5700000000000001E-2</v>
      </c>
      <c r="K59" s="10">
        <v>43</v>
      </c>
      <c r="L59" s="11" t="s">
        <v>63</v>
      </c>
      <c r="M59" s="102">
        <f t="shared" si="3"/>
        <v>4.3E-3</v>
      </c>
      <c r="N59" s="10">
        <v>36</v>
      </c>
      <c r="O59" s="11" t="s">
        <v>63</v>
      </c>
      <c r="P59" s="102">
        <f t="shared" si="4"/>
        <v>3.5999999999999999E-3</v>
      </c>
    </row>
    <row r="60" spans="1:16">
      <c r="A60" s="23">
        <f t="shared" si="5"/>
        <v>60</v>
      </c>
      <c r="B60" s="10">
        <v>40</v>
      </c>
      <c r="C60" s="11" t="s">
        <v>64</v>
      </c>
      <c r="D60" s="100">
        <f t="shared" si="0"/>
        <v>3.1007751937984498E-4</v>
      </c>
      <c r="E60" s="12">
        <v>1.4379999999999999</v>
      </c>
      <c r="F60" s="13">
        <v>10.38</v>
      </c>
      <c r="G60" s="101">
        <f t="shared" si="1"/>
        <v>11.818000000000001</v>
      </c>
      <c r="H60" s="10">
        <v>268</v>
      </c>
      <c r="I60" s="11" t="s">
        <v>63</v>
      </c>
      <c r="J60" s="102">
        <f t="shared" si="2"/>
        <v>2.6800000000000001E-2</v>
      </c>
      <c r="K60" s="10">
        <v>45</v>
      </c>
      <c r="L60" s="11" t="s">
        <v>63</v>
      </c>
      <c r="M60" s="102">
        <f t="shared" si="3"/>
        <v>4.4999999999999997E-3</v>
      </c>
      <c r="N60" s="10">
        <v>37</v>
      </c>
      <c r="O60" s="11" t="s">
        <v>63</v>
      </c>
      <c r="P60" s="102">
        <f t="shared" si="4"/>
        <v>3.6999999999999997E-3</v>
      </c>
    </row>
    <row r="61" spans="1:16">
      <c r="A61" s="23">
        <f t="shared" si="5"/>
        <v>61</v>
      </c>
      <c r="B61" s="10">
        <v>45</v>
      </c>
      <c r="C61" s="11" t="s">
        <v>64</v>
      </c>
      <c r="D61" s="100">
        <f t="shared" si="0"/>
        <v>3.4883720930232559E-4</v>
      </c>
      <c r="E61" s="12">
        <v>1.5249999999999999</v>
      </c>
      <c r="F61" s="13">
        <v>10.61</v>
      </c>
      <c r="G61" s="101">
        <f t="shared" si="1"/>
        <v>12.135</v>
      </c>
      <c r="H61" s="10">
        <v>289</v>
      </c>
      <c r="I61" s="11" t="s">
        <v>63</v>
      </c>
      <c r="J61" s="102">
        <f t="shared" si="2"/>
        <v>2.8899999999999999E-2</v>
      </c>
      <c r="K61" s="10">
        <v>48</v>
      </c>
      <c r="L61" s="11" t="s">
        <v>63</v>
      </c>
      <c r="M61" s="102">
        <f t="shared" si="3"/>
        <v>4.8000000000000004E-3</v>
      </c>
      <c r="N61" s="10">
        <v>40</v>
      </c>
      <c r="O61" s="11" t="s">
        <v>63</v>
      </c>
      <c r="P61" s="102">
        <f t="shared" si="4"/>
        <v>4.0000000000000001E-3</v>
      </c>
    </row>
    <row r="62" spans="1:16">
      <c r="A62" s="23">
        <f t="shared" si="5"/>
        <v>62</v>
      </c>
      <c r="B62" s="10">
        <v>50</v>
      </c>
      <c r="C62" s="11" t="s">
        <v>64</v>
      </c>
      <c r="D62" s="100">
        <f t="shared" si="0"/>
        <v>3.875968992248062E-4</v>
      </c>
      <c r="E62" s="12">
        <v>1.6080000000000001</v>
      </c>
      <c r="F62" s="13">
        <v>10.81</v>
      </c>
      <c r="G62" s="101">
        <f t="shared" si="1"/>
        <v>12.418000000000001</v>
      </c>
      <c r="H62" s="10">
        <v>310</v>
      </c>
      <c r="I62" s="11" t="s">
        <v>63</v>
      </c>
      <c r="J62" s="102">
        <f t="shared" si="2"/>
        <v>3.1E-2</v>
      </c>
      <c r="K62" s="10">
        <v>51</v>
      </c>
      <c r="L62" s="11" t="s">
        <v>63</v>
      </c>
      <c r="M62" s="102">
        <f t="shared" si="3"/>
        <v>5.0999999999999995E-3</v>
      </c>
      <c r="N62" s="10">
        <v>42</v>
      </c>
      <c r="O62" s="11" t="s">
        <v>63</v>
      </c>
      <c r="P62" s="102">
        <f t="shared" si="4"/>
        <v>4.2000000000000006E-3</v>
      </c>
    </row>
    <row r="63" spans="1:16">
      <c r="A63" s="23">
        <f t="shared" si="5"/>
        <v>63</v>
      </c>
      <c r="B63" s="10">
        <v>55</v>
      </c>
      <c r="C63" s="11" t="s">
        <v>64</v>
      </c>
      <c r="D63" s="100">
        <f t="shared" si="0"/>
        <v>4.263565891472868E-4</v>
      </c>
      <c r="E63" s="12">
        <v>1.6859999999999999</v>
      </c>
      <c r="F63" s="13">
        <v>10.98</v>
      </c>
      <c r="G63" s="101">
        <f t="shared" si="1"/>
        <v>12.666</v>
      </c>
      <c r="H63" s="10">
        <v>330</v>
      </c>
      <c r="I63" s="11" t="s">
        <v>63</v>
      </c>
      <c r="J63" s="102">
        <f t="shared" si="2"/>
        <v>3.3000000000000002E-2</v>
      </c>
      <c r="K63" s="10">
        <v>53</v>
      </c>
      <c r="L63" s="11" t="s">
        <v>63</v>
      </c>
      <c r="M63" s="102">
        <f t="shared" si="3"/>
        <v>5.3E-3</v>
      </c>
      <c r="N63" s="10">
        <v>45</v>
      </c>
      <c r="O63" s="11" t="s">
        <v>63</v>
      </c>
      <c r="P63" s="102">
        <f t="shared" si="4"/>
        <v>4.4999999999999997E-3</v>
      </c>
    </row>
    <row r="64" spans="1:16">
      <c r="A64" s="23">
        <f t="shared" si="5"/>
        <v>64</v>
      </c>
      <c r="B64" s="10">
        <v>60</v>
      </c>
      <c r="C64" s="11" t="s">
        <v>64</v>
      </c>
      <c r="D64" s="100">
        <f t="shared" si="0"/>
        <v>4.6511627906976741E-4</v>
      </c>
      <c r="E64" s="12">
        <v>1.7609999999999999</v>
      </c>
      <c r="F64" s="13">
        <v>11.13</v>
      </c>
      <c r="G64" s="101">
        <f t="shared" si="1"/>
        <v>12.891</v>
      </c>
      <c r="H64" s="10">
        <v>350</v>
      </c>
      <c r="I64" s="11" t="s">
        <v>63</v>
      </c>
      <c r="J64" s="102">
        <f t="shared" si="2"/>
        <v>3.4999999999999996E-2</v>
      </c>
      <c r="K64" s="10">
        <v>56</v>
      </c>
      <c r="L64" s="11" t="s">
        <v>63</v>
      </c>
      <c r="M64" s="102">
        <f t="shared" si="3"/>
        <v>5.5999999999999999E-3</v>
      </c>
      <c r="N64" s="10">
        <v>47</v>
      </c>
      <c r="O64" s="11" t="s">
        <v>63</v>
      </c>
      <c r="P64" s="102">
        <f t="shared" si="4"/>
        <v>4.7000000000000002E-3</v>
      </c>
    </row>
    <row r="65" spans="1:16">
      <c r="A65" s="23">
        <f t="shared" si="5"/>
        <v>65</v>
      </c>
      <c r="B65" s="10">
        <v>65</v>
      </c>
      <c r="C65" s="11" t="s">
        <v>64</v>
      </c>
      <c r="D65" s="100">
        <f t="shared" si="0"/>
        <v>5.0387596899224808E-4</v>
      </c>
      <c r="E65" s="12">
        <v>1.833</v>
      </c>
      <c r="F65" s="13">
        <v>11.25</v>
      </c>
      <c r="G65" s="101">
        <f t="shared" si="1"/>
        <v>13.083</v>
      </c>
      <c r="H65" s="10">
        <v>370</v>
      </c>
      <c r="I65" s="11" t="s">
        <v>63</v>
      </c>
      <c r="J65" s="102">
        <f t="shared" si="2"/>
        <v>3.6999999999999998E-2</v>
      </c>
      <c r="K65" s="10">
        <v>59</v>
      </c>
      <c r="L65" s="11" t="s">
        <v>63</v>
      </c>
      <c r="M65" s="102">
        <f t="shared" si="3"/>
        <v>5.8999999999999999E-3</v>
      </c>
      <c r="N65" s="10">
        <v>50</v>
      </c>
      <c r="O65" s="11" t="s">
        <v>63</v>
      </c>
      <c r="P65" s="102">
        <f t="shared" si="4"/>
        <v>5.0000000000000001E-3</v>
      </c>
    </row>
    <row r="66" spans="1:16">
      <c r="A66" s="23">
        <f t="shared" si="5"/>
        <v>66</v>
      </c>
      <c r="B66" s="10">
        <v>70</v>
      </c>
      <c r="C66" s="11" t="s">
        <v>64</v>
      </c>
      <c r="D66" s="100">
        <f t="shared" si="0"/>
        <v>5.4263565891472874E-4</v>
      </c>
      <c r="E66" s="12">
        <v>1.9019999999999999</v>
      </c>
      <c r="F66" s="13">
        <v>11.36</v>
      </c>
      <c r="G66" s="101">
        <f t="shared" si="1"/>
        <v>13.261999999999999</v>
      </c>
      <c r="H66" s="10">
        <v>390</v>
      </c>
      <c r="I66" s="11" t="s">
        <v>63</v>
      </c>
      <c r="J66" s="102">
        <f t="shared" si="2"/>
        <v>3.9E-2</v>
      </c>
      <c r="K66" s="10">
        <v>61</v>
      </c>
      <c r="L66" s="11" t="s">
        <v>63</v>
      </c>
      <c r="M66" s="102">
        <f t="shared" si="3"/>
        <v>6.0999999999999995E-3</v>
      </c>
      <c r="N66" s="10">
        <v>52</v>
      </c>
      <c r="O66" s="11" t="s">
        <v>63</v>
      </c>
      <c r="P66" s="102">
        <f t="shared" si="4"/>
        <v>5.1999999999999998E-3</v>
      </c>
    </row>
    <row r="67" spans="1:16">
      <c r="A67" s="23">
        <f t="shared" si="5"/>
        <v>67</v>
      </c>
      <c r="B67" s="10">
        <v>80</v>
      </c>
      <c r="C67" s="11" t="s">
        <v>64</v>
      </c>
      <c r="D67" s="100">
        <f t="shared" si="0"/>
        <v>6.2015503875968996E-4</v>
      </c>
      <c r="E67" s="12">
        <v>2.0339999999999998</v>
      </c>
      <c r="F67" s="13">
        <v>11.54</v>
      </c>
      <c r="G67" s="101">
        <f t="shared" si="1"/>
        <v>13.573999999999998</v>
      </c>
      <c r="H67" s="10">
        <v>428</v>
      </c>
      <c r="I67" s="11" t="s">
        <v>63</v>
      </c>
      <c r="J67" s="102">
        <f t="shared" si="2"/>
        <v>4.2799999999999998E-2</v>
      </c>
      <c r="K67" s="10">
        <v>66</v>
      </c>
      <c r="L67" s="11" t="s">
        <v>63</v>
      </c>
      <c r="M67" s="102">
        <f t="shared" si="3"/>
        <v>6.6E-3</v>
      </c>
      <c r="N67" s="10">
        <v>57</v>
      </c>
      <c r="O67" s="11" t="s">
        <v>63</v>
      </c>
      <c r="P67" s="102">
        <f t="shared" si="4"/>
        <v>5.7000000000000002E-3</v>
      </c>
    </row>
    <row r="68" spans="1:16">
      <c r="A68" s="23">
        <f t="shared" si="5"/>
        <v>68</v>
      </c>
      <c r="B68" s="10">
        <v>90</v>
      </c>
      <c r="C68" s="11" t="s">
        <v>64</v>
      </c>
      <c r="D68" s="100">
        <f t="shared" si="0"/>
        <v>6.9767441860465117E-4</v>
      </c>
      <c r="E68" s="12">
        <v>2.157</v>
      </c>
      <c r="F68" s="13">
        <v>11.68</v>
      </c>
      <c r="G68" s="101">
        <f t="shared" si="1"/>
        <v>13.837</v>
      </c>
      <c r="H68" s="10">
        <v>466</v>
      </c>
      <c r="I68" s="11" t="s">
        <v>63</v>
      </c>
      <c r="J68" s="102">
        <f t="shared" si="2"/>
        <v>4.6600000000000003E-2</v>
      </c>
      <c r="K68" s="10">
        <v>71</v>
      </c>
      <c r="L68" s="11" t="s">
        <v>63</v>
      </c>
      <c r="M68" s="102">
        <f t="shared" si="3"/>
        <v>7.0999999999999995E-3</v>
      </c>
      <c r="N68" s="10">
        <v>61</v>
      </c>
      <c r="O68" s="11" t="s">
        <v>63</v>
      </c>
      <c r="P68" s="102">
        <f t="shared" si="4"/>
        <v>6.0999999999999995E-3</v>
      </c>
    </row>
    <row r="69" spans="1:16">
      <c r="A69" s="23">
        <f t="shared" si="5"/>
        <v>69</v>
      </c>
      <c r="B69" s="10">
        <v>100</v>
      </c>
      <c r="C69" s="11" t="s">
        <v>64</v>
      </c>
      <c r="D69" s="100">
        <f t="shared" si="0"/>
        <v>7.7519379844961239E-4</v>
      </c>
      <c r="E69" s="12">
        <v>2.274</v>
      </c>
      <c r="F69" s="13">
        <v>11.79</v>
      </c>
      <c r="G69" s="101">
        <f t="shared" si="1"/>
        <v>14.064</v>
      </c>
      <c r="H69" s="10">
        <v>502</v>
      </c>
      <c r="I69" s="11" t="s">
        <v>63</v>
      </c>
      <c r="J69" s="102">
        <f t="shared" si="2"/>
        <v>5.0200000000000002E-2</v>
      </c>
      <c r="K69" s="10">
        <v>75</v>
      </c>
      <c r="L69" s="11" t="s">
        <v>63</v>
      </c>
      <c r="M69" s="102">
        <f t="shared" si="3"/>
        <v>7.4999999999999997E-3</v>
      </c>
      <c r="N69" s="10">
        <v>65</v>
      </c>
      <c r="O69" s="11" t="s">
        <v>63</v>
      </c>
      <c r="P69" s="102">
        <f t="shared" si="4"/>
        <v>6.5000000000000006E-3</v>
      </c>
    </row>
    <row r="70" spans="1:16">
      <c r="A70" s="23">
        <f t="shared" si="5"/>
        <v>70</v>
      </c>
      <c r="B70" s="10">
        <v>110</v>
      </c>
      <c r="C70" s="11" t="s">
        <v>64</v>
      </c>
      <c r="D70" s="100">
        <f t="shared" si="0"/>
        <v>8.5271317829457361E-4</v>
      </c>
      <c r="E70" s="12">
        <v>2.3849999999999998</v>
      </c>
      <c r="F70" s="13">
        <v>11.87</v>
      </c>
      <c r="G70" s="101">
        <f t="shared" si="1"/>
        <v>14.254999999999999</v>
      </c>
      <c r="H70" s="10">
        <v>539</v>
      </c>
      <c r="I70" s="11" t="s">
        <v>63</v>
      </c>
      <c r="J70" s="102">
        <f t="shared" si="2"/>
        <v>5.3900000000000003E-2</v>
      </c>
      <c r="K70" s="10">
        <v>80</v>
      </c>
      <c r="L70" s="11" t="s">
        <v>63</v>
      </c>
      <c r="M70" s="102">
        <f t="shared" si="3"/>
        <v>8.0000000000000002E-3</v>
      </c>
      <c r="N70" s="10">
        <v>69</v>
      </c>
      <c r="O70" s="11" t="s">
        <v>63</v>
      </c>
      <c r="P70" s="102">
        <f t="shared" si="4"/>
        <v>6.9000000000000008E-3</v>
      </c>
    </row>
    <row r="71" spans="1:16">
      <c r="A71" s="23">
        <f t="shared" si="5"/>
        <v>71</v>
      </c>
      <c r="B71" s="10">
        <v>120</v>
      </c>
      <c r="C71" s="11" t="s">
        <v>64</v>
      </c>
      <c r="D71" s="100">
        <f t="shared" si="0"/>
        <v>9.3023255813953483E-4</v>
      </c>
      <c r="E71" s="12">
        <v>2.4910000000000001</v>
      </c>
      <c r="F71" s="13">
        <v>11.93</v>
      </c>
      <c r="G71" s="101">
        <f t="shared" si="1"/>
        <v>14.420999999999999</v>
      </c>
      <c r="H71" s="10">
        <v>575</v>
      </c>
      <c r="I71" s="11" t="s">
        <v>63</v>
      </c>
      <c r="J71" s="102">
        <f t="shared" si="2"/>
        <v>5.7499999999999996E-2</v>
      </c>
      <c r="K71" s="10">
        <v>84</v>
      </c>
      <c r="L71" s="11" t="s">
        <v>63</v>
      </c>
      <c r="M71" s="102">
        <f t="shared" si="3"/>
        <v>8.4000000000000012E-3</v>
      </c>
      <c r="N71" s="10">
        <v>73</v>
      </c>
      <c r="O71" s="11" t="s">
        <v>63</v>
      </c>
      <c r="P71" s="102">
        <f t="shared" si="4"/>
        <v>7.2999999999999992E-3</v>
      </c>
    </row>
    <row r="72" spans="1:16">
      <c r="A72" s="23">
        <f t="shared" si="5"/>
        <v>72</v>
      </c>
      <c r="B72" s="10">
        <v>130</v>
      </c>
      <c r="C72" s="11" t="s">
        <v>64</v>
      </c>
      <c r="D72" s="100">
        <f t="shared" si="0"/>
        <v>1.0077519379844962E-3</v>
      </c>
      <c r="E72" s="12">
        <v>2.593</v>
      </c>
      <c r="F72" s="13">
        <v>11.97</v>
      </c>
      <c r="G72" s="101">
        <f t="shared" si="1"/>
        <v>14.563000000000001</v>
      </c>
      <c r="H72" s="10">
        <v>611</v>
      </c>
      <c r="I72" s="11" t="s">
        <v>63</v>
      </c>
      <c r="J72" s="102">
        <f t="shared" si="2"/>
        <v>6.1100000000000002E-2</v>
      </c>
      <c r="K72" s="10">
        <v>88</v>
      </c>
      <c r="L72" s="11" t="s">
        <v>63</v>
      </c>
      <c r="M72" s="102">
        <f t="shared" si="3"/>
        <v>8.7999999999999988E-3</v>
      </c>
      <c r="N72" s="10">
        <v>77</v>
      </c>
      <c r="O72" s="11" t="s">
        <v>63</v>
      </c>
      <c r="P72" s="102">
        <f t="shared" si="4"/>
        <v>7.7000000000000002E-3</v>
      </c>
    </row>
    <row r="73" spans="1:16">
      <c r="A73" s="23">
        <f t="shared" si="5"/>
        <v>73</v>
      </c>
      <c r="B73" s="10">
        <v>140</v>
      </c>
      <c r="C73" s="11" t="s">
        <v>64</v>
      </c>
      <c r="D73" s="100">
        <f t="shared" si="0"/>
        <v>1.0852713178294575E-3</v>
      </c>
      <c r="E73" s="12">
        <v>2.69</v>
      </c>
      <c r="F73" s="13">
        <v>12</v>
      </c>
      <c r="G73" s="101">
        <f t="shared" si="1"/>
        <v>14.69</v>
      </c>
      <c r="H73" s="10">
        <v>646</v>
      </c>
      <c r="I73" s="11" t="s">
        <v>63</v>
      </c>
      <c r="J73" s="102">
        <f t="shared" si="2"/>
        <v>6.4600000000000005E-2</v>
      </c>
      <c r="K73" s="10">
        <v>93</v>
      </c>
      <c r="L73" s="11" t="s">
        <v>63</v>
      </c>
      <c r="M73" s="102">
        <f t="shared" si="3"/>
        <v>9.2999999999999992E-3</v>
      </c>
      <c r="N73" s="10">
        <v>81</v>
      </c>
      <c r="O73" s="11" t="s">
        <v>63</v>
      </c>
      <c r="P73" s="102">
        <f t="shared" si="4"/>
        <v>8.0999999999999996E-3</v>
      </c>
    </row>
    <row r="74" spans="1:16">
      <c r="A74" s="23">
        <f t="shared" si="5"/>
        <v>74</v>
      </c>
      <c r="B74" s="10">
        <v>150</v>
      </c>
      <c r="C74" s="11" t="s">
        <v>64</v>
      </c>
      <c r="D74" s="100">
        <f t="shared" si="0"/>
        <v>1.1627906976744186E-3</v>
      </c>
      <c r="E74" s="12">
        <v>2.7850000000000001</v>
      </c>
      <c r="F74" s="13">
        <v>12.02</v>
      </c>
      <c r="G74" s="101">
        <f t="shared" si="1"/>
        <v>14.805</v>
      </c>
      <c r="H74" s="10">
        <v>681</v>
      </c>
      <c r="I74" s="11" t="s">
        <v>63</v>
      </c>
      <c r="J74" s="102">
        <f t="shared" si="2"/>
        <v>6.8100000000000008E-2</v>
      </c>
      <c r="K74" s="10">
        <v>97</v>
      </c>
      <c r="L74" s="11" t="s">
        <v>63</v>
      </c>
      <c r="M74" s="102">
        <f t="shared" si="3"/>
        <v>9.7000000000000003E-3</v>
      </c>
      <c r="N74" s="10">
        <v>85</v>
      </c>
      <c r="O74" s="11" t="s">
        <v>63</v>
      </c>
      <c r="P74" s="102">
        <f t="shared" si="4"/>
        <v>8.5000000000000006E-3</v>
      </c>
    </row>
    <row r="75" spans="1:16">
      <c r="A75" s="23">
        <f t="shared" si="5"/>
        <v>75</v>
      </c>
      <c r="B75" s="10">
        <v>160</v>
      </c>
      <c r="C75" s="11" t="s">
        <v>64</v>
      </c>
      <c r="D75" s="100">
        <f t="shared" si="0"/>
        <v>1.2403100775193799E-3</v>
      </c>
      <c r="E75" s="12">
        <v>2.8759999999999999</v>
      </c>
      <c r="F75" s="13">
        <v>12.03</v>
      </c>
      <c r="G75" s="101">
        <f t="shared" si="1"/>
        <v>14.905999999999999</v>
      </c>
      <c r="H75" s="10">
        <v>716</v>
      </c>
      <c r="I75" s="11" t="s">
        <v>63</v>
      </c>
      <c r="J75" s="102">
        <f t="shared" si="2"/>
        <v>7.1599999999999997E-2</v>
      </c>
      <c r="K75" s="10">
        <v>101</v>
      </c>
      <c r="L75" s="11" t="s">
        <v>63</v>
      </c>
      <c r="M75" s="102">
        <f t="shared" si="3"/>
        <v>1.0100000000000001E-2</v>
      </c>
      <c r="N75" s="10">
        <v>89</v>
      </c>
      <c r="O75" s="11" t="s">
        <v>63</v>
      </c>
      <c r="P75" s="102">
        <f t="shared" si="4"/>
        <v>8.8999999999999999E-3</v>
      </c>
    </row>
    <row r="76" spans="1:16">
      <c r="A76" s="23">
        <f t="shared" si="5"/>
        <v>76</v>
      </c>
      <c r="B76" s="10">
        <v>170</v>
      </c>
      <c r="C76" s="11" t="s">
        <v>64</v>
      </c>
      <c r="D76" s="100">
        <f t="shared" si="0"/>
        <v>1.3178294573643412E-3</v>
      </c>
      <c r="E76" s="12">
        <v>2.9649999999999999</v>
      </c>
      <c r="F76" s="13">
        <v>12.03</v>
      </c>
      <c r="G76" s="101">
        <f t="shared" si="1"/>
        <v>14.994999999999999</v>
      </c>
      <c r="H76" s="10">
        <v>751</v>
      </c>
      <c r="I76" s="11" t="s">
        <v>63</v>
      </c>
      <c r="J76" s="102">
        <f t="shared" si="2"/>
        <v>7.51E-2</v>
      </c>
      <c r="K76" s="10">
        <v>105</v>
      </c>
      <c r="L76" s="11" t="s">
        <v>63</v>
      </c>
      <c r="M76" s="102">
        <f t="shared" si="3"/>
        <v>1.0499999999999999E-2</v>
      </c>
      <c r="N76" s="10">
        <v>93</v>
      </c>
      <c r="O76" s="11" t="s">
        <v>63</v>
      </c>
      <c r="P76" s="102">
        <f t="shared" si="4"/>
        <v>9.2999999999999992E-3</v>
      </c>
    </row>
    <row r="77" spans="1:16">
      <c r="A77" s="23">
        <f t="shared" si="5"/>
        <v>77</v>
      </c>
      <c r="B77" s="10">
        <v>180</v>
      </c>
      <c r="C77" s="11" t="s">
        <v>64</v>
      </c>
      <c r="D77" s="100">
        <f t="shared" si="0"/>
        <v>1.3953488372093023E-3</v>
      </c>
      <c r="E77" s="12">
        <v>3.0510000000000002</v>
      </c>
      <c r="F77" s="13">
        <v>12.02</v>
      </c>
      <c r="G77" s="101">
        <f t="shared" si="1"/>
        <v>15.071</v>
      </c>
      <c r="H77" s="10">
        <v>785</v>
      </c>
      <c r="I77" s="11" t="s">
        <v>63</v>
      </c>
      <c r="J77" s="102">
        <f t="shared" si="2"/>
        <v>7.85E-2</v>
      </c>
      <c r="K77" s="10">
        <v>109</v>
      </c>
      <c r="L77" s="11" t="s">
        <v>63</v>
      </c>
      <c r="M77" s="102">
        <f t="shared" si="3"/>
        <v>1.09E-2</v>
      </c>
      <c r="N77" s="10">
        <v>96</v>
      </c>
      <c r="O77" s="11" t="s">
        <v>63</v>
      </c>
      <c r="P77" s="102">
        <f t="shared" si="4"/>
        <v>9.6000000000000009E-3</v>
      </c>
    </row>
    <row r="78" spans="1:16">
      <c r="A78" s="23">
        <f t="shared" si="5"/>
        <v>78</v>
      </c>
      <c r="B78" s="10">
        <v>200</v>
      </c>
      <c r="C78" s="11" t="s">
        <v>64</v>
      </c>
      <c r="D78" s="100">
        <f t="shared" si="0"/>
        <v>1.5503875968992248E-3</v>
      </c>
      <c r="E78" s="12">
        <v>3.2160000000000002</v>
      </c>
      <c r="F78" s="13">
        <v>11.99</v>
      </c>
      <c r="G78" s="101">
        <f t="shared" si="1"/>
        <v>15.206</v>
      </c>
      <c r="H78" s="10">
        <v>854</v>
      </c>
      <c r="I78" s="11" t="s">
        <v>63</v>
      </c>
      <c r="J78" s="102">
        <f t="shared" si="2"/>
        <v>8.5400000000000004E-2</v>
      </c>
      <c r="K78" s="10">
        <v>117</v>
      </c>
      <c r="L78" s="11" t="s">
        <v>63</v>
      </c>
      <c r="M78" s="102">
        <f t="shared" si="3"/>
        <v>1.17E-2</v>
      </c>
      <c r="N78" s="10">
        <v>104</v>
      </c>
      <c r="O78" s="11" t="s">
        <v>63</v>
      </c>
      <c r="P78" s="102">
        <f t="shared" si="4"/>
        <v>1.04E-2</v>
      </c>
    </row>
    <row r="79" spans="1:16">
      <c r="A79" s="23">
        <f t="shared" si="5"/>
        <v>79</v>
      </c>
      <c r="B79" s="10">
        <v>225</v>
      </c>
      <c r="C79" s="11" t="s">
        <v>64</v>
      </c>
      <c r="D79" s="100">
        <f t="shared" si="0"/>
        <v>1.7441860465116279E-3</v>
      </c>
      <c r="E79" s="12">
        <v>3.411</v>
      </c>
      <c r="F79" s="13">
        <v>11.93</v>
      </c>
      <c r="G79" s="101">
        <f t="shared" si="1"/>
        <v>15.340999999999999</v>
      </c>
      <c r="H79" s="10">
        <v>939</v>
      </c>
      <c r="I79" s="11" t="s">
        <v>63</v>
      </c>
      <c r="J79" s="102">
        <f t="shared" si="2"/>
        <v>9.3899999999999997E-2</v>
      </c>
      <c r="K79" s="10">
        <v>126</v>
      </c>
      <c r="L79" s="11" t="s">
        <v>63</v>
      </c>
      <c r="M79" s="102">
        <f t="shared" si="3"/>
        <v>1.26E-2</v>
      </c>
      <c r="N79" s="10">
        <v>113</v>
      </c>
      <c r="O79" s="11" t="s">
        <v>63</v>
      </c>
      <c r="P79" s="102">
        <f t="shared" si="4"/>
        <v>1.1300000000000001E-2</v>
      </c>
    </row>
    <row r="80" spans="1:16">
      <c r="A80" s="23">
        <f t="shared" si="5"/>
        <v>80</v>
      </c>
      <c r="B80" s="10">
        <v>250</v>
      </c>
      <c r="C80" s="11" t="s">
        <v>64</v>
      </c>
      <c r="D80" s="100">
        <f t="shared" si="0"/>
        <v>1.937984496124031E-3</v>
      </c>
      <c r="E80" s="12">
        <v>3.5950000000000002</v>
      </c>
      <c r="F80" s="13">
        <v>11.85</v>
      </c>
      <c r="G80" s="101">
        <f t="shared" si="1"/>
        <v>15.445</v>
      </c>
      <c r="H80" s="10">
        <v>1023</v>
      </c>
      <c r="I80" s="11" t="s">
        <v>63</v>
      </c>
      <c r="J80" s="102">
        <f t="shared" si="2"/>
        <v>0.10229999999999999</v>
      </c>
      <c r="K80" s="10">
        <v>136</v>
      </c>
      <c r="L80" s="11" t="s">
        <v>63</v>
      </c>
      <c r="M80" s="102">
        <f t="shared" si="3"/>
        <v>1.3600000000000001E-2</v>
      </c>
      <c r="N80" s="10">
        <v>121</v>
      </c>
      <c r="O80" s="11" t="s">
        <v>63</v>
      </c>
      <c r="P80" s="102">
        <f t="shared" si="4"/>
        <v>1.21E-2</v>
      </c>
    </row>
    <row r="81" spans="1:16">
      <c r="A81" s="23">
        <f t="shared" si="5"/>
        <v>81</v>
      </c>
      <c r="B81" s="10">
        <v>275</v>
      </c>
      <c r="C81" s="11" t="s">
        <v>64</v>
      </c>
      <c r="D81" s="100">
        <f t="shared" si="0"/>
        <v>2.1317829457364341E-3</v>
      </c>
      <c r="E81" s="12">
        <v>3.681</v>
      </c>
      <c r="F81" s="13">
        <v>11.76</v>
      </c>
      <c r="G81" s="101">
        <f t="shared" si="1"/>
        <v>15.440999999999999</v>
      </c>
      <c r="H81" s="10">
        <v>1108</v>
      </c>
      <c r="I81" s="11" t="s">
        <v>63</v>
      </c>
      <c r="J81" s="102">
        <f t="shared" si="2"/>
        <v>0.11080000000000001</v>
      </c>
      <c r="K81" s="10">
        <v>145</v>
      </c>
      <c r="L81" s="11" t="s">
        <v>63</v>
      </c>
      <c r="M81" s="102">
        <f t="shared" si="3"/>
        <v>1.4499999999999999E-2</v>
      </c>
      <c r="N81" s="10">
        <v>130</v>
      </c>
      <c r="O81" s="11" t="s">
        <v>63</v>
      </c>
      <c r="P81" s="102">
        <f t="shared" si="4"/>
        <v>1.3000000000000001E-2</v>
      </c>
    </row>
    <row r="82" spans="1:16">
      <c r="A82" s="23">
        <f t="shared" si="5"/>
        <v>82</v>
      </c>
      <c r="B82" s="10">
        <v>300</v>
      </c>
      <c r="C82" s="11" t="s">
        <v>64</v>
      </c>
      <c r="D82" s="100">
        <f t="shared" si="0"/>
        <v>2.3255813953488372E-3</v>
      </c>
      <c r="E82" s="12">
        <v>3.742</v>
      </c>
      <c r="F82" s="13">
        <v>11.66</v>
      </c>
      <c r="G82" s="101">
        <f t="shared" si="1"/>
        <v>15.402000000000001</v>
      </c>
      <c r="H82" s="10">
        <v>1192</v>
      </c>
      <c r="I82" s="11" t="s">
        <v>63</v>
      </c>
      <c r="J82" s="102">
        <f t="shared" si="2"/>
        <v>0.1192</v>
      </c>
      <c r="K82" s="10">
        <v>154</v>
      </c>
      <c r="L82" s="11" t="s">
        <v>63</v>
      </c>
      <c r="M82" s="102">
        <f t="shared" si="3"/>
        <v>1.54E-2</v>
      </c>
      <c r="N82" s="10">
        <v>138</v>
      </c>
      <c r="O82" s="11" t="s">
        <v>63</v>
      </c>
      <c r="P82" s="102">
        <f t="shared" si="4"/>
        <v>1.3800000000000002E-2</v>
      </c>
    </row>
    <row r="83" spans="1:16">
      <c r="A83" s="23">
        <f t="shared" si="5"/>
        <v>83</v>
      </c>
      <c r="B83" s="10">
        <v>325</v>
      </c>
      <c r="C83" s="11" t="s">
        <v>64</v>
      </c>
      <c r="D83" s="100">
        <f t="shared" si="0"/>
        <v>2.5193798449612403E-3</v>
      </c>
      <c r="E83" s="12">
        <v>3.8170000000000002</v>
      </c>
      <c r="F83" s="13">
        <v>11.56</v>
      </c>
      <c r="G83" s="101">
        <f t="shared" si="1"/>
        <v>15.377000000000001</v>
      </c>
      <c r="H83" s="10">
        <v>1277</v>
      </c>
      <c r="I83" s="11" t="s">
        <v>63</v>
      </c>
      <c r="J83" s="102">
        <f t="shared" si="2"/>
        <v>0.12769999999999998</v>
      </c>
      <c r="K83" s="10">
        <v>163</v>
      </c>
      <c r="L83" s="11" t="s">
        <v>63</v>
      </c>
      <c r="M83" s="102">
        <f t="shared" si="3"/>
        <v>1.6300000000000002E-2</v>
      </c>
      <c r="N83" s="10">
        <v>147</v>
      </c>
      <c r="O83" s="11" t="s">
        <v>63</v>
      </c>
      <c r="P83" s="102">
        <f t="shared" si="4"/>
        <v>1.47E-2</v>
      </c>
    </row>
    <row r="84" spans="1:16">
      <c r="A84" s="23">
        <f t="shared" si="5"/>
        <v>84</v>
      </c>
      <c r="B84" s="10">
        <v>350</v>
      </c>
      <c r="C84" s="11" t="s">
        <v>64</v>
      </c>
      <c r="D84" s="100">
        <f t="shared" ref="D84:D94" si="6">B84/1000/$C$5</f>
        <v>2.7131782945736434E-3</v>
      </c>
      <c r="E84" s="12">
        <v>3.899</v>
      </c>
      <c r="F84" s="13">
        <v>11.45</v>
      </c>
      <c r="G84" s="101">
        <f t="shared" ref="G84:G147" si="7">E84+F84</f>
        <v>15.349</v>
      </c>
      <c r="H84" s="10">
        <v>1362</v>
      </c>
      <c r="I84" s="11" t="s">
        <v>63</v>
      </c>
      <c r="J84" s="102">
        <f t="shared" ref="J84:J107" si="8">H84/1000/10</f>
        <v>0.13620000000000002</v>
      </c>
      <c r="K84" s="10">
        <v>171</v>
      </c>
      <c r="L84" s="11" t="s">
        <v>63</v>
      </c>
      <c r="M84" s="102">
        <f t="shared" ref="M84:M147" si="9">K84/1000/10</f>
        <v>1.7100000000000001E-2</v>
      </c>
      <c r="N84" s="10">
        <v>155</v>
      </c>
      <c r="O84" s="11" t="s">
        <v>63</v>
      </c>
      <c r="P84" s="102">
        <f t="shared" ref="P84:P147" si="10">N84/1000/10</f>
        <v>1.55E-2</v>
      </c>
    </row>
    <row r="85" spans="1:16">
      <c r="A85" s="23">
        <f t="shared" si="5"/>
        <v>85</v>
      </c>
      <c r="B85" s="10">
        <v>375</v>
      </c>
      <c r="C85" s="11" t="s">
        <v>64</v>
      </c>
      <c r="D85" s="100">
        <f t="shared" si="6"/>
        <v>2.9069767441860465E-3</v>
      </c>
      <c r="E85" s="12">
        <v>3.984</v>
      </c>
      <c r="F85" s="13">
        <v>11.34</v>
      </c>
      <c r="G85" s="101">
        <f t="shared" si="7"/>
        <v>15.324</v>
      </c>
      <c r="H85" s="10">
        <v>1447</v>
      </c>
      <c r="I85" s="11" t="s">
        <v>63</v>
      </c>
      <c r="J85" s="102">
        <f t="shared" si="8"/>
        <v>0.1447</v>
      </c>
      <c r="K85" s="10">
        <v>180</v>
      </c>
      <c r="L85" s="11" t="s">
        <v>63</v>
      </c>
      <c r="M85" s="102">
        <f t="shared" si="9"/>
        <v>1.7999999999999999E-2</v>
      </c>
      <c r="N85" s="10">
        <v>163</v>
      </c>
      <c r="O85" s="11" t="s">
        <v>63</v>
      </c>
      <c r="P85" s="102">
        <f t="shared" si="10"/>
        <v>1.6300000000000002E-2</v>
      </c>
    </row>
    <row r="86" spans="1:16">
      <c r="A86" s="23">
        <f t="shared" ref="A86:A149" si="11">A85+1</f>
        <v>86</v>
      </c>
      <c r="B86" s="10">
        <v>400</v>
      </c>
      <c r="C86" s="11" t="s">
        <v>64</v>
      </c>
      <c r="D86" s="100">
        <f t="shared" si="6"/>
        <v>3.1007751937984496E-3</v>
      </c>
      <c r="E86" s="12">
        <v>4.07</v>
      </c>
      <c r="F86" s="13">
        <v>11.22</v>
      </c>
      <c r="G86" s="101">
        <f t="shared" si="7"/>
        <v>15.290000000000001</v>
      </c>
      <c r="H86" s="10">
        <v>1533</v>
      </c>
      <c r="I86" s="11" t="s">
        <v>63</v>
      </c>
      <c r="J86" s="102">
        <f t="shared" si="8"/>
        <v>0.15329999999999999</v>
      </c>
      <c r="K86" s="10">
        <v>189</v>
      </c>
      <c r="L86" s="11" t="s">
        <v>63</v>
      </c>
      <c r="M86" s="102">
        <f t="shared" si="9"/>
        <v>1.89E-2</v>
      </c>
      <c r="N86" s="10">
        <v>172</v>
      </c>
      <c r="O86" s="11" t="s">
        <v>63</v>
      </c>
      <c r="P86" s="102">
        <f t="shared" si="10"/>
        <v>1.72E-2</v>
      </c>
    </row>
    <row r="87" spans="1:16">
      <c r="A87" s="23">
        <f t="shared" si="11"/>
        <v>87</v>
      </c>
      <c r="B87" s="10">
        <v>450</v>
      </c>
      <c r="C87" s="11" t="s">
        <v>64</v>
      </c>
      <c r="D87" s="100">
        <f t="shared" si="6"/>
        <v>3.4883720930232558E-3</v>
      </c>
      <c r="E87" s="12">
        <v>4.24</v>
      </c>
      <c r="F87" s="13">
        <v>11</v>
      </c>
      <c r="G87" s="101">
        <f t="shared" si="7"/>
        <v>15.24</v>
      </c>
      <c r="H87" s="10">
        <v>1704</v>
      </c>
      <c r="I87" s="11" t="s">
        <v>63</v>
      </c>
      <c r="J87" s="102">
        <f t="shared" si="8"/>
        <v>0.1704</v>
      </c>
      <c r="K87" s="10">
        <v>206</v>
      </c>
      <c r="L87" s="11" t="s">
        <v>63</v>
      </c>
      <c r="M87" s="102">
        <f t="shared" si="9"/>
        <v>2.06E-2</v>
      </c>
      <c r="N87" s="10">
        <v>188</v>
      </c>
      <c r="O87" s="11" t="s">
        <v>63</v>
      </c>
      <c r="P87" s="102">
        <f t="shared" si="10"/>
        <v>1.8800000000000001E-2</v>
      </c>
    </row>
    <row r="88" spans="1:16">
      <c r="A88" s="23">
        <f t="shared" si="11"/>
        <v>88</v>
      </c>
      <c r="B88" s="10">
        <v>500</v>
      </c>
      <c r="C88" s="11" t="s">
        <v>64</v>
      </c>
      <c r="D88" s="100">
        <f t="shared" si="6"/>
        <v>3.875968992248062E-3</v>
      </c>
      <c r="E88" s="12">
        <v>4.4039999999999999</v>
      </c>
      <c r="F88" s="13">
        <v>10.77</v>
      </c>
      <c r="G88" s="101">
        <f t="shared" si="7"/>
        <v>15.173999999999999</v>
      </c>
      <c r="H88" s="10">
        <v>1877</v>
      </c>
      <c r="I88" s="11" t="s">
        <v>63</v>
      </c>
      <c r="J88" s="102">
        <f t="shared" si="8"/>
        <v>0.18770000000000001</v>
      </c>
      <c r="K88" s="10">
        <v>224</v>
      </c>
      <c r="L88" s="11" t="s">
        <v>63</v>
      </c>
      <c r="M88" s="102">
        <f t="shared" si="9"/>
        <v>2.24E-2</v>
      </c>
      <c r="N88" s="10">
        <v>204</v>
      </c>
      <c r="O88" s="11" t="s">
        <v>63</v>
      </c>
      <c r="P88" s="102">
        <f t="shared" si="10"/>
        <v>2.0399999999999998E-2</v>
      </c>
    </row>
    <row r="89" spans="1:16">
      <c r="A89" s="23">
        <f t="shared" si="11"/>
        <v>89</v>
      </c>
      <c r="B89" s="10">
        <v>550</v>
      </c>
      <c r="C89" s="11" t="s">
        <v>64</v>
      </c>
      <c r="D89" s="100">
        <f t="shared" si="6"/>
        <v>4.2635658914728682E-3</v>
      </c>
      <c r="E89" s="12">
        <v>4.5620000000000003</v>
      </c>
      <c r="F89" s="13">
        <v>10.55</v>
      </c>
      <c r="G89" s="101">
        <f t="shared" si="7"/>
        <v>15.112000000000002</v>
      </c>
      <c r="H89" s="10">
        <v>2050</v>
      </c>
      <c r="I89" s="11" t="s">
        <v>63</v>
      </c>
      <c r="J89" s="102">
        <f t="shared" si="8"/>
        <v>0.20499999999999999</v>
      </c>
      <c r="K89" s="10">
        <v>240</v>
      </c>
      <c r="L89" s="11" t="s">
        <v>63</v>
      </c>
      <c r="M89" s="102">
        <f t="shared" si="9"/>
        <v>2.4E-2</v>
      </c>
      <c r="N89" s="10">
        <v>220</v>
      </c>
      <c r="O89" s="11" t="s">
        <v>63</v>
      </c>
      <c r="P89" s="102">
        <f t="shared" si="10"/>
        <v>2.1999999999999999E-2</v>
      </c>
    </row>
    <row r="90" spans="1:16">
      <c r="A90" s="23">
        <f t="shared" si="11"/>
        <v>90</v>
      </c>
      <c r="B90" s="10">
        <v>600</v>
      </c>
      <c r="C90" s="11" t="s">
        <v>64</v>
      </c>
      <c r="D90" s="100">
        <f t="shared" si="6"/>
        <v>4.6511627906976744E-3</v>
      </c>
      <c r="E90" s="12">
        <v>4.7130000000000001</v>
      </c>
      <c r="F90" s="13">
        <v>10.34</v>
      </c>
      <c r="G90" s="101">
        <f t="shared" si="7"/>
        <v>15.053000000000001</v>
      </c>
      <c r="H90" s="10">
        <v>2224</v>
      </c>
      <c r="I90" s="11" t="s">
        <v>63</v>
      </c>
      <c r="J90" s="102">
        <f t="shared" si="8"/>
        <v>0.22240000000000001</v>
      </c>
      <c r="K90" s="10">
        <v>257</v>
      </c>
      <c r="L90" s="11" t="s">
        <v>63</v>
      </c>
      <c r="M90" s="102">
        <f t="shared" si="9"/>
        <v>2.5700000000000001E-2</v>
      </c>
      <c r="N90" s="10">
        <v>236</v>
      </c>
      <c r="O90" s="11" t="s">
        <v>63</v>
      </c>
      <c r="P90" s="102">
        <f t="shared" si="10"/>
        <v>2.3599999999999999E-2</v>
      </c>
    </row>
    <row r="91" spans="1:16">
      <c r="A91" s="23">
        <f t="shared" si="11"/>
        <v>91</v>
      </c>
      <c r="B91" s="10">
        <v>650</v>
      </c>
      <c r="C91" s="11" t="s">
        <v>64</v>
      </c>
      <c r="D91" s="100">
        <f t="shared" si="6"/>
        <v>5.0387596899224806E-3</v>
      </c>
      <c r="E91" s="12">
        <v>4.8600000000000003</v>
      </c>
      <c r="F91" s="13">
        <v>10.14</v>
      </c>
      <c r="G91" s="101">
        <f t="shared" si="7"/>
        <v>15</v>
      </c>
      <c r="H91" s="10">
        <v>2399</v>
      </c>
      <c r="I91" s="11" t="s">
        <v>63</v>
      </c>
      <c r="J91" s="102">
        <f t="shared" si="8"/>
        <v>0.2399</v>
      </c>
      <c r="K91" s="10">
        <v>273</v>
      </c>
      <c r="L91" s="11" t="s">
        <v>63</v>
      </c>
      <c r="M91" s="102">
        <f t="shared" si="9"/>
        <v>2.7300000000000001E-2</v>
      </c>
      <c r="N91" s="10">
        <v>251</v>
      </c>
      <c r="O91" s="11" t="s">
        <v>63</v>
      </c>
      <c r="P91" s="102">
        <f t="shared" si="10"/>
        <v>2.5100000000000001E-2</v>
      </c>
    </row>
    <row r="92" spans="1:16">
      <c r="A92" s="23">
        <f t="shared" si="11"/>
        <v>92</v>
      </c>
      <c r="B92" s="10">
        <v>700</v>
      </c>
      <c r="C92" s="11" t="s">
        <v>64</v>
      </c>
      <c r="D92" s="100">
        <f t="shared" si="6"/>
        <v>5.4263565891472867E-3</v>
      </c>
      <c r="E92" s="12">
        <v>5.0019999999999998</v>
      </c>
      <c r="F92" s="13">
        <v>9.9380000000000006</v>
      </c>
      <c r="G92" s="101">
        <f t="shared" si="7"/>
        <v>14.940000000000001</v>
      </c>
      <c r="H92" s="10">
        <v>2574</v>
      </c>
      <c r="I92" s="11" t="s">
        <v>63</v>
      </c>
      <c r="J92" s="102">
        <f t="shared" si="8"/>
        <v>0.25739999999999996</v>
      </c>
      <c r="K92" s="10">
        <v>289</v>
      </c>
      <c r="L92" s="11" t="s">
        <v>63</v>
      </c>
      <c r="M92" s="102">
        <f t="shared" si="9"/>
        <v>2.8899999999999999E-2</v>
      </c>
      <c r="N92" s="10">
        <v>267</v>
      </c>
      <c r="O92" s="11" t="s">
        <v>63</v>
      </c>
      <c r="P92" s="102">
        <f t="shared" si="10"/>
        <v>2.6700000000000002E-2</v>
      </c>
    </row>
    <row r="93" spans="1:16">
      <c r="A93" s="23">
        <f t="shared" si="11"/>
        <v>93</v>
      </c>
      <c r="B93" s="10">
        <v>800</v>
      </c>
      <c r="C93" s="11" t="s">
        <v>64</v>
      </c>
      <c r="D93" s="100">
        <f t="shared" si="6"/>
        <v>6.2015503875968991E-3</v>
      </c>
      <c r="E93" s="12">
        <v>5.2759999999999998</v>
      </c>
      <c r="F93" s="13">
        <v>9.5649999999999995</v>
      </c>
      <c r="G93" s="101">
        <f t="shared" si="7"/>
        <v>14.840999999999999</v>
      </c>
      <c r="H93" s="10">
        <v>2928</v>
      </c>
      <c r="I93" s="11" t="s">
        <v>63</v>
      </c>
      <c r="J93" s="102">
        <f t="shared" si="8"/>
        <v>0.2928</v>
      </c>
      <c r="K93" s="10">
        <v>322</v>
      </c>
      <c r="L93" s="11" t="s">
        <v>63</v>
      </c>
      <c r="M93" s="102">
        <f t="shared" si="9"/>
        <v>3.2199999999999999E-2</v>
      </c>
      <c r="N93" s="10">
        <v>298</v>
      </c>
      <c r="O93" s="11" t="s">
        <v>63</v>
      </c>
      <c r="P93" s="102">
        <f t="shared" si="10"/>
        <v>2.98E-2</v>
      </c>
    </row>
    <row r="94" spans="1:16">
      <c r="A94" s="23">
        <f t="shared" si="11"/>
        <v>94</v>
      </c>
      <c r="B94" s="10">
        <v>900</v>
      </c>
      <c r="C94" s="11" t="s">
        <v>64</v>
      </c>
      <c r="D94" s="100">
        <f t="shared" si="6"/>
        <v>6.9767441860465115E-3</v>
      </c>
      <c r="E94" s="12">
        <v>5.54</v>
      </c>
      <c r="F94" s="13">
        <v>9.2200000000000006</v>
      </c>
      <c r="G94" s="101">
        <f t="shared" si="7"/>
        <v>14.760000000000002</v>
      </c>
      <c r="H94" s="10">
        <v>3284</v>
      </c>
      <c r="I94" s="11" t="s">
        <v>63</v>
      </c>
      <c r="J94" s="102">
        <f t="shared" si="8"/>
        <v>0.32839999999999997</v>
      </c>
      <c r="K94" s="10">
        <v>354</v>
      </c>
      <c r="L94" s="11" t="s">
        <v>63</v>
      </c>
      <c r="M94" s="102">
        <f t="shared" si="9"/>
        <v>3.5400000000000001E-2</v>
      </c>
      <c r="N94" s="10">
        <v>329</v>
      </c>
      <c r="O94" s="11" t="s">
        <v>63</v>
      </c>
      <c r="P94" s="102">
        <f t="shared" si="10"/>
        <v>3.2899999999999999E-2</v>
      </c>
    </row>
    <row r="95" spans="1:16">
      <c r="A95" s="23">
        <f t="shared" si="11"/>
        <v>95</v>
      </c>
      <c r="B95" s="10">
        <v>1</v>
      </c>
      <c r="C95" s="22" t="s">
        <v>66</v>
      </c>
      <c r="D95" s="100">
        <f t="shared" ref="D95:D158" si="12">B95/$C$5</f>
        <v>7.7519379844961239E-3</v>
      </c>
      <c r="E95" s="12">
        <v>5.7960000000000003</v>
      </c>
      <c r="F95" s="13">
        <v>8.9019999999999992</v>
      </c>
      <c r="G95" s="101">
        <f t="shared" si="7"/>
        <v>14.698</v>
      </c>
      <c r="H95" s="10">
        <v>3642</v>
      </c>
      <c r="I95" s="11" t="s">
        <v>63</v>
      </c>
      <c r="J95" s="102">
        <f t="shared" si="8"/>
        <v>0.36419999999999997</v>
      </c>
      <c r="K95" s="10">
        <v>384</v>
      </c>
      <c r="L95" s="11" t="s">
        <v>63</v>
      </c>
      <c r="M95" s="102">
        <f t="shared" si="9"/>
        <v>3.8400000000000004E-2</v>
      </c>
      <c r="N95" s="10">
        <v>359</v>
      </c>
      <c r="O95" s="11" t="s">
        <v>63</v>
      </c>
      <c r="P95" s="102">
        <f t="shared" si="10"/>
        <v>3.5900000000000001E-2</v>
      </c>
    </row>
    <row r="96" spans="1:16">
      <c r="A96" s="23">
        <f t="shared" si="11"/>
        <v>96</v>
      </c>
      <c r="B96" s="10">
        <v>1.1000000000000001</v>
      </c>
      <c r="C96" s="11" t="s">
        <v>66</v>
      </c>
      <c r="D96" s="100">
        <f t="shared" si="12"/>
        <v>8.5271317829457363E-3</v>
      </c>
      <c r="E96" s="12">
        <v>6.0430000000000001</v>
      </c>
      <c r="F96" s="13">
        <v>8.6080000000000005</v>
      </c>
      <c r="G96" s="101">
        <f t="shared" si="7"/>
        <v>14.651</v>
      </c>
      <c r="H96" s="10">
        <v>4002</v>
      </c>
      <c r="I96" s="11" t="s">
        <v>63</v>
      </c>
      <c r="J96" s="102">
        <f t="shared" si="8"/>
        <v>0.4002</v>
      </c>
      <c r="K96" s="10">
        <v>414</v>
      </c>
      <c r="L96" s="11" t="s">
        <v>63</v>
      </c>
      <c r="M96" s="102">
        <f t="shared" si="9"/>
        <v>4.1399999999999999E-2</v>
      </c>
      <c r="N96" s="10">
        <v>389</v>
      </c>
      <c r="O96" s="11" t="s">
        <v>63</v>
      </c>
      <c r="P96" s="102">
        <f t="shared" si="10"/>
        <v>3.8900000000000004E-2</v>
      </c>
    </row>
    <row r="97" spans="1:16">
      <c r="A97" s="23">
        <f t="shared" si="11"/>
        <v>97</v>
      </c>
      <c r="B97" s="10">
        <v>1.2</v>
      </c>
      <c r="C97" s="11" t="s">
        <v>66</v>
      </c>
      <c r="D97" s="100">
        <f t="shared" si="12"/>
        <v>9.3023255813953487E-3</v>
      </c>
      <c r="E97" s="12">
        <v>6.2830000000000004</v>
      </c>
      <c r="F97" s="13">
        <v>8.3350000000000009</v>
      </c>
      <c r="G97" s="101">
        <f t="shared" si="7"/>
        <v>14.618000000000002</v>
      </c>
      <c r="H97" s="10">
        <v>4363</v>
      </c>
      <c r="I97" s="11" t="s">
        <v>63</v>
      </c>
      <c r="J97" s="102">
        <f t="shared" si="8"/>
        <v>0.43630000000000002</v>
      </c>
      <c r="K97" s="10">
        <v>442</v>
      </c>
      <c r="L97" s="11" t="s">
        <v>63</v>
      </c>
      <c r="M97" s="102">
        <f t="shared" si="9"/>
        <v>4.4200000000000003E-2</v>
      </c>
      <c r="N97" s="10">
        <v>418</v>
      </c>
      <c r="O97" s="11" t="s">
        <v>63</v>
      </c>
      <c r="P97" s="102">
        <f t="shared" si="10"/>
        <v>4.1799999999999997E-2</v>
      </c>
    </row>
    <row r="98" spans="1:16">
      <c r="A98" s="23">
        <f t="shared" si="11"/>
        <v>98</v>
      </c>
      <c r="B98" s="10">
        <v>1.3</v>
      </c>
      <c r="C98" s="11" t="s">
        <v>66</v>
      </c>
      <c r="D98" s="100">
        <f t="shared" si="12"/>
        <v>1.0077519379844961E-2</v>
      </c>
      <c r="E98" s="12">
        <v>6.516</v>
      </c>
      <c r="F98" s="13">
        <v>8.0820000000000007</v>
      </c>
      <c r="G98" s="101">
        <f t="shared" si="7"/>
        <v>14.598000000000001</v>
      </c>
      <c r="H98" s="10">
        <v>4725</v>
      </c>
      <c r="I98" s="11" t="s">
        <v>63</v>
      </c>
      <c r="J98" s="102">
        <f t="shared" si="8"/>
        <v>0.47249999999999998</v>
      </c>
      <c r="K98" s="10">
        <v>470</v>
      </c>
      <c r="L98" s="11" t="s">
        <v>63</v>
      </c>
      <c r="M98" s="102">
        <f t="shared" si="9"/>
        <v>4.7E-2</v>
      </c>
      <c r="N98" s="10">
        <v>448</v>
      </c>
      <c r="O98" s="11" t="s">
        <v>63</v>
      </c>
      <c r="P98" s="102">
        <f t="shared" si="10"/>
        <v>4.48E-2</v>
      </c>
    </row>
    <row r="99" spans="1:16">
      <c r="A99" s="23">
        <f t="shared" si="11"/>
        <v>99</v>
      </c>
      <c r="B99" s="10">
        <v>1.4</v>
      </c>
      <c r="C99" s="11" t="s">
        <v>66</v>
      </c>
      <c r="D99" s="100">
        <f t="shared" si="12"/>
        <v>1.0852713178294573E-2</v>
      </c>
      <c r="E99" s="12">
        <v>6.7409999999999997</v>
      </c>
      <c r="F99" s="13">
        <v>7.8460000000000001</v>
      </c>
      <c r="G99" s="101">
        <f t="shared" si="7"/>
        <v>14.587</v>
      </c>
      <c r="H99" s="10">
        <v>5088</v>
      </c>
      <c r="I99" s="11" t="s">
        <v>63</v>
      </c>
      <c r="J99" s="102">
        <f t="shared" si="8"/>
        <v>0.50880000000000003</v>
      </c>
      <c r="K99" s="10">
        <v>497</v>
      </c>
      <c r="L99" s="11" t="s">
        <v>63</v>
      </c>
      <c r="M99" s="102">
        <f t="shared" si="9"/>
        <v>4.9700000000000001E-2</v>
      </c>
      <c r="N99" s="10">
        <v>477</v>
      </c>
      <c r="O99" s="11" t="s">
        <v>63</v>
      </c>
      <c r="P99" s="102">
        <f t="shared" si="10"/>
        <v>4.7699999999999999E-2</v>
      </c>
    </row>
    <row r="100" spans="1:16">
      <c r="A100" s="23">
        <f t="shared" si="11"/>
        <v>100</v>
      </c>
      <c r="B100" s="10">
        <v>1.5</v>
      </c>
      <c r="C100" s="11" t="s">
        <v>66</v>
      </c>
      <c r="D100" s="100">
        <f t="shared" si="12"/>
        <v>1.1627906976744186E-2</v>
      </c>
      <c r="E100" s="12">
        <v>6.9580000000000002</v>
      </c>
      <c r="F100" s="13">
        <v>7.625</v>
      </c>
      <c r="G100" s="101">
        <f t="shared" si="7"/>
        <v>14.583</v>
      </c>
      <c r="H100" s="10">
        <v>5451</v>
      </c>
      <c r="I100" s="11" t="s">
        <v>63</v>
      </c>
      <c r="J100" s="102">
        <f t="shared" si="8"/>
        <v>0.54509999999999992</v>
      </c>
      <c r="K100" s="10">
        <v>523</v>
      </c>
      <c r="L100" s="11" t="s">
        <v>63</v>
      </c>
      <c r="M100" s="102">
        <f t="shared" si="9"/>
        <v>5.2299999999999999E-2</v>
      </c>
      <c r="N100" s="10">
        <v>505</v>
      </c>
      <c r="O100" s="11" t="s">
        <v>63</v>
      </c>
      <c r="P100" s="102">
        <f t="shared" si="10"/>
        <v>5.0500000000000003E-2</v>
      </c>
    </row>
    <row r="101" spans="1:16">
      <c r="A101" s="23">
        <f t="shared" si="11"/>
        <v>101</v>
      </c>
      <c r="B101" s="10">
        <v>1.6</v>
      </c>
      <c r="C101" s="11" t="s">
        <v>66</v>
      </c>
      <c r="D101" s="100">
        <f t="shared" si="12"/>
        <v>1.2403100775193798E-2</v>
      </c>
      <c r="E101" s="12">
        <v>7.17</v>
      </c>
      <c r="F101" s="13">
        <v>7.4189999999999996</v>
      </c>
      <c r="G101" s="101">
        <f t="shared" si="7"/>
        <v>14.588999999999999</v>
      </c>
      <c r="H101" s="10">
        <v>5814</v>
      </c>
      <c r="I101" s="11" t="s">
        <v>63</v>
      </c>
      <c r="J101" s="102">
        <f t="shared" si="8"/>
        <v>0.58140000000000003</v>
      </c>
      <c r="K101" s="10">
        <v>549</v>
      </c>
      <c r="L101" s="11" t="s">
        <v>63</v>
      </c>
      <c r="M101" s="102">
        <f t="shared" si="9"/>
        <v>5.4900000000000004E-2</v>
      </c>
      <c r="N101" s="10">
        <v>534</v>
      </c>
      <c r="O101" s="11" t="s">
        <v>63</v>
      </c>
      <c r="P101" s="102">
        <f t="shared" si="10"/>
        <v>5.3400000000000003E-2</v>
      </c>
    </row>
    <row r="102" spans="1:16">
      <c r="A102" s="23">
        <f t="shared" si="11"/>
        <v>102</v>
      </c>
      <c r="B102" s="10">
        <v>1.7</v>
      </c>
      <c r="C102" s="11" t="s">
        <v>66</v>
      </c>
      <c r="D102" s="100">
        <f t="shared" si="12"/>
        <v>1.3178294573643411E-2</v>
      </c>
      <c r="E102" s="12">
        <v>7.375</v>
      </c>
      <c r="F102" s="13">
        <v>7.226</v>
      </c>
      <c r="G102" s="101">
        <f t="shared" si="7"/>
        <v>14.600999999999999</v>
      </c>
      <c r="H102" s="10">
        <v>6177</v>
      </c>
      <c r="I102" s="11" t="s">
        <v>63</v>
      </c>
      <c r="J102" s="102">
        <f t="shared" si="8"/>
        <v>0.61769999999999992</v>
      </c>
      <c r="K102" s="10">
        <v>574</v>
      </c>
      <c r="L102" s="11" t="s">
        <v>63</v>
      </c>
      <c r="M102" s="102">
        <f t="shared" si="9"/>
        <v>5.7399999999999993E-2</v>
      </c>
      <c r="N102" s="10">
        <v>562</v>
      </c>
      <c r="O102" s="11" t="s">
        <v>63</v>
      </c>
      <c r="P102" s="102">
        <f t="shared" si="10"/>
        <v>5.6200000000000007E-2</v>
      </c>
    </row>
    <row r="103" spans="1:16">
      <c r="A103" s="23">
        <f t="shared" si="11"/>
        <v>103</v>
      </c>
      <c r="B103" s="10">
        <v>1.8</v>
      </c>
      <c r="C103" s="11" t="s">
        <v>66</v>
      </c>
      <c r="D103" s="100">
        <f t="shared" si="12"/>
        <v>1.3953488372093023E-2</v>
      </c>
      <c r="E103" s="12">
        <v>7.5759999999999996</v>
      </c>
      <c r="F103" s="13">
        <v>7.0439999999999996</v>
      </c>
      <c r="G103" s="101">
        <f t="shared" si="7"/>
        <v>14.62</v>
      </c>
      <c r="H103" s="10">
        <v>6540</v>
      </c>
      <c r="I103" s="11" t="s">
        <v>63</v>
      </c>
      <c r="J103" s="102">
        <f t="shared" si="8"/>
        <v>0.65400000000000003</v>
      </c>
      <c r="K103" s="10">
        <v>598</v>
      </c>
      <c r="L103" s="11" t="s">
        <v>63</v>
      </c>
      <c r="M103" s="102">
        <f t="shared" si="9"/>
        <v>5.9799999999999999E-2</v>
      </c>
      <c r="N103" s="10">
        <v>589</v>
      </c>
      <c r="O103" s="11" t="s">
        <v>63</v>
      </c>
      <c r="P103" s="102">
        <f t="shared" si="10"/>
        <v>5.8899999999999994E-2</v>
      </c>
    </row>
    <row r="104" spans="1:16">
      <c r="A104" s="23">
        <f t="shared" si="11"/>
        <v>104</v>
      </c>
      <c r="B104" s="10">
        <v>2</v>
      </c>
      <c r="C104" s="11" t="s">
        <v>66</v>
      </c>
      <c r="D104" s="100">
        <f t="shared" si="12"/>
        <v>1.5503875968992248E-2</v>
      </c>
      <c r="E104" s="12">
        <v>7.9640000000000004</v>
      </c>
      <c r="F104" s="13">
        <v>6.7110000000000003</v>
      </c>
      <c r="G104" s="101">
        <f t="shared" si="7"/>
        <v>14.675000000000001</v>
      </c>
      <c r="H104" s="10">
        <v>7265</v>
      </c>
      <c r="I104" s="11" t="s">
        <v>63</v>
      </c>
      <c r="J104" s="102">
        <f t="shared" si="8"/>
        <v>0.72649999999999992</v>
      </c>
      <c r="K104" s="10">
        <v>649</v>
      </c>
      <c r="L104" s="11" t="s">
        <v>63</v>
      </c>
      <c r="M104" s="102">
        <f t="shared" si="9"/>
        <v>6.4899999999999999E-2</v>
      </c>
      <c r="N104" s="10">
        <v>643</v>
      </c>
      <c r="O104" s="11" t="s">
        <v>63</v>
      </c>
      <c r="P104" s="102">
        <f t="shared" si="10"/>
        <v>6.4299999999999996E-2</v>
      </c>
    </row>
    <row r="105" spans="1:16">
      <c r="A105" s="23">
        <f t="shared" si="11"/>
        <v>105</v>
      </c>
      <c r="B105" s="10">
        <v>2.25</v>
      </c>
      <c r="C105" s="11" t="s">
        <v>66</v>
      </c>
      <c r="D105" s="100">
        <f t="shared" si="12"/>
        <v>1.7441860465116279E-2</v>
      </c>
      <c r="E105" s="12">
        <v>8.4309999999999992</v>
      </c>
      <c r="F105" s="13">
        <v>6.343</v>
      </c>
      <c r="G105" s="101">
        <f t="shared" si="7"/>
        <v>14.773999999999999</v>
      </c>
      <c r="H105" s="10">
        <v>8167</v>
      </c>
      <c r="I105" s="11" t="s">
        <v>63</v>
      </c>
      <c r="J105" s="102">
        <f t="shared" si="8"/>
        <v>0.81669999999999998</v>
      </c>
      <c r="K105" s="10">
        <v>710</v>
      </c>
      <c r="L105" s="11" t="s">
        <v>63</v>
      </c>
      <c r="M105" s="102">
        <f t="shared" si="9"/>
        <v>7.0999999999999994E-2</v>
      </c>
      <c r="N105" s="10">
        <v>709</v>
      </c>
      <c r="O105" s="11" t="s">
        <v>63</v>
      </c>
      <c r="P105" s="102">
        <f t="shared" si="10"/>
        <v>7.0899999999999991E-2</v>
      </c>
    </row>
    <row r="106" spans="1:16">
      <c r="A106" s="23">
        <f t="shared" si="11"/>
        <v>106</v>
      </c>
      <c r="B106" s="10">
        <v>2.5</v>
      </c>
      <c r="C106" s="11" t="s">
        <v>66</v>
      </c>
      <c r="D106" s="100">
        <f t="shared" si="12"/>
        <v>1.937984496124031E-2</v>
      </c>
      <c r="E106" s="12">
        <v>8.8819999999999997</v>
      </c>
      <c r="F106" s="13">
        <v>6.02</v>
      </c>
      <c r="G106" s="101">
        <f t="shared" si="7"/>
        <v>14.901999999999999</v>
      </c>
      <c r="H106" s="10">
        <v>9063</v>
      </c>
      <c r="I106" s="11" t="s">
        <v>63</v>
      </c>
      <c r="J106" s="102">
        <f t="shared" si="8"/>
        <v>0.90630000000000011</v>
      </c>
      <c r="K106" s="10">
        <v>767</v>
      </c>
      <c r="L106" s="11" t="s">
        <v>63</v>
      </c>
      <c r="M106" s="102">
        <f t="shared" si="9"/>
        <v>7.6700000000000004E-2</v>
      </c>
      <c r="N106" s="10">
        <v>773</v>
      </c>
      <c r="O106" s="11" t="s">
        <v>63</v>
      </c>
      <c r="P106" s="102">
        <f t="shared" si="10"/>
        <v>7.7300000000000008E-2</v>
      </c>
    </row>
    <row r="107" spans="1:16">
      <c r="A107" s="23">
        <f t="shared" si="11"/>
        <v>107</v>
      </c>
      <c r="B107" s="10">
        <v>2.75</v>
      </c>
      <c r="C107" s="11" t="s">
        <v>66</v>
      </c>
      <c r="D107" s="100">
        <f t="shared" si="12"/>
        <v>2.1317829457364341E-2</v>
      </c>
      <c r="E107" s="12">
        <v>9.3190000000000008</v>
      </c>
      <c r="F107" s="13">
        <v>5.734</v>
      </c>
      <c r="G107" s="101">
        <f t="shared" si="7"/>
        <v>15.053000000000001</v>
      </c>
      <c r="H107" s="10">
        <v>9951</v>
      </c>
      <c r="I107" s="11" t="s">
        <v>63</v>
      </c>
      <c r="J107" s="102">
        <f t="shared" si="8"/>
        <v>0.9951000000000001</v>
      </c>
      <c r="K107" s="10">
        <v>821</v>
      </c>
      <c r="L107" s="11" t="s">
        <v>63</v>
      </c>
      <c r="M107" s="102">
        <f t="shared" si="9"/>
        <v>8.2099999999999992E-2</v>
      </c>
      <c r="N107" s="10">
        <v>834</v>
      </c>
      <c r="O107" s="11" t="s">
        <v>63</v>
      </c>
      <c r="P107" s="102">
        <f t="shared" si="10"/>
        <v>8.3400000000000002E-2</v>
      </c>
    </row>
    <row r="108" spans="1:16">
      <c r="A108" s="23">
        <f t="shared" si="11"/>
        <v>108</v>
      </c>
      <c r="B108" s="10">
        <v>3</v>
      </c>
      <c r="C108" s="11" t="s">
        <v>66</v>
      </c>
      <c r="D108" s="100">
        <f t="shared" si="12"/>
        <v>2.3255813953488372E-2</v>
      </c>
      <c r="E108" s="12">
        <v>9.7430000000000003</v>
      </c>
      <c r="F108" s="13">
        <v>5.4779999999999998</v>
      </c>
      <c r="G108" s="101">
        <f t="shared" si="7"/>
        <v>15.221</v>
      </c>
      <c r="H108" s="10">
        <v>1.08</v>
      </c>
      <c r="I108" s="22" t="s">
        <v>65</v>
      </c>
      <c r="J108" s="105">
        <f t="shared" ref="J108:J171" si="13">H108</f>
        <v>1.08</v>
      </c>
      <c r="K108" s="10">
        <v>871</v>
      </c>
      <c r="L108" s="11" t="s">
        <v>63</v>
      </c>
      <c r="M108" s="102">
        <f t="shared" si="9"/>
        <v>8.7099999999999997E-2</v>
      </c>
      <c r="N108" s="10">
        <v>893</v>
      </c>
      <c r="O108" s="11" t="s">
        <v>63</v>
      </c>
      <c r="P108" s="102">
        <f t="shared" si="10"/>
        <v>8.9300000000000004E-2</v>
      </c>
    </row>
    <row r="109" spans="1:16">
      <c r="A109" s="23">
        <f t="shared" si="11"/>
        <v>109</v>
      </c>
      <c r="B109" s="10">
        <v>3.25</v>
      </c>
      <c r="C109" s="11" t="s">
        <v>66</v>
      </c>
      <c r="D109" s="100">
        <f t="shared" si="12"/>
        <v>2.5193798449612403E-2</v>
      </c>
      <c r="E109" s="12">
        <v>10.15</v>
      </c>
      <c r="F109" s="13">
        <v>5.2469999999999999</v>
      </c>
      <c r="G109" s="101">
        <f t="shared" si="7"/>
        <v>15.397</v>
      </c>
      <c r="H109" s="10">
        <v>1.17</v>
      </c>
      <c r="I109" s="11" t="s">
        <v>65</v>
      </c>
      <c r="J109" s="105">
        <f t="shared" si="13"/>
        <v>1.17</v>
      </c>
      <c r="K109" s="10">
        <v>918</v>
      </c>
      <c r="L109" s="11" t="s">
        <v>63</v>
      </c>
      <c r="M109" s="102">
        <f t="shared" si="9"/>
        <v>9.1800000000000007E-2</v>
      </c>
      <c r="N109" s="10">
        <v>951</v>
      </c>
      <c r="O109" s="11" t="s">
        <v>63</v>
      </c>
      <c r="P109" s="102">
        <f t="shared" si="10"/>
        <v>9.509999999999999E-2</v>
      </c>
    </row>
    <row r="110" spans="1:16">
      <c r="A110" s="23">
        <f t="shared" si="11"/>
        <v>110</v>
      </c>
      <c r="B110" s="10">
        <v>3.5</v>
      </c>
      <c r="C110" s="11" t="s">
        <v>66</v>
      </c>
      <c r="D110" s="100">
        <f t="shared" si="12"/>
        <v>2.7131782945736434E-2</v>
      </c>
      <c r="E110" s="12">
        <v>10.55</v>
      </c>
      <c r="F110" s="13">
        <v>5.0380000000000003</v>
      </c>
      <c r="G110" s="101">
        <f t="shared" si="7"/>
        <v>15.588000000000001</v>
      </c>
      <c r="H110" s="10">
        <v>1.26</v>
      </c>
      <c r="I110" s="11" t="s">
        <v>65</v>
      </c>
      <c r="J110" s="105">
        <f t="shared" si="13"/>
        <v>1.26</v>
      </c>
      <c r="K110" s="10">
        <v>963</v>
      </c>
      <c r="L110" s="11" t="s">
        <v>63</v>
      </c>
      <c r="M110" s="102">
        <f t="shared" si="9"/>
        <v>9.6299999999999997E-2</v>
      </c>
      <c r="N110" s="10">
        <v>1006</v>
      </c>
      <c r="O110" s="11" t="s">
        <v>63</v>
      </c>
      <c r="P110" s="102">
        <f t="shared" si="10"/>
        <v>0.10059999999999999</v>
      </c>
    </row>
    <row r="111" spans="1:16">
      <c r="A111" s="23">
        <f t="shared" si="11"/>
        <v>111</v>
      </c>
      <c r="B111" s="10">
        <v>3.75</v>
      </c>
      <c r="C111" s="11" t="s">
        <v>66</v>
      </c>
      <c r="D111" s="100">
        <f t="shared" si="12"/>
        <v>2.9069767441860465E-2</v>
      </c>
      <c r="E111" s="12">
        <v>10.94</v>
      </c>
      <c r="F111" s="13">
        <v>4.8479999999999999</v>
      </c>
      <c r="G111" s="101">
        <f t="shared" si="7"/>
        <v>15.788</v>
      </c>
      <c r="H111" s="10">
        <v>1.34</v>
      </c>
      <c r="I111" s="11" t="s">
        <v>65</v>
      </c>
      <c r="J111" s="105">
        <f t="shared" si="13"/>
        <v>1.34</v>
      </c>
      <c r="K111" s="10">
        <v>1005</v>
      </c>
      <c r="L111" s="11" t="s">
        <v>63</v>
      </c>
      <c r="M111" s="102">
        <f t="shared" si="9"/>
        <v>0.10049999999999999</v>
      </c>
      <c r="N111" s="10">
        <v>1060</v>
      </c>
      <c r="O111" s="11" t="s">
        <v>63</v>
      </c>
      <c r="P111" s="102">
        <f t="shared" si="10"/>
        <v>0.10600000000000001</v>
      </c>
    </row>
    <row r="112" spans="1:16">
      <c r="A112" s="23">
        <f t="shared" si="11"/>
        <v>112</v>
      </c>
      <c r="B112" s="10">
        <v>4</v>
      </c>
      <c r="C112" s="11" t="s">
        <v>66</v>
      </c>
      <c r="D112" s="100">
        <f t="shared" si="12"/>
        <v>3.1007751937984496E-2</v>
      </c>
      <c r="E112" s="12">
        <v>11.31</v>
      </c>
      <c r="F112" s="13">
        <v>4.6740000000000004</v>
      </c>
      <c r="G112" s="101">
        <f t="shared" si="7"/>
        <v>15.984000000000002</v>
      </c>
      <c r="H112" s="10">
        <v>1.43</v>
      </c>
      <c r="I112" s="11" t="s">
        <v>65</v>
      </c>
      <c r="J112" s="105">
        <f t="shared" si="13"/>
        <v>1.43</v>
      </c>
      <c r="K112" s="10">
        <v>1045</v>
      </c>
      <c r="L112" s="11" t="s">
        <v>63</v>
      </c>
      <c r="M112" s="102">
        <f t="shared" si="9"/>
        <v>0.1045</v>
      </c>
      <c r="N112" s="10">
        <v>1111</v>
      </c>
      <c r="O112" s="11" t="s">
        <v>63</v>
      </c>
      <c r="P112" s="102">
        <f t="shared" si="10"/>
        <v>0.1111</v>
      </c>
    </row>
    <row r="113" spans="1:16">
      <c r="A113" s="23">
        <f t="shared" si="11"/>
        <v>113</v>
      </c>
      <c r="B113" s="10">
        <v>4.5</v>
      </c>
      <c r="C113" s="11" t="s">
        <v>66</v>
      </c>
      <c r="D113" s="100">
        <f t="shared" si="12"/>
        <v>3.4883720930232558E-2</v>
      </c>
      <c r="E113" s="12">
        <v>12.03</v>
      </c>
      <c r="F113" s="13">
        <v>4.3659999999999997</v>
      </c>
      <c r="G113" s="101">
        <f t="shared" si="7"/>
        <v>16.396000000000001</v>
      </c>
      <c r="H113" s="10">
        <v>1.59</v>
      </c>
      <c r="I113" s="11" t="s">
        <v>65</v>
      </c>
      <c r="J113" s="105">
        <f t="shared" si="13"/>
        <v>1.59</v>
      </c>
      <c r="K113" s="10">
        <v>1131</v>
      </c>
      <c r="L113" s="11" t="s">
        <v>63</v>
      </c>
      <c r="M113" s="102">
        <f t="shared" si="9"/>
        <v>0.11310000000000001</v>
      </c>
      <c r="N113" s="10">
        <v>1210</v>
      </c>
      <c r="O113" s="11" t="s">
        <v>63</v>
      </c>
      <c r="P113" s="102">
        <f t="shared" si="10"/>
        <v>0.121</v>
      </c>
    </row>
    <row r="114" spans="1:16">
      <c r="A114" s="23">
        <f t="shared" si="11"/>
        <v>114</v>
      </c>
      <c r="B114" s="10">
        <v>5</v>
      </c>
      <c r="C114" s="11" t="s">
        <v>66</v>
      </c>
      <c r="D114" s="100">
        <f t="shared" si="12"/>
        <v>3.875968992248062E-2</v>
      </c>
      <c r="E114" s="12">
        <v>12.71</v>
      </c>
      <c r="F114" s="13">
        <v>4.1020000000000003</v>
      </c>
      <c r="G114" s="101">
        <f t="shared" si="7"/>
        <v>16.812000000000001</v>
      </c>
      <c r="H114" s="10">
        <v>1.75</v>
      </c>
      <c r="I114" s="11" t="s">
        <v>65</v>
      </c>
      <c r="J114" s="105">
        <f t="shared" si="13"/>
        <v>1.75</v>
      </c>
      <c r="K114" s="10">
        <v>1209</v>
      </c>
      <c r="L114" s="11" t="s">
        <v>63</v>
      </c>
      <c r="M114" s="102">
        <f t="shared" si="9"/>
        <v>0.12090000000000001</v>
      </c>
      <c r="N114" s="10">
        <v>1302</v>
      </c>
      <c r="O114" s="11" t="s">
        <v>63</v>
      </c>
      <c r="P114" s="102">
        <f t="shared" si="10"/>
        <v>0.13020000000000001</v>
      </c>
    </row>
    <row r="115" spans="1:16">
      <c r="A115" s="23">
        <f t="shared" si="11"/>
        <v>115</v>
      </c>
      <c r="B115" s="10">
        <v>5.5</v>
      </c>
      <c r="C115" s="11" t="s">
        <v>66</v>
      </c>
      <c r="D115" s="100">
        <f t="shared" si="12"/>
        <v>4.2635658914728682E-2</v>
      </c>
      <c r="E115" s="12">
        <v>13.37</v>
      </c>
      <c r="F115" s="13">
        <v>3.8719999999999999</v>
      </c>
      <c r="G115" s="101">
        <f t="shared" si="7"/>
        <v>17.241999999999997</v>
      </c>
      <c r="H115" s="10">
        <v>1.91</v>
      </c>
      <c r="I115" s="11" t="s">
        <v>65</v>
      </c>
      <c r="J115" s="105">
        <f t="shared" si="13"/>
        <v>1.91</v>
      </c>
      <c r="K115" s="10">
        <v>1279</v>
      </c>
      <c r="L115" s="11" t="s">
        <v>63</v>
      </c>
      <c r="M115" s="102">
        <f t="shared" si="9"/>
        <v>0.12789999999999999</v>
      </c>
      <c r="N115" s="10">
        <v>1389</v>
      </c>
      <c r="O115" s="11" t="s">
        <v>63</v>
      </c>
      <c r="P115" s="102">
        <f t="shared" si="10"/>
        <v>0.1389</v>
      </c>
    </row>
    <row r="116" spans="1:16">
      <c r="A116" s="23">
        <f t="shared" si="11"/>
        <v>116</v>
      </c>
      <c r="B116" s="10">
        <v>6</v>
      </c>
      <c r="C116" s="11" t="s">
        <v>66</v>
      </c>
      <c r="D116" s="100">
        <f t="shared" si="12"/>
        <v>4.6511627906976744E-2</v>
      </c>
      <c r="E116" s="12">
        <v>14.01</v>
      </c>
      <c r="F116" s="13">
        <v>3.67</v>
      </c>
      <c r="G116" s="101">
        <f t="shared" si="7"/>
        <v>17.68</v>
      </c>
      <c r="H116" s="10">
        <v>2.06</v>
      </c>
      <c r="I116" s="11" t="s">
        <v>65</v>
      </c>
      <c r="J116" s="105">
        <f t="shared" si="13"/>
        <v>2.06</v>
      </c>
      <c r="K116" s="10">
        <v>1343</v>
      </c>
      <c r="L116" s="11" t="s">
        <v>63</v>
      </c>
      <c r="M116" s="102">
        <f t="shared" si="9"/>
        <v>0.1343</v>
      </c>
      <c r="N116" s="10">
        <v>1470</v>
      </c>
      <c r="O116" s="11" t="s">
        <v>63</v>
      </c>
      <c r="P116" s="102">
        <f t="shared" si="10"/>
        <v>0.14699999999999999</v>
      </c>
    </row>
    <row r="117" spans="1:16">
      <c r="A117" s="23">
        <f t="shared" si="11"/>
        <v>117</v>
      </c>
      <c r="B117" s="10">
        <v>6.5</v>
      </c>
      <c r="C117" s="11" t="s">
        <v>66</v>
      </c>
      <c r="D117" s="100">
        <f t="shared" si="12"/>
        <v>5.0387596899224806E-2</v>
      </c>
      <c r="E117" s="12">
        <v>14.63</v>
      </c>
      <c r="F117" s="13">
        <v>3.4910000000000001</v>
      </c>
      <c r="G117" s="101">
        <f t="shared" si="7"/>
        <v>18.121000000000002</v>
      </c>
      <c r="H117" s="10">
        <v>2.21</v>
      </c>
      <c r="I117" s="11" t="s">
        <v>65</v>
      </c>
      <c r="J117" s="105">
        <f t="shared" si="13"/>
        <v>2.21</v>
      </c>
      <c r="K117" s="10">
        <v>1401</v>
      </c>
      <c r="L117" s="11" t="s">
        <v>63</v>
      </c>
      <c r="M117" s="102">
        <f t="shared" si="9"/>
        <v>0.1401</v>
      </c>
      <c r="N117" s="10">
        <v>1547</v>
      </c>
      <c r="O117" s="11" t="s">
        <v>63</v>
      </c>
      <c r="P117" s="102">
        <f t="shared" si="10"/>
        <v>0.1547</v>
      </c>
    </row>
    <row r="118" spans="1:16">
      <c r="A118" s="23">
        <f t="shared" si="11"/>
        <v>118</v>
      </c>
      <c r="B118" s="10">
        <v>7</v>
      </c>
      <c r="C118" s="11" t="s">
        <v>66</v>
      </c>
      <c r="D118" s="100">
        <f t="shared" si="12"/>
        <v>5.4263565891472867E-2</v>
      </c>
      <c r="E118" s="12">
        <v>15.25</v>
      </c>
      <c r="F118" s="13">
        <v>3.331</v>
      </c>
      <c r="G118" s="101">
        <f t="shared" si="7"/>
        <v>18.581</v>
      </c>
      <c r="H118" s="10">
        <v>2.36</v>
      </c>
      <c r="I118" s="11" t="s">
        <v>65</v>
      </c>
      <c r="J118" s="105">
        <f t="shared" si="13"/>
        <v>2.36</v>
      </c>
      <c r="K118" s="10">
        <v>1455</v>
      </c>
      <c r="L118" s="11" t="s">
        <v>63</v>
      </c>
      <c r="M118" s="102">
        <f t="shared" si="9"/>
        <v>0.14550000000000002</v>
      </c>
      <c r="N118" s="10">
        <v>1619</v>
      </c>
      <c r="O118" s="11" t="s">
        <v>63</v>
      </c>
      <c r="P118" s="102">
        <f t="shared" si="10"/>
        <v>0.16189999999999999</v>
      </c>
    </row>
    <row r="119" spans="1:16">
      <c r="A119" s="23">
        <f t="shared" si="11"/>
        <v>119</v>
      </c>
      <c r="B119" s="10">
        <v>8</v>
      </c>
      <c r="C119" s="11" t="s">
        <v>66</v>
      </c>
      <c r="D119" s="100">
        <f t="shared" si="12"/>
        <v>6.2015503875968991E-2</v>
      </c>
      <c r="E119" s="12">
        <v>16.47</v>
      </c>
      <c r="F119" s="13">
        <v>3.0569999999999999</v>
      </c>
      <c r="G119" s="101">
        <f t="shared" si="7"/>
        <v>19.526999999999997</v>
      </c>
      <c r="H119" s="10">
        <v>2.64</v>
      </c>
      <c r="I119" s="11" t="s">
        <v>65</v>
      </c>
      <c r="J119" s="105">
        <f t="shared" si="13"/>
        <v>2.64</v>
      </c>
      <c r="K119" s="10">
        <v>1576</v>
      </c>
      <c r="L119" s="11" t="s">
        <v>63</v>
      </c>
      <c r="M119" s="102">
        <f t="shared" si="9"/>
        <v>0.15760000000000002</v>
      </c>
      <c r="N119" s="10">
        <v>1752</v>
      </c>
      <c r="O119" s="11" t="s">
        <v>63</v>
      </c>
      <c r="P119" s="102">
        <f t="shared" si="10"/>
        <v>0.17519999999999999</v>
      </c>
    </row>
    <row r="120" spans="1:16">
      <c r="A120" s="23">
        <f t="shared" si="11"/>
        <v>120</v>
      </c>
      <c r="B120" s="10">
        <v>9</v>
      </c>
      <c r="C120" s="11" t="s">
        <v>66</v>
      </c>
      <c r="D120" s="100">
        <f t="shared" si="12"/>
        <v>6.9767441860465115E-2</v>
      </c>
      <c r="E120" s="12">
        <v>17.690000000000001</v>
      </c>
      <c r="F120" s="13">
        <v>2.8290000000000002</v>
      </c>
      <c r="G120" s="101">
        <f t="shared" si="7"/>
        <v>20.519000000000002</v>
      </c>
      <c r="H120" s="10">
        <v>2.91</v>
      </c>
      <c r="I120" s="11" t="s">
        <v>65</v>
      </c>
      <c r="J120" s="105">
        <f t="shared" si="13"/>
        <v>2.91</v>
      </c>
      <c r="K120" s="10">
        <v>1678</v>
      </c>
      <c r="L120" s="11" t="s">
        <v>63</v>
      </c>
      <c r="M120" s="102">
        <f t="shared" si="9"/>
        <v>0.1678</v>
      </c>
      <c r="N120" s="10">
        <v>1872</v>
      </c>
      <c r="O120" s="11" t="s">
        <v>63</v>
      </c>
      <c r="P120" s="102">
        <f t="shared" si="10"/>
        <v>0.18720000000000001</v>
      </c>
    </row>
    <row r="121" spans="1:16">
      <c r="A121" s="23">
        <f t="shared" si="11"/>
        <v>121</v>
      </c>
      <c r="B121" s="10">
        <v>10</v>
      </c>
      <c r="C121" s="11" t="s">
        <v>66</v>
      </c>
      <c r="D121" s="100">
        <f t="shared" si="12"/>
        <v>7.7519379844961239E-2</v>
      </c>
      <c r="E121" s="12">
        <v>18.91</v>
      </c>
      <c r="F121" s="13">
        <v>2.637</v>
      </c>
      <c r="G121" s="101">
        <f t="shared" si="7"/>
        <v>21.547000000000001</v>
      </c>
      <c r="H121" s="10">
        <v>3.16</v>
      </c>
      <c r="I121" s="11" t="s">
        <v>65</v>
      </c>
      <c r="J121" s="105">
        <f t="shared" si="13"/>
        <v>3.16</v>
      </c>
      <c r="K121" s="10">
        <v>1767</v>
      </c>
      <c r="L121" s="11" t="s">
        <v>63</v>
      </c>
      <c r="M121" s="102">
        <f t="shared" si="9"/>
        <v>0.1767</v>
      </c>
      <c r="N121" s="10">
        <v>1979</v>
      </c>
      <c r="O121" s="11" t="s">
        <v>63</v>
      </c>
      <c r="P121" s="102">
        <f t="shared" si="10"/>
        <v>0.19790000000000002</v>
      </c>
    </row>
    <row r="122" spans="1:16">
      <c r="A122" s="23">
        <f t="shared" si="11"/>
        <v>122</v>
      </c>
      <c r="B122" s="10">
        <v>11</v>
      </c>
      <c r="C122" s="11" t="s">
        <v>66</v>
      </c>
      <c r="D122" s="100">
        <f t="shared" si="12"/>
        <v>8.5271317829457363E-2</v>
      </c>
      <c r="E122" s="12">
        <v>20.16</v>
      </c>
      <c r="F122" s="13">
        <v>2.4729999999999999</v>
      </c>
      <c r="G122" s="101">
        <f t="shared" si="7"/>
        <v>22.632999999999999</v>
      </c>
      <c r="H122" s="10">
        <v>3.41</v>
      </c>
      <c r="I122" s="11" t="s">
        <v>65</v>
      </c>
      <c r="J122" s="105">
        <f t="shared" si="13"/>
        <v>3.41</v>
      </c>
      <c r="K122" s="10">
        <v>1844</v>
      </c>
      <c r="L122" s="11" t="s">
        <v>63</v>
      </c>
      <c r="M122" s="102">
        <f t="shared" si="9"/>
        <v>0.18440000000000001</v>
      </c>
      <c r="N122" s="10">
        <v>2076</v>
      </c>
      <c r="O122" s="11" t="s">
        <v>63</v>
      </c>
      <c r="P122" s="102">
        <f t="shared" si="10"/>
        <v>0.20760000000000001</v>
      </c>
    </row>
    <row r="123" spans="1:16">
      <c r="A123" s="23">
        <f t="shared" si="11"/>
        <v>123</v>
      </c>
      <c r="B123" s="10">
        <v>12</v>
      </c>
      <c r="C123" s="11" t="s">
        <v>66</v>
      </c>
      <c r="D123" s="100">
        <f t="shared" si="12"/>
        <v>9.3023255813953487E-2</v>
      </c>
      <c r="E123" s="12">
        <v>21.42</v>
      </c>
      <c r="F123" s="13">
        <v>2.33</v>
      </c>
      <c r="G123" s="101">
        <f t="shared" si="7"/>
        <v>23.75</v>
      </c>
      <c r="H123" s="10">
        <v>3.64</v>
      </c>
      <c r="I123" s="11" t="s">
        <v>65</v>
      </c>
      <c r="J123" s="105">
        <f t="shared" si="13"/>
        <v>3.64</v>
      </c>
      <c r="K123" s="10">
        <v>1911</v>
      </c>
      <c r="L123" s="11" t="s">
        <v>63</v>
      </c>
      <c r="M123" s="102">
        <f t="shared" si="9"/>
        <v>0.19109999999999999</v>
      </c>
      <c r="N123" s="10">
        <v>2163</v>
      </c>
      <c r="O123" s="11" t="s">
        <v>63</v>
      </c>
      <c r="P123" s="102">
        <f t="shared" si="10"/>
        <v>0.21629999999999999</v>
      </c>
    </row>
    <row r="124" spans="1:16">
      <c r="A124" s="23">
        <f t="shared" si="11"/>
        <v>124</v>
      </c>
      <c r="B124" s="10">
        <v>13</v>
      </c>
      <c r="C124" s="11" t="s">
        <v>66</v>
      </c>
      <c r="D124" s="100">
        <f t="shared" si="12"/>
        <v>0.10077519379844961</v>
      </c>
      <c r="E124" s="12">
        <v>22.7</v>
      </c>
      <c r="F124" s="13">
        <v>2.2040000000000002</v>
      </c>
      <c r="G124" s="101">
        <f t="shared" si="7"/>
        <v>24.904</v>
      </c>
      <c r="H124" s="10">
        <v>3.86</v>
      </c>
      <c r="I124" s="11" t="s">
        <v>65</v>
      </c>
      <c r="J124" s="105">
        <f t="shared" si="13"/>
        <v>3.86</v>
      </c>
      <c r="K124" s="10">
        <v>1971</v>
      </c>
      <c r="L124" s="11" t="s">
        <v>63</v>
      </c>
      <c r="M124" s="102">
        <f t="shared" si="9"/>
        <v>0.1971</v>
      </c>
      <c r="N124" s="10">
        <v>2243</v>
      </c>
      <c r="O124" s="11" t="s">
        <v>63</v>
      </c>
      <c r="P124" s="102">
        <f t="shared" si="10"/>
        <v>0.2243</v>
      </c>
    </row>
    <row r="125" spans="1:16">
      <c r="A125" s="23">
        <f t="shared" si="11"/>
        <v>125</v>
      </c>
      <c r="B125" s="103">
        <v>14</v>
      </c>
      <c r="C125" s="104" t="s">
        <v>66</v>
      </c>
      <c r="D125" s="100">
        <f t="shared" si="12"/>
        <v>0.10852713178294573</v>
      </c>
      <c r="E125" s="12">
        <v>23.99</v>
      </c>
      <c r="F125" s="13">
        <v>2.093</v>
      </c>
      <c r="G125" s="101">
        <f t="shared" si="7"/>
        <v>26.082999999999998</v>
      </c>
      <c r="H125" s="10">
        <v>4.07</v>
      </c>
      <c r="I125" s="11" t="s">
        <v>65</v>
      </c>
      <c r="J125" s="105">
        <f t="shared" si="13"/>
        <v>4.07</v>
      </c>
      <c r="K125" s="10">
        <v>2023</v>
      </c>
      <c r="L125" s="11" t="s">
        <v>63</v>
      </c>
      <c r="M125" s="102">
        <f t="shared" si="9"/>
        <v>0.20230000000000001</v>
      </c>
      <c r="N125" s="10">
        <v>2315</v>
      </c>
      <c r="O125" s="11" t="s">
        <v>63</v>
      </c>
      <c r="P125" s="102">
        <f t="shared" si="10"/>
        <v>0.23149999999999998</v>
      </c>
    </row>
    <row r="126" spans="1:16">
      <c r="A126" s="23">
        <f t="shared" si="11"/>
        <v>126</v>
      </c>
      <c r="B126" s="103">
        <v>15</v>
      </c>
      <c r="C126" s="104" t="s">
        <v>66</v>
      </c>
      <c r="D126" s="100">
        <f t="shared" si="12"/>
        <v>0.11627906976744186</v>
      </c>
      <c r="E126" s="12">
        <v>25.29</v>
      </c>
      <c r="F126" s="13">
        <v>1.994</v>
      </c>
      <c r="G126" s="101">
        <f t="shared" si="7"/>
        <v>27.283999999999999</v>
      </c>
      <c r="H126" s="103">
        <v>4.2699999999999996</v>
      </c>
      <c r="I126" s="104" t="s">
        <v>65</v>
      </c>
      <c r="J126" s="105">
        <f t="shared" si="13"/>
        <v>4.2699999999999996</v>
      </c>
      <c r="K126" s="103">
        <v>2070</v>
      </c>
      <c r="L126" s="104" t="s">
        <v>63</v>
      </c>
      <c r="M126" s="102">
        <f t="shared" si="9"/>
        <v>0.20699999999999999</v>
      </c>
      <c r="N126" s="103">
        <v>2381</v>
      </c>
      <c r="O126" s="104" t="s">
        <v>63</v>
      </c>
      <c r="P126" s="102">
        <f t="shared" si="10"/>
        <v>0.23809999999999998</v>
      </c>
    </row>
    <row r="127" spans="1:16">
      <c r="A127" s="23">
        <f t="shared" si="11"/>
        <v>127</v>
      </c>
      <c r="B127" s="103">
        <v>16</v>
      </c>
      <c r="C127" s="104" t="s">
        <v>66</v>
      </c>
      <c r="D127" s="100">
        <f t="shared" si="12"/>
        <v>0.12403100775193798</v>
      </c>
      <c r="E127" s="12">
        <v>26.6</v>
      </c>
      <c r="F127" s="13">
        <v>1.905</v>
      </c>
      <c r="G127" s="101">
        <f t="shared" si="7"/>
        <v>28.505000000000003</v>
      </c>
      <c r="H127" s="103">
        <v>4.46</v>
      </c>
      <c r="I127" s="104" t="s">
        <v>65</v>
      </c>
      <c r="J127" s="105">
        <f t="shared" si="13"/>
        <v>4.46</v>
      </c>
      <c r="K127" s="103">
        <v>2112</v>
      </c>
      <c r="L127" s="104" t="s">
        <v>63</v>
      </c>
      <c r="M127" s="102">
        <f t="shared" si="9"/>
        <v>0.2112</v>
      </c>
      <c r="N127" s="103">
        <v>2442</v>
      </c>
      <c r="O127" s="104" t="s">
        <v>63</v>
      </c>
      <c r="P127" s="102">
        <f t="shared" si="10"/>
        <v>0.24420000000000003</v>
      </c>
    </row>
    <row r="128" spans="1:16">
      <c r="A128" s="23">
        <f t="shared" si="11"/>
        <v>128</v>
      </c>
      <c r="B128" s="10">
        <v>17</v>
      </c>
      <c r="C128" s="11" t="s">
        <v>66</v>
      </c>
      <c r="D128" s="100">
        <f t="shared" si="12"/>
        <v>0.13178294573643412</v>
      </c>
      <c r="E128" s="12">
        <v>27.9</v>
      </c>
      <c r="F128" s="13">
        <v>1.825</v>
      </c>
      <c r="G128" s="101">
        <f t="shared" si="7"/>
        <v>29.724999999999998</v>
      </c>
      <c r="H128" s="10">
        <v>4.6500000000000004</v>
      </c>
      <c r="I128" s="11" t="s">
        <v>65</v>
      </c>
      <c r="J128" s="105">
        <f t="shared" si="13"/>
        <v>4.6500000000000004</v>
      </c>
      <c r="K128" s="103">
        <v>2150</v>
      </c>
      <c r="L128" s="104" t="s">
        <v>63</v>
      </c>
      <c r="M128" s="102">
        <f t="shared" si="9"/>
        <v>0.215</v>
      </c>
      <c r="N128" s="103">
        <v>2498</v>
      </c>
      <c r="O128" s="104" t="s">
        <v>63</v>
      </c>
      <c r="P128" s="102">
        <f t="shared" si="10"/>
        <v>0.24980000000000002</v>
      </c>
    </row>
    <row r="129" spans="1:16">
      <c r="A129" s="23">
        <f t="shared" si="11"/>
        <v>129</v>
      </c>
      <c r="B129" s="10">
        <v>18</v>
      </c>
      <c r="C129" s="11" t="s">
        <v>66</v>
      </c>
      <c r="D129" s="100">
        <f t="shared" si="12"/>
        <v>0.13953488372093023</v>
      </c>
      <c r="E129" s="12">
        <v>29.21</v>
      </c>
      <c r="F129" s="13">
        <v>1.7509999999999999</v>
      </c>
      <c r="G129" s="101">
        <f t="shared" si="7"/>
        <v>30.961000000000002</v>
      </c>
      <c r="H129" s="10">
        <v>4.83</v>
      </c>
      <c r="I129" s="11" t="s">
        <v>65</v>
      </c>
      <c r="J129" s="105">
        <f t="shared" si="13"/>
        <v>4.83</v>
      </c>
      <c r="K129" s="103">
        <v>2185</v>
      </c>
      <c r="L129" s="104" t="s">
        <v>63</v>
      </c>
      <c r="M129" s="102">
        <f t="shared" si="9"/>
        <v>0.2185</v>
      </c>
      <c r="N129" s="103">
        <v>2549</v>
      </c>
      <c r="O129" s="104" t="s">
        <v>63</v>
      </c>
      <c r="P129" s="102">
        <f t="shared" si="10"/>
        <v>0.25490000000000002</v>
      </c>
    </row>
    <row r="130" spans="1:16">
      <c r="A130" s="23">
        <f t="shared" si="11"/>
        <v>130</v>
      </c>
      <c r="B130" s="10">
        <v>20</v>
      </c>
      <c r="C130" s="11" t="s">
        <v>66</v>
      </c>
      <c r="D130" s="100">
        <f t="shared" si="12"/>
        <v>0.15503875968992248</v>
      </c>
      <c r="E130" s="12">
        <v>31.8</v>
      </c>
      <c r="F130" s="13">
        <v>1.623</v>
      </c>
      <c r="G130" s="101">
        <f t="shared" si="7"/>
        <v>33.423000000000002</v>
      </c>
      <c r="H130" s="10">
        <v>5.16</v>
      </c>
      <c r="I130" s="11" t="s">
        <v>65</v>
      </c>
      <c r="J130" s="105">
        <f t="shared" si="13"/>
        <v>5.16</v>
      </c>
      <c r="K130" s="103">
        <v>2269</v>
      </c>
      <c r="L130" s="104" t="s">
        <v>63</v>
      </c>
      <c r="M130" s="102">
        <f t="shared" si="9"/>
        <v>0.22690000000000002</v>
      </c>
      <c r="N130" s="103">
        <v>2640</v>
      </c>
      <c r="O130" s="104" t="s">
        <v>63</v>
      </c>
      <c r="P130" s="102">
        <f t="shared" si="10"/>
        <v>0.26400000000000001</v>
      </c>
    </row>
    <row r="131" spans="1:16">
      <c r="A131" s="23">
        <f t="shared" si="11"/>
        <v>131</v>
      </c>
      <c r="B131" s="10">
        <v>22.5</v>
      </c>
      <c r="C131" s="11" t="s">
        <v>66</v>
      </c>
      <c r="D131" s="100">
        <f t="shared" si="12"/>
        <v>0.1744186046511628</v>
      </c>
      <c r="E131" s="12">
        <v>34.96</v>
      </c>
      <c r="F131" s="13">
        <v>1.4890000000000001</v>
      </c>
      <c r="G131" s="101">
        <f t="shared" si="7"/>
        <v>36.448999999999998</v>
      </c>
      <c r="H131" s="10">
        <v>5.55</v>
      </c>
      <c r="I131" s="11" t="s">
        <v>65</v>
      </c>
      <c r="J131" s="105">
        <f t="shared" si="13"/>
        <v>5.55</v>
      </c>
      <c r="K131" s="103">
        <v>2368</v>
      </c>
      <c r="L131" s="104" t="s">
        <v>63</v>
      </c>
      <c r="M131" s="102">
        <f t="shared" si="9"/>
        <v>0.23679999999999998</v>
      </c>
      <c r="N131" s="103">
        <v>2737</v>
      </c>
      <c r="O131" s="104" t="s">
        <v>63</v>
      </c>
      <c r="P131" s="102">
        <f t="shared" si="10"/>
        <v>0.2737</v>
      </c>
    </row>
    <row r="132" spans="1:16">
      <c r="A132" s="23">
        <f t="shared" si="11"/>
        <v>132</v>
      </c>
      <c r="B132" s="10">
        <v>25</v>
      </c>
      <c r="C132" s="11" t="s">
        <v>66</v>
      </c>
      <c r="D132" s="100">
        <f t="shared" si="12"/>
        <v>0.19379844961240311</v>
      </c>
      <c r="E132" s="12">
        <v>38.01</v>
      </c>
      <c r="F132" s="13">
        <v>1.3779999999999999</v>
      </c>
      <c r="G132" s="101">
        <f t="shared" si="7"/>
        <v>39.387999999999998</v>
      </c>
      <c r="H132" s="10">
        <v>5.9</v>
      </c>
      <c r="I132" s="11" t="s">
        <v>65</v>
      </c>
      <c r="J132" s="105">
        <f t="shared" si="13"/>
        <v>5.9</v>
      </c>
      <c r="K132" s="103">
        <v>2448</v>
      </c>
      <c r="L132" s="104" t="s">
        <v>63</v>
      </c>
      <c r="M132" s="102">
        <f t="shared" si="9"/>
        <v>0.24479999999999999</v>
      </c>
      <c r="N132" s="103">
        <v>2818</v>
      </c>
      <c r="O132" s="104" t="s">
        <v>63</v>
      </c>
      <c r="P132" s="102">
        <f t="shared" si="10"/>
        <v>0.28179999999999999</v>
      </c>
    </row>
    <row r="133" spans="1:16">
      <c r="A133" s="23">
        <f t="shared" si="11"/>
        <v>133</v>
      </c>
      <c r="B133" s="10">
        <v>27.5</v>
      </c>
      <c r="C133" s="11" t="s">
        <v>66</v>
      </c>
      <c r="D133" s="100">
        <f t="shared" si="12"/>
        <v>0.2131782945736434</v>
      </c>
      <c r="E133" s="12">
        <v>40.94</v>
      </c>
      <c r="F133" s="13">
        <v>1.2829999999999999</v>
      </c>
      <c r="G133" s="101">
        <f t="shared" si="7"/>
        <v>42.222999999999999</v>
      </c>
      <c r="H133" s="10">
        <v>6.23</v>
      </c>
      <c r="I133" s="11" t="s">
        <v>65</v>
      </c>
      <c r="J133" s="105">
        <f t="shared" si="13"/>
        <v>6.23</v>
      </c>
      <c r="K133" s="103">
        <v>2515</v>
      </c>
      <c r="L133" s="104" t="s">
        <v>63</v>
      </c>
      <c r="M133" s="102">
        <f t="shared" si="9"/>
        <v>0.2515</v>
      </c>
      <c r="N133" s="103">
        <v>2888</v>
      </c>
      <c r="O133" s="104" t="s">
        <v>63</v>
      </c>
      <c r="P133" s="102">
        <f t="shared" si="10"/>
        <v>0.2888</v>
      </c>
    </row>
    <row r="134" spans="1:16">
      <c r="A134" s="23">
        <f t="shared" si="11"/>
        <v>134</v>
      </c>
      <c r="B134" s="10">
        <v>30</v>
      </c>
      <c r="C134" s="11" t="s">
        <v>66</v>
      </c>
      <c r="D134" s="100">
        <f t="shared" si="12"/>
        <v>0.23255813953488372</v>
      </c>
      <c r="E134" s="12">
        <v>43.72</v>
      </c>
      <c r="F134" s="13">
        <v>1.202</v>
      </c>
      <c r="G134" s="101">
        <f t="shared" si="7"/>
        <v>44.921999999999997</v>
      </c>
      <c r="H134" s="10">
        <v>6.54</v>
      </c>
      <c r="I134" s="11" t="s">
        <v>65</v>
      </c>
      <c r="J134" s="105">
        <f t="shared" si="13"/>
        <v>6.54</v>
      </c>
      <c r="K134" s="103">
        <v>2573</v>
      </c>
      <c r="L134" s="104" t="s">
        <v>63</v>
      </c>
      <c r="M134" s="102">
        <f t="shared" si="9"/>
        <v>0.25729999999999997</v>
      </c>
      <c r="N134" s="103">
        <v>2949</v>
      </c>
      <c r="O134" s="104" t="s">
        <v>63</v>
      </c>
      <c r="P134" s="102">
        <f t="shared" si="10"/>
        <v>0.2949</v>
      </c>
    </row>
    <row r="135" spans="1:16">
      <c r="A135" s="23">
        <f t="shared" si="11"/>
        <v>135</v>
      </c>
      <c r="B135" s="10">
        <v>32.5</v>
      </c>
      <c r="C135" s="11" t="s">
        <v>66</v>
      </c>
      <c r="D135" s="100">
        <f t="shared" si="12"/>
        <v>0.25193798449612403</v>
      </c>
      <c r="E135" s="12">
        <v>46.37</v>
      </c>
      <c r="F135" s="13">
        <v>1.1319999999999999</v>
      </c>
      <c r="G135" s="101">
        <f t="shared" si="7"/>
        <v>47.501999999999995</v>
      </c>
      <c r="H135" s="10">
        <v>6.83</v>
      </c>
      <c r="I135" s="11" t="s">
        <v>65</v>
      </c>
      <c r="J135" s="105">
        <f t="shared" si="13"/>
        <v>6.83</v>
      </c>
      <c r="K135" s="103">
        <v>2622</v>
      </c>
      <c r="L135" s="104" t="s">
        <v>63</v>
      </c>
      <c r="M135" s="102">
        <f t="shared" si="9"/>
        <v>0.26219999999999999</v>
      </c>
      <c r="N135" s="103">
        <v>3003</v>
      </c>
      <c r="O135" s="104" t="s">
        <v>63</v>
      </c>
      <c r="P135" s="102">
        <f t="shared" si="10"/>
        <v>0.30030000000000001</v>
      </c>
    </row>
    <row r="136" spans="1:16">
      <c r="A136" s="23">
        <f t="shared" si="11"/>
        <v>136</v>
      </c>
      <c r="B136" s="10">
        <v>35</v>
      </c>
      <c r="C136" s="11" t="s">
        <v>66</v>
      </c>
      <c r="D136" s="100">
        <f t="shared" si="12"/>
        <v>0.27131782945736432</v>
      </c>
      <c r="E136" s="12">
        <v>48.87</v>
      </c>
      <c r="F136" s="13">
        <v>1.07</v>
      </c>
      <c r="G136" s="101">
        <f t="shared" si="7"/>
        <v>49.94</v>
      </c>
      <c r="H136" s="10">
        <v>7.11</v>
      </c>
      <c r="I136" s="11" t="s">
        <v>65</v>
      </c>
      <c r="J136" s="105">
        <f t="shared" si="13"/>
        <v>7.11</v>
      </c>
      <c r="K136" s="103">
        <v>2665</v>
      </c>
      <c r="L136" s="104" t="s">
        <v>63</v>
      </c>
      <c r="M136" s="102">
        <f t="shared" si="9"/>
        <v>0.26650000000000001</v>
      </c>
      <c r="N136" s="103">
        <v>3050</v>
      </c>
      <c r="O136" s="104" t="s">
        <v>63</v>
      </c>
      <c r="P136" s="102">
        <f t="shared" si="10"/>
        <v>0.30499999999999999</v>
      </c>
    </row>
    <row r="137" spans="1:16">
      <c r="A137" s="23">
        <f t="shared" si="11"/>
        <v>137</v>
      </c>
      <c r="B137" s="10">
        <v>37.5</v>
      </c>
      <c r="C137" s="11" t="s">
        <v>66</v>
      </c>
      <c r="D137" s="100">
        <f t="shared" si="12"/>
        <v>0.29069767441860467</v>
      </c>
      <c r="E137" s="12">
        <v>51.25</v>
      </c>
      <c r="F137" s="13">
        <v>1.0149999999999999</v>
      </c>
      <c r="G137" s="101">
        <f t="shared" si="7"/>
        <v>52.265000000000001</v>
      </c>
      <c r="H137" s="10">
        <v>7.37</v>
      </c>
      <c r="I137" s="11" t="s">
        <v>65</v>
      </c>
      <c r="J137" s="105">
        <f t="shared" si="13"/>
        <v>7.37</v>
      </c>
      <c r="K137" s="103">
        <v>2704</v>
      </c>
      <c r="L137" s="104" t="s">
        <v>63</v>
      </c>
      <c r="M137" s="102">
        <f t="shared" si="9"/>
        <v>0.27040000000000003</v>
      </c>
      <c r="N137" s="103">
        <v>3093</v>
      </c>
      <c r="O137" s="104" t="s">
        <v>63</v>
      </c>
      <c r="P137" s="102">
        <f t="shared" si="10"/>
        <v>0.30930000000000002</v>
      </c>
    </row>
    <row r="138" spans="1:16">
      <c r="A138" s="23">
        <f t="shared" si="11"/>
        <v>138</v>
      </c>
      <c r="B138" s="10">
        <v>40</v>
      </c>
      <c r="C138" s="11" t="s">
        <v>66</v>
      </c>
      <c r="D138" s="100">
        <f t="shared" si="12"/>
        <v>0.31007751937984496</v>
      </c>
      <c r="E138" s="12">
        <v>53.49</v>
      </c>
      <c r="F138" s="13">
        <v>0.96619999999999995</v>
      </c>
      <c r="G138" s="101">
        <f t="shared" si="7"/>
        <v>54.456200000000003</v>
      </c>
      <c r="H138" s="10">
        <v>7.63</v>
      </c>
      <c r="I138" s="11" t="s">
        <v>65</v>
      </c>
      <c r="J138" s="105">
        <f t="shared" si="13"/>
        <v>7.63</v>
      </c>
      <c r="K138" s="103">
        <v>2739</v>
      </c>
      <c r="L138" s="104" t="s">
        <v>63</v>
      </c>
      <c r="M138" s="102">
        <f t="shared" si="9"/>
        <v>0.27389999999999998</v>
      </c>
      <c r="N138" s="103">
        <v>3131</v>
      </c>
      <c r="O138" s="104" t="s">
        <v>63</v>
      </c>
      <c r="P138" s="102">
        <f t="shared" si="10"/>
        <v>0.31309999999999999</v>
      </c>
    </row>
    <row r="139" spans="1:16">
      <c r="A139" s="23">
        <f t="shared" si="11"/>
        <v>139</v>
      </c>
      <c r="B139" s="10">
        <v>45</v>
      </c>
      <c r="C139" s="11" t="s">
        <v>66</v>
      </c>
      <c r="D139" s="100">
        <f t="shared" si="12"/>
        <v>0.34883720930232559</v>
      </c>
      <c r="E139" s="12">
        <v>57.63</v>
      </c>
      <c r="F139" s="13">
        <v>0.88229999999999997</v>
      </c>
      <c r="G139" s="101">
        <f t="shared" si="7"/>
        <v>58.512300000000003</v>
      </c>
      <c r="H139" s="10">
        <v>8.1</v>
      </c>
      <c r="I139" s="11" t="s">
        <v>65</v>
      </c>
      <c r="J139" s="105">
        <f t="shared" si="13"/>
        <v>8.1</v>
      </c>
      <c r="K139" s="103">
        <v>2839</v>
      </c>
      <c r="L139" s="104" t="s">
        <v>63</v>
      </c>
      <c r="M139" s="102">
        <f t="shared" si="9"/>
        <v>0.28389999999999999</v>
      </c>
      <c r="N139" s="103">
        <v>3198</v>
      </c>
      <c r="O139" s="104" t="s">
        <v>63</v>
      </c>
      <c r="P139" s="102">
        <f t="shared" si="10"/>
        <v>0.31979999999999997</v>
      </c>
    </row>
    <row r="140" spans="1:16">
      <c r="A140" s="23">
        <f t="shared" si="11"/>
        <v>140</v>
      </c>
      <c r="B140" s="10">
        <v>50</v>
      </c>
      <c r="C140" s="14" t="s">
        <v>66</v>
      </c>
      <c r="D140" s="100">
        <f t="shared" si="12"/>
        <v>0.38759689922480622</v>
      </c>
      <c r="E140" s="12">
        <v>61.35</v>
      </c>
      <c r="F140" s="13">
        <v>0.81299999999999994</v>
      </c>
      <c r="G140" s="101">
        <f t="shared" si="7"/>
        <v>62.163000000000004</v>
      </c>
      <c r="H140" s="10">
        <v>8.5500000000000007</v>
      </c>
      <c r="I140" s="11" t="s">
        <v>65</v>
      </c>
      <c r="J140" s="105">
        <f t="shared" si="13"/>
        <v>8.5500000000000007</v>
      </c>
      <c r="K140" s="103">
        <v>2924</v>
      </c>
      <c r="L140" s="104" t="s">
        <v>63</v>
      </c>
      <c r="M140" s="102">
        <f t="shared" si="9"/>
        <v>0.29239999999999999</v>
      </c>
      <c r="N140" s="103">
        <v>3255</v>
      </c>
      <c r="O140" s="104" t="s">
        <v>63</v>
      </c>
      <c r="P140" s="102">
        <f t="shared" si="10"/>
        <v>0.32550000000000001</v>
      </c>
    </row>
    <row r="141" spans="1:16">
      <c r="A141" s="23">
        <f t="shared" si="11"/>
        <v>141</v>
      </c>
      <c r="B141" s="10">
        <v>55</v>
      </c>
      <c r="C141" s="104" t="s">
        <v>66</v>
      </c>
      <c r="D141" s="100">
        <f t="shared" si="12"/>
        <v>0.4263565891472868</v>
      </c>
      <c r="E141" s="12">
        <v>64.680000000000007</v>
      </c>
      <c r="F141" s="13">
        <v>0.75470000000000004</v>
      </c>
      <c r="G141" s="101">
        <f t="shared" si="7"/>
        <v>65.434700000000007</v>
      </c>
      <c r="H141" s="103">
        <v>8.9700000000000006</v>
      </c>
      <c r="I141" s="104" t="s">
        <v>65</v>
      </c>
      <c r="J141" s="105">
        <f t="shared" si="13"/>
        <v>8.9700000000000006</v>
      </c>
      <c r="K141" s="103">
        <v>2997</v>
      </c>
      <c r="L141" s="104" t="s">
        <v>63</v>
      </c>
      <c r="M141" s="102">
        <f t="shared" si="9"/>
        <v>0.29969999999999997</v>
      </c>
      <c r="N141" s="103">
        <v>3304</v>
      </c>
      <c r="O141" s="104" t="s">
        <v>63</v>
      </c>
      <c r="P141" s="102">
        <f t="shared" si="10"/>
        <v>0.33039999999999997</v>
      </c>
    </row>
    <row r="142" spans="1:16">
      <c r="A142" s="23">
        <f t="shared" si="11"/>
        <v>142</v>
      </c>
      <c r="B142" s="10">
        <v>60</v>
      </c>
      <c r="C142" s="104" t="s">
        <v>66</v>
      </c>
      <c r="D142" s="100">
        <f t="shared" si="12"/>
        <v>0.46511627906976744</v>
      </c>
      <c r="E142" s="12">
        <v>67.66</v>
      </c>
      <c r="F142" s="13">
        <v>0.70489999999999997</v>
      </c>
      <c r="G142" s="101">
        <f t="shared" si="7"/>
        <v>68.364899999999992</v>
      </c>
      <c r="H142" s="103">
        <v>9.3800000000000008</v>
      </c>
      <c r="I142" s="104" t="s">
        <v>65</v>
      </c>
      <c r="J142" s="105">
        <f t="shared" si="13"/>
        <v>9.3800000000000008</v>
      </c>
      <c r="K142" s="103">
        <v>3062</v>
      </c>
      <c r="L142" s="104" t="s">
        <v>63</v>
      </c>
      <c r="M142" s="102">
        <f t="shared" si="9"/>
        <v>0.30619999999999997</v>
      </c>
      <c r="N142" s="103">
        <v>3347</v>
      </c>
      <c r="O142" s="104" t="s">
        <v>63</v>
      </c>
      <c r="P142" s="102">
        <f t="shared" si="10"/>
        <v>0.3347</v>
      </c>
    </row>
    <row r="143" spans="1:16">
      <c r="A143" s="23">
        <f t="shared" si="11"/>
        <v>143</v>
      </c>
      <c r="B143" s="10">
        <v>65</v>
      </c>
      <c r="C143" s="104" t="s">
        <v>66</v>
      </c>
      <c r="D143" s="100">
        <f t="shared" si="12"/>
        <v>0.50387596899224807</v>
      </c>
      <c r="E143" s="12">
        <v>70.33</v>
      </c>
      <c r="F143" s="13">
        <v>0.66169999999999995</v>
      </c>
      <c r="G143" s="101">
        <f t="shared" si="7"/>
        <v>70.991699999999994</v>
      </c>
      <c r="H143" s="103">
        <v>9.77</v>
      </c>
      <c r="I143" s="104" t="s">
        <v>65</v>
      </c>
      <c r="J143" s="105">
        <f t="shared" si="13"/>
        <v>9.77</v>
      </c>
      <c r="K143" s="103">
        <v>3120</v>
      </c>
      <c r="L143" s="104" t="s">
        <v>63</v>
      </c>
      <c r="M143" s="102">
        <f t="shared" si="9"/>
        <v>0.312</v>
      </c>
      <c r="N143" s="103">
        <v>3385</v>
      </c>
      <c r="O143" s="104" t="s">
        <v>63</v>
      </c>
      <c r="P143" s="102">
        <f t="shared" si="10"/>
        <v>0.33849999999999997</v>
      </c>
    </row>
    <row r="144" spans="1:16">
      <c r="A144" s="23">
        <f t="shared" si="11"/>
        <v>144</v>
      </c>
      <c r="B144" s="10">
        <v>70</v>
      </c>
      <c r="C144" s="104" t="s">
        <v>66</v>
      </c>
      <c r="D144" s="100">
        <f t="shared" si="12"/>
        <v>0.54263565891472865</v>
      </c>
      <c r="E144" s="12">
        <v>72.709999999999994</v>
      </c>
      <c r="F144" s="13">
        <v>0.624</v>
      </c>
      <c r="G144" s="101">
        <f t="shared" si="7"/>
        <v>73.333999999999989</v>
      </c>
      <c r="H144" s="103">
        <v>10.14</v>
      </c>
      <c r="I144" s="104" t="s">
        <v>65</v>
      </c>
      <c r="J144" s="105">
        <f t="shared" si="13"/>
        <v>10.14</v>
      </c>
      <c r="K144" s="103">
        <v>3173</v>
      </c>
      <c r="L144" s="104" t="s">
        <v>63</v>
      </c>
      <c r="M144" s="102">
        <f t="shared" si="9"/>
        <v>0.31730000000000003</v>
      </c>
      <c r="N144" s="103">
        <v>3419</v>
      </c>
      <c r="O144" s="104" t="s">
        <v>63</v>
      </c>
      <c r="P144" s="102">
        <f t="shared" si="10"/>
        <v>0.34189999999999998</v>
      </c>
    </row>
    <row r="145" spans="1:16">
      <c r="A145" s="23">
        <f t="shared" si="11"/>
        <v>145</v>
      </c>
      <c r="B145" s="10">
        <v>80</v>
      </c>
      <c r="C145" s="104" t="s">
        <v>66</v>
      </c>
      <c r="D145" s="100">
        <f t="shared" si="12"/>
        <v>0.62015503875968991</v>
      </c>
      <c r="E145" s="12">
        <v>76.72</v>
      </c>
      <c r="F145" s="13">
        <v>0.56100000000000005</v>
      </c>
      <c r="G145" s="101">
        <f t="shared" si="7"/>
        <v>77.281000000000006</v>
      </c>
      <c r="H145" s="103">
        <v>10.86</v>
      </c>
      <c r="I145" s="104" t="s">
        <v>65</v>
      </c>
      <c r="J145" s="105">
        <f t="shared" si="13"/>
        <v>10.86</v>
      </c>
      <c r="K145" s="103">
        <v>3344</v>
      </c>
      <c r="L145" s="104" t="s">
        <v>63</v>
      </c>
      <c r="M145" s="102">
        <f t="shared" si="9"/>
        <v>0.33439999999999998</v>
      </c>
      <c r="N145" s="103">
        <v>3480</v>
      </c>
      <c r="O145" s="104" t="s">
        <v>63</v>
      </c>
      <c r="P145" s="102">
        <f t="shared" si="10"/>
        <v>0.34799999999999998</v>
      </c>
    </row>
    <row r="146" spans="1:16">
      <c r="A146" s="23">
        <f t="shared" si="11"/>
        <v>146</v>
      </c>
      <c r="B146" s="10">
        <v>90</v>
      </c>
      <c r="C146" s="104" t="s">
        <v>66</v>
      </c>
      <c r="D146" s="100">
        <f t="shared" si="12"/>
        <v>0.69767441860465118</v>
      </c>
      <c r="E146" s="12">
        <v>79.91</v>
      </c>
      <c r="F146" s="13">
        <v>0.51049999999999995</v>
      </c>
      <c r="G146" s="101">
        <f t="shared" si="7"/>
        <v>80.42049999999999</v>
      </c>
      <c r="H146" s="103">
        <v>11.54</v>
      </c>
      <c r="I146" s="104" t="s">
        <v>65</v>
      </c>
      <c r="J146" s="105">
        <f t="shared" si="13"/>
        <v>11.54</v>
      </c>
      <c r="K146" s="103">
        <v>3493</v>
      </c>
      <c r="L146" s="104" t="s">
        <v>63</v>
      </c>
      <c r="M146" s="102">
        <f t="shared" si="9"/>
        <v>0.3493</v>
      </c>
      <c r="N146" s="103">
        <v>3531</v>
      </c>
      <c r="O146" s="104" t="s">
        <v>63</v>
      </c>
      <c r="P146" s="102">
        <f t="shared" si="10"/>
        <v>0.35310000000000002</v>
      </c>
    </row>
    <row r="147" spans="1:16">
      <c r="A147" s="23">
        <f t="shared" si="11"/>
        <v>147</v>
      </c>
      <c r="B147" s="10">
        <v>100</v>
      </c>
      <c r="C147" s="104" t="s">
        <v>66</v>
      </c>
      <c r="D147" s="100">
        <f t="shared" si="12"/>
        <v>0.77519379844961245</v>
      </c>
      <c r="E147" s="12">
        <v>82.46</v>
      </c>
      <c r="F147" s="13">
        <v>0.46889999999999998</v>
      </c>
      <c r="G147" s="101">
        <f t="shared" si="7"/>
        <v>82.928899999999999</v>
      </c>
      <c r="H147" s="103">
        <v>12.2</v>
      </c>
      <c r="I147" s="104" t="s">
        <v>65</v>
      </c>
      <c r="J147" s="105">
        <f t="shared" si="13"/>
        <v>12.2</v>
      </c>
      <c r="K147" s="103">
        <v>3625</v>
      </c>
      <c r="L147" s="104" t="s">
        <v>63</v>
      </c>
      <c r="M147" s="102">
        <f t="shared" si="9"/>
        <v>0.36249999999999999</v>
      </c>
      <c r="N147" s="103">
        <v>3576</v>
      </c>
      <c r="O147" s="104" t="s">
        <v>63</v>
      </c>
      <c r="P147" s="102">
        <f t="shared" si="10"/>
        <v>0.35760000000000003</v>
      </c>
    </row>
    <row r="148" spans="1:16">
      <c r="A148" s="23">
        <f t="shared" si="11"/>
        <v>148</v>
      </c>
      <c r="B148" s="10">
        <v>110</v>
      </c>
      <c r="C148" s="104" t="s">
        <v>66</v>
      </c>
      <c r="D148" s="100">
        <f t="shared" si="12"/>
        <v>0.8527131782945736</v>
      </c>
      <c r="E148" s="12">
        <v>84.5</v>
      </c>
      <c r="F148" s="13">
        <v>0.43409999999999999</v>
      </c>
      <c r="G148" s="101">
        <f t="shared" ref="G148:G211" si="14">E148+F148</f>
        <v>84.934100000000001</v>
      </c>
      <c r="H148" s="103">
        <v>12.85</v>
      </c>
      <c r="I148" s="104" t="s">
        <v>65</v>
      </c>
      <c r="J148" s="105">
        <f t="shared" si="13"/>
        <v>12.85</v>
      </c>
      <c r="K148" s="103">
        <v>3745</v>
      </c>
      <c r="L148" s="104" t="s">
        <v>63</v>
      </c>
      <c r="M148" s="102">
        <f t="shared" ref="M148:M166" si="15">K148/1000/10</f>
        <v>0.3745</v>
      </c>
      <c r="N148" s="103">
        <v>3617</v>
      </c>
      <c r="O148" s="104" t="s">
        <v>63</v>
      </c>
      <c r="P148" s="102">
        <f t="shared" ref="P148:P188" si="16">N148/1000/10</f>
        <v>0.36170000000000002</v>
      </c>
    </row>
    <row r="149" spans="1:16">
      <c r="A149" s="23">
        <f t="shared" si="11"/>
        <v>149</v>
      </c>
      <c r="B149" s="10">
        <v>120</v>
      </c>
      <c r="C149" s="104" t="s">
        <v>66</v>
      </c>
      <c r="D149" s="100">
        <f t="shared" si="12"/>
        <v>0.93023255813953487</v>
      </c>
      <c r="E149" s="12">
        <v>86.14</v>
      </c>
      <c r="F149" s="13">
        <v>0.40439999999999998</v>
      </c>
      <c r="G149" s="101">
        <f t="shared" si="14"/>
        <v>86.544399999999996</v>
      </c>
      <c r="H149" s="103">
        <v>13.48</v>
      </c>
      <c r="I149" s="104" t="s">
        <v>65</v>
      </c>
      <c r="J149" s="105">
        <f t="shared" si="13"/>
        <v>13.48</v>
      </c>
      <c r="K149" s="103">
        <v>3857</v>
      </c>
      <c r="L149" s="104" t="s">
        <v>63</v>
      </c>
      <c r="M149" s="102">
        <f t="shared" si="15"/>
        <v>0.38570000000000004</v>
      </c>
      <c r="N149" s="103">
        <v>3653</v>
      </c>
      <c r="O149" s="104" t="s">
        <v>63</v>
      </c>
      <c r="P149" s="102">
        <f t="shared" si="16"/>
        <v>0.36530000000000001</v>
      </c>
    </row>
    <row r="150" spans="1:16">
      <c r="A150" s="23">
        <f t="shared" ref="A150:A213" si="17">A149+1</f>
        <v>150</v>
      </c>
      <c r="B150" s="10">
        <v>130</v>
      </c>
      <c r="C150" s="104" t="s">
        <v>66</v>
      </c>
      <c r="D150" s="102">
        <f t="shared" si="12"/>
        <v>1.0077519379844961</v>
      </c>
      <c r="E150" s="12">
        <v>87.47</v>
      </c>
      <c r="F150" s="13">
        <v>0.37890000000000001</v>
      </c>
      <c r="G150" s="101">
        <f t="shared" si="14"/>
        <v>87.8489</v>
      </c>
      <c r="H150" s="103">
        <v>14.1</v>
      </c>
      <c r="I150" s="104" t="s">
        <v>65</v>
      </c>
      <c r="J150" s="105">
        <f t="shared" si="13"/>
        <v>14.1</v>
      </c>
      <c r="K150" s="103">
        <v>3961</v>
      </c>
      <c r="L150" s="104" t="s">
        <v>63</v>
      </c>
      <c r="M150" s="102">
        <f t="shared" si="15"/>
        <v>0.39610000000000001</v>
      </c>
      <c r="N150" s="103">
        <v>3687</v>
      </c>
      <c r="O150" s="104" t="s">
        <v>63</v>
      </c>
      <c r="P150" s="102">
        <f t="shared" si="16"/>
        <v>0.36869999999999997</v>
      </c>
    </row>
    <row r="151" spans="1:16">
      <c r="A151" s="23">
        <f t="shared" si="17"/>
        <v>151</v>
      </c>
      <c r="B151" s="10">
        <v>140</v>
      </c>
      <c r="C151" s="104" t="s">
        <v>66</v>
      </c>
      <c r="D151" s="102">
        <f t="shared" si="12"/>
        <v>1.0852713178294573</v>
      </c>
      <c r="E151" s="12">
        <v>88.56</v>
      </c>
      <c r="F151" s="13">
        <v>0.35659999999999997</v>
      </c>
      <c r="G151" s="101">
        <f t="shared" si="14"/>
        <v>88.916600000000003</v>
      </c>
      <c r="H151" s="103">
        <v>14.71</v>
      </c>
      <c r="I151" s="104" t="s">
        <v>65</v>
      </c>
      <c r="J151" s="105">
        <f t="shared" si="13"/>
        <v>14.71</v>
      </c>
      <c r="K151" s="103">
        <v>4060</v>
      </c>
      <c r="L151" s="104" t="s">
        <v>63</v>
      </c>
      <c r="M151" s="102">
        <f t="shared" si="15"/>
        <v>0.40599999999999997</v>
      </c>
      <c r="N151" s="103">
        <v>3718</v>
      </c>
      <c r="O151" s="104" t="s">
        <v>63</v>
      </c>
      <c r="P151" s="102">
        <f t="shared" si="16"/>
        <v>0.37180000000000002</v>
      </c>
    </row>
    <row r="152" spans="1:16">
      <c r="A152" s="23">
        <f t="shared" si="17"/>
        <v>152</v>
      </c>
      <c r="B152" s="10">
        <v>150</v>
      </c>
      <c r="C152" s="104" t="s">
        <v>66</v>
      </c>
      <c r="D152" s="102">
        <f t="shared" si="12"/>
        <v>1.1627906976744187</v>
      </c>
      <c r="E152" s="12">
        <v>89.45</v>
      </c>
      <c r="F152" s="13">
        <v>0.33689999999999998</v>
      </c>
      <c r="G152" s="101">
        <f t="shared" si="14"/>
        <v>89.786900000000003</v>
      </c>
      <c r="H152" s="103">
        <v>15.31</v>
      </c>
      <c r="I152" s="104" t="s">
        <v>65</v>
      </c>
      <c r="J152" s="105">
        <f t="shared" si="13"/>
        <v>15.31</v>
      </c>
      <c r="K152" s="103">
        <v>4154</v>
      </c>
      <c r="L152" s="104" t="s">
        <v>63</v>
      </c>
      <c r="M152" s="102">
        <f t="shared" si="15"/>
        <v>0.41539999999999999</v>
      </c>
      <c r="N152" s="103">
        <v>3747</v>
      </c>
      <c r="O152" s="104" t="s">
        <v>63</v>
      </c>
      <c r="P152" s="102">
        <f t="shared" si="16"/>
        <v>0.37469999999999998</v>
      </c>
    </row>
    <row r="153" spans="1:16">
      <c r="A153" s="23">
        <f t="shared" si="17"/>
        <v>153</v>
      </c>
      <c r="B153" s="10">
        <v>160</v>
      </c>
      <c r="C153" s="104" t="s">
        <v>66</v>
      </c>
      <c r="D153" s="102">
        <f t="shared" si="12"/>
        <v>1.2403100775193798</v>
      </c>
      <c r="E153" s="12">
        <v>90.18</v>
      </c>
      <c r="F153" s="13">
        <v>0.31950000000000001</v>
      </c>
      <c r="G153" s="101">
        <f t="shared" si="14"/>
        <v>90.499500000000012</v>
      </c>
      <c r="H153" s="103">
        <v>15.91</v>
      </c>
      <c r="I153" s="104" t="s">
        <v>65</v>
      </c>
      <c r="J153" s="105">
        <f t="shared" si="13"/>
        <v>15.91</v>
      </c>
      <c r="K153" s="103">
        <v>4245</v>
      </c>
      <c r="L153" s="104" t="s">
        <v>63</v>
      </c>
      <c r="M153" s="102">
        <f t="shared" si="15"/>
        <v>0.42449999999999999</v>
      </c>
      <c r="N153" s="103">
        <v>3775</v>
      </c>
      <c r="O153" s="104" t="s">
        <v>63</v>
      </c>
      <c r="P153" s="102">
        <f t="shared" si="16"/>
        <v>0.3775</v>
      </c>
    </row>
    <row r="154" spans="1:16">
      <c r="A154" s="23">
        <f t="shared" si="17"/>
        <v>154</v>
      </c>
      <c r="B154" s="10">
        <v>170</v>
      </c>
      <c r="C154" s="104" t="s">
        <v>66</v>
      </c>
      <c r="D154" s="102">
        <f t="shared" si="12"/>
        <v>1.317829457364341</v>
      </c>
      <c r="E154" s="12">
        <v>90.77</v>
      </c>
      <c r="F154" s="13">
        <v>0.3039</v>
      </c>
      <c r="G154" s="101">
        <f t="shared" si="14"/>
        <v>91.073899999999995</v>
      </c>
      <c r="H154" s="103">
        <v>16.510000000000002</v>
      </c>
      <c r="I154" s="104" t="s">
        <v>65</v>
      </c>
      <c r="J154" s="105">
        <f t="shared" si="13"/>
        <v>16.510000000000002</v>
      </c>
      <c r="K154" s="103">
        <v>4332</v>
      </c>
      <c r="L154" s="104" t="s">
        <v>63</v>
      </c>
      <c r="M154" s="102">
        <f t="shared" si="15"/>
        <v>0.43319999999999997</v>
      </c>
      <c r="N154" s="103">
        <v>3801</v>
      </c>
      <c r="O154" s="104" t="s">
        <v>63</v>
      </c>
      <c r="P154" s="102">
        <f t="shared" si="16"/>
        <v>0.38009999999999999</v>
      </c>
    </row>
    <row r="155" spans="1:16">
      <c r="A155" s="23">
        <f t="shared" si="17"/>
        <v>155</v>
      </c>
      <c r="B155" s="10">
        <v>180</v>
      </c>
      <c r="C155" s="104" t="s">
        <v>66</v>
      </c>
      <c r="D155" s="102">
        <f t="shared" si="12"/>
        <v>1.3953488372093024</v>
      </c>
      <c r="E155" s="12">
        <v>91.26</v>
      </c>
      <c r="F155" s="13">
        <v>0.28989999999999999</v>
      </c>
      <c r="G155" s="101">
        <f t="shared" si="14"/>
        <v>91.549900000000008</v>
      </c>
      <c r="H155" s="103">
        <v>17.100000000000001</v>
      </c>
      <c r="I155" s="104" t="s">
        <v>65</v>
      </c>
      <c r="J155" s="105">
        <f t="shared" si="13"/>
        <v>17.100000000000001</v>
      </c>
      <c r="K155" s="103">
        <v>4416</v>
      </c>
      <c r="L155" s="104" t="s">
        <v>63</v>
      </c>
      <c r="M155" s="102">
        <f t="shared" si="15"/>
        <v>0.44160000000000005</v>
      </c>
      <c r="N155" s="103">
        <v>3826</v>
      </c>
      <c r="O155" s="104" t="s">
        <v>63</v>
      </c>
      <c r="P155" s="102">
        <f t="shared" si="16"/>
        <v>0.3826</v>
      </c>
    </row>
    <row r="156" spans="1:16">
      <c r="A156" s="23">
        <f t="shared" si="17"/>
        <v>156</v>
      </c>
      <c r="B156" s="10">
        <v>200</v>
      </c>
      <c r="C156" s="104" t="s">
        <v>66</v>
      </c>
      <c r="D156" s="102">
        <f t="shared" si="12"/>
        <v>1.5503875968992249</v>
      </c>
      <c r="E156" s="12">
        <v>91.97</v>
      </c>
      <c r="F156" s="13">
        <v>0.2656</v>
      </c>
      <c r="G156" s="101">
        <f t="shared" si="14"/>
        <v>92.235600000000005</v>
      </c>
      <c r="H156" s="103">
        <v>18.28</v>
      </c>
      <c r="I156" s="104" t="s">
        <v>65</v>
      </c>
      <c r="J156" s="105">
        <f t="shared" si="13"/>
        <v>18.28</v>
      </c>
      <c r="K156" s="103">
        <v>4726</v>
      </c>
      <c r="L156" s="104" t="s">
        <v>63</v>
      </c>
      <c r="M156" s="102">
        <f t="shared" si="15"/>
        <v>0.47260000000000002</v>
      </c>
      <c r="N156" s="103">
        <v>3873</v>
      </c>
      <c r="O156" s="104" t="s">
        <v>63</v>
      </c>
      <c r="P156" s="102">
        <f t="shared" si="16"/>
        <v>0.38730000000000003</v>
      </c>
    </row>
    <row r="157" spans="1:16">
      <c r="A157" s="23">
        <f t="shared" si="17"/>
        <v>157</v>
      </c>
      <c r="B157" s="10">
        <v>225</v>
      </c>
      <c r="C157" s="104" t="s">
        <v>66</v>
      </c>
      <c r="D157" s="102">
        <f t="shared" si="12"/>
        <v>1.7441860465116279</v>
      </c>
      <c r="E157" s="12">
        <v>92.5</v>
      </c>
      <c r="F157" s="13">
        <v>0.24079999999999999</v>
      </c>
      <c r="G157" s="101">
        <f t="shared" si="14"/>
        <v>92.740799999999993</v>
      </c>
      <c r="H157" s="103">
        <v>19.739999999999998</v>
      </c>
      <c r="I157" s="104" t="s">
        <v>65</v>
      </c>
      <c r="J157" s="105">
        <f t="shared" si="13"/>
        <v>19.739999999999998</v>
      </c>
      <c r="K157" s="103">
        <v>5165</v>
      </c>
      <c r="L157" s="104" t="s">
        <v>63</v>
      </c>
      <c r="M157" s="102">
        <f t="shared" si="15"/>
        <v>0.51649999999999996</v>
      </c>
      <c r="N157" s="103">
        <v>3927</v>
      </c>
      <c r="O157" s="104" t="s">
        <v>63</v>
      </c>
      <c r="P157" s="102">
        <f t="shared" si="16"/>
        <v>0.39269999999999999</v>
      </c>
    </row>
    <row r="158" spans="1:16">
      <c r="A158" s="23">
        <f t="shared" si="17"/>
        <v>158</v>
      </c>
      <c r="B158" s="10">
        <v>250</v>
      </c>
      <c r="C158" s="104" t="s">
        <v>66</v>
      </c>
      <c r="D158" s="102">
        <f t="shared" si="12"/>
        <v>1.9379844961240309</v>
      </c>
      <c r="E158" s="12">
        <v>92.75</v>
      </c>
      <c r="F158" s="13">
        <v>0.2205</v>
      </c>
      <c r="G158" s="101">
        <f t="shared" si="14"/>
        <v>92.970500000000001</v>
      </c>
      <c r="H158" s="103">
        <v>21.19</v>
      </c>
      <c r="I158" s="104" t="s">
        <v>65</v>
      </c>
      <c r="J158" s="105">
        <f t="shared" si="13"/>
        <v>21.19</v>
      </c>
      <c r="K158" s="103">
        <v>5566</v>
      </c>
      <c r="L158" s="104" t="s">
        <v>63</v>
      </c>
      <c r="M158" s="102">
        <f t="shared" si="15"/>
        <v>0.55659999999999998</v>
      </c>
      <c r="N158" s="103">
        <v>3977</v>
      </c>
      <c r="O158" s="104" t="s">
        <v>63</v>
      </c>
      <c r="P158" s="102">
        <f t="shared" si="16"/>
        <v>0.3977</v>
      </c>
    </row>
    <row r="159" spans="1:16">
      <c r="A159" s="23">
        <f t="shared" si="17"/>
        <v>159</v>
      </c>
      <c r="B159" s="10">
        <v>275</v>
      </c>
      <c r="C159" s="104" t="s">
        <v>66</v>
      </c>
      <c r="D159" s="102">
        <f t="shared" ref="D159:D172" si="18">B159/$C$5</f>
        <v>2.1317829457364339</v>
      </c>
      <c r="E159" s="12">
        <v>93.8</v>
      </c>
      <c r="F159" s="13">
        <v>0.2036</v>
      </c>
      <c r="G159" s="101">
        <f t="shared" si="14"/>
        <v>94.003599999999992</v>
      </c>
      <c r="H159" s="103">
        <v>22.64</v>
      </c>
      <c r="I159" s="104" t="s">
        <v>65</v>
      </c>
      <c r="J159" s="105">
        <f t="shared" si="13"/>
        <v>22.64</v>
      </c>
      <c r="K159" s="103">
        <v>5935</v>
      </c>
      <c r="L159" s="104" t="s">
        <v>63</v>
      </c>
      <c r="M159" s="102">
        <f t="shared" si="15"/>
        <v>0.59349999999999992</v>
      </c>
      <c r="N159" s="103">
        <v>4024</v>
      </c>
      <c r="O159" s="104" t="s">
        <v>63</v>
      </c>
      <c r="P159" s="102">
        <f t="shared" si="16"/>
        <v>0.40239999999999998</v>
      </c>
    </row>
    <row r="160" spans="1:16">
      <c r="A160" s="23">
        <f t="shared" si="17"/>
        <v>160</v>
      </c>
      <c r="B160" s="10">
        <v>300</v>
      </c>
      <c r="C160" s="104" t="s">
        <v>66</v>
      </c>
      <c r="D160" s="102">
        <f t="shared" si="18"/>
        <v>2.3255813953488373</v>
      </c>
      <c r="E160" s="12">
        <v>94.46</v>
      </c>
      <c r="F160" s="13">
        <v>0.18920000000000001</v>
      </c>
      <c r="G160" s="101">
        <f t="shared" si="14"/>
        <v>94.649199999999993</v>
      </c>
      <c r="H160" s="103">
        <v>24.07</v>
      </c>
      <c r="I160" s="104" t="s">
        <v>65</v>
      </c>
      <c r="J160" s="105">
        <f t="shared" si="13"/>
        <v>24.07</v>
      </c>
      <c r="K160" s="103">
        <v>6277</v>
      </c>
      <c r="L160" s="104" t="s">
        <v>63</v>
      </c>
      <c r="M160" s="102">
        <f t="shared" si="15"/>
        <v>0.62770000000000004</v>
      </c>
      <c r="N160" s="103">
        <v>4068</v>
      </c>
      <c r="O160" s="104" t="s">
        <v>63</v>
      </c>
      <c r="P160" s="102">
        <f t="shared" si="16"/>
        <v>0.40679999999999994</v>
      </c>
    </row>
    <row r="161" spans="1:16">
      <c r="A161" s="23">
        <f t="shared" si="17"/>
        <v>161</v>
      </c>
      <c r="B161" s="10">
        <v>325</v>
      </c>
      <c r="C161" s="104" t="s">
        <v>66</v>
      </c>
      <c r="D161" s="102">
        <f t="shared" si="18"/>
        <v>2.5193798449612403</v>
      </c>
      <c r="E161" s="12">
        <v>94.33</v>
      </c>
      <c r="F161" s="13">
        <v>0.1769</v>
      </c>
      <c r="G161" s="101">
        <f t="shared" si="14"/>
        <v>94.506900000000002</v>
      </c>
      <c r="H161" s="103">
        <v>25.5</v>
      </c>
      <c r="I161" s="104" t="s">
        <v>65</v>
      </c>
      <c r="J161" s="105">
        <f t="shared" si="13"/>
        <v>25.5</v>
      </c>
      <c r="K161" s="103">
        <v>6598</v>
      </c>
      <c r="L161" s="104" t="s">
        <v>63</v>
      </c>
      <c r="M161" s="102">
        <f t="shared" si="15"/>
        <v>0.65979999999999994</v>
      </c>
      <c r="N161" s="103">
        <v>4111</v>
      </c>
      <c r="O161" s="104" t="s">
        <v>63</v>
      </c>
      <c r="P161" s="102">
        <f t="shared" si="16"/>
        <v>0.41109999999999997</v>
      </c>
    </row>
    <row r="162" spans="1:16">
      <c r="A162" s="23">
        <f t="shared" si="17"/>
        <v>162</v>
      </c>
      <c r="B162" s="10">
        <v>350</v>
      </c>
      <c r="C162" s="104" t="s">
        <v>66</v>
      </c>
      <c r="D162" s="102">
        <f t="shared" si="18"/>
        <v>2.7131782945736433</v>
      </c>
      <c r="E162" s="12">
        <v>94.09</v>
      </c>
      <c r="F162" s="13">
        <v>0.16619999999999999</v>
      </c>
      <c r="G162" s="101">
        <f t="shared" si="14"/>
        <v>94.256200000000007</v>
      </c>
      <c r="H162" s="103">
        <v>26.93</v>
      </c>
      <c r="I162" s="104" t="s">
        <v>65</v>
      </c>
      <c r="J162" s="105">
        <f t="shared" si="13"/>
        <v>26.93</v>
      </c>
      <c r="K162" s="103">
        <v>6906</v>
      </c>
      <c r="L162" s="104" t="s">
        <v>63</v>
      </c>
      <c r="M162" s="102">
        <f t="shared" si="15"/>
        <v>0.69059999999999999</v>
      </c>
      <c r="N162" s="103">
        <v>4151</v>
      </c>
      <c r="O162" s="104" t="s">
        <v>63</v>
      </c>
      <c r="P162" s="102">
        <f t="shared" si="16"/>
        <v>0.41509999999999997</v>
      </c>
    </row>
    <row r="163" spans="1:16">
      <c r="A163" s="23">
        <f t="shared" si="17"/>
        <v>163</v>
      </c>
      <c r="B163" s="10">
        <v>375</v>
      </c>
      <c r="C163" s="104" t="s">
        <v>66</v>
      </c>
      <c r="D163" s="102">
        <f t="shared" si="18"/>
        <v>2.9069767441860463</v>
      </c>
      <c r="E163" s="12">
        <v>93.8</v>
      </c>
      <c r="F163" s="13">
        <v>0.15670000000000001</v>
      </c>
      <c r="G163" s="101">
        <f t="shared" si="14"/>
        <v>93.956699999999998</v>
      </c>
      <c r="H163" s="103">
        <v>28.37</v>
      </c>
      <c r="I163" s="104" t="s">
        <v>65</v>
      </c>
      <c r="J163" s="105">
        <f t="shared" si="13"/>
        <v>28.37</v>
      </c>
      <c r="K163" s="103">
        <v>7203</v>
      </c>
      <c r="L163" s="104" t="s">
        <v>63</v>
      </c>
      <c r="M163" s="102">
        <f t="shared" si="15"/>
        <v>0.72030000000000005</v>
      </c>
      <c r="N163" s="103">
        <v>4191</v>
      </c>
      <c r="O163" s="104" t="s">
        <v>63</v>
      </c>
      <c r="P163" s="102">
        <f t="shared" si="16"/>
        <v>0.41909999999999997</v>
      </c>
    </row>
    <row r="164" spans="1:16">
      <c r="A164" s="23">
        <f t="shared" si="17"/>
        <v>164</v>
      </c>
      <c r="B164" s="10">
        <v>400</v>
      </c>
      <c r="C164" s="104" t="s">
        <v>66</v>
      </c>
      <c r="D164" s="102">
        <f t="shared" si="18"/>
        <v>3.1007751937984498</v>
      </c>
      <c r="E164" s="12">
        <v>93.48</v>
      </c>
      <c r="F164" s="13">
        <v>0.1484</v>
      </c>
      <c r="G164" s="101">
        <f t="shared" si="14"/>
        <v>93.628399999999999</v>
      </c>
      <c r="H164" s="103">
        <v>29.81</v>
      </c>
      <c r="I164" s="104" t="s">
        <v>65</v>
      </c>
      <c r="J164" s="105">
        <f t="shared" si="13"/>
        <v>29.81</v>
      </c>
      <c r="K164" s="103">
        <v>7489</v>
      </c>
      <c r="L164" s="104" t="s">
        <v>63</v>
      </c>
      <c r="M164" s="102">
        <f t="shared" si="15"/>
        <v>0.74890000000000001</v>
      </c>
      <c r="N164" s="103">
        <v>4229</v>
      </c>
      <c r="O164" s="104" t="s">
        <v>63</v>
      </c>
      <c r="P164" s="102">
        <f t="shared" si="16"/>
        <v>0.4229</v>
      </c>
    </row>
    <row r="165" spans="1:16">
      <c r="A165" s="23">
        <f t="shared" si="17"/>
        <v>165</v>
      </c>
      <c r="B165" s="10">
        <v>450</v>
      </c>
      <c r="C165" s="104" t="s">
        <v>66</v>
      </c>
      <c r="D165" s="102">
        <f t="shared" si="18"/>
        <v>3.4883720930232558</v>
      </c>
      <c r="E165" s="12">
        <v>92.74</v>
      </c>
      <c r="F165" s="13">
        <v>0.13420000000000001</v>
      </c>
      <c r="G165" s="101">
        <f t="shared" si="14"/>
        <v>92.874200000000002</v>
      </c>
      <c r="H165" s="103">
        <v>32.700000000000003</v>
      </c>
      <c r="I165" s="104" t="s">
        <v>65</v>
      </c>
      <c r="J165" s="105">
        <f t="shared" si="13"/>
        <v>32.700000000000003</v>
      </c>
      <c r="K165" s="103">
        <v>8544</v>
      </c>
      <c r="L165" s="104" t="s">
        <v>63</v>
      </c>
      <c r="M165" s="102">
        <f t="shared" si="15"/>
        <v>0.85440000000000005</v>
      </c>
      <c r="N165" s="103">
        <v>4303</v>
      </c>
      <c r="O165" s="104" t="s">
        <v>63</v>
      </c>
      <c r="P165" s="102">
        <f t="shared" si="16"/>
        <v>0.43030000000000002</v>
      </c>
    </row>
    <row r="166" spans="1:16">
      <c r="A166" s="23">
        <f t="shared" si="17"/>
        <v>166</v>
      </c>
      <c r="B166" s="10">
        <v>500</v>
      </c>
      <c r="C166" s="104" t="s">
        <v>66</v>
      </c>
      <c r="D166" s="102">
        <f t="shared" si="18"/>
        <v>3.8759689922480618</v>
      </c>
      <c r="E166" s="12">
        <v>91.91</v>
      </c>
      <c r="F166" s="13">
        <v>0.1227</v>
      </c>
      <c r="G166" s="101">
        <f t="shared" si="14"/>
        <v>92.032699999999991</v>
      </c>
      <c r="H166" s="103">
        <v>35.630000000000003</v>
      </c>
      <c r="I166" s="104" t="s">
        <v>65</v>
      </c>
      <c r="J166" s="105">
        <f t="shared" si="13"/>
        <v>35.630000000000003</v>
      </c>
      <c r="K166" s="103">
        <v>9497</v>
      </c>
      <c r="L166" s="104" t="s">
        <v>63</v>
      </c>
      <c r="M166" s="102">
        <f t="shared" si="15"/>
        <v>0.94969999999999999</v>
      </c>
      <c r="N166" s="103">
        <v>4374</v>
      </c>
      <c r="O166" s="104" t="s">
        <v>63</v>
      </c>
      <c r="P166" s="102">
        <f t="shared" si="16"/>
        <v>0.43739999999999996</v>
      </c>
    </row>
    <row r="167" spans="1:16">
      <c r="A167" s="23">
        <f t="shared" si="17"/>
        <v>167</v>
      </c>
      <c r="B167" s="10">
        <v>550</v>
      </c>
      <c r="C167" s="104" t="s">
        <v>66</v>
      </c>
      <c r="D167" s="102">
        <f t="shared" si="18"/>
        <v>4.2635658914728678</v>
      </c>
      <c r="E167" s="12">
        <v>91.01</v>
      </c>
      <c r="F167" s="13">
        <v>0.11310000000000001</v>
      </c>
      <c r="G167" s="101">
        <f t="shared" si="14"/>
        <v>91.123100000000008</v>
      </c>
      <c r="H167" s="103">
        <v>38.58</v>
      </c>
      <c r="I167" s="104" t="s">
        <v>65</v>
      </c>
      <c r="J167" s="105">
        <f t="shared" si="13"/>
        <v>38.58</v>
      </c>
      <c r="K167" s="103">
        <v>1.04</v>
      </c>
      <c r="L167" s="106" t="s">
        <v>65</v>
      </c>
      <c r="M167" s="105">
        <f t="shared" ref="M167:M219" si="19">K167</f>
        <v>1.04</v>
      </c>
      <c r="N167" s="103">
        <v>4444</v>
      </c>
      <c r="O167" s="104" t="s">
        <v>63</v>
      </c>
      <c r="P167" s="102">
        <f t="shared" si="16"/>
        <v>0.44440000000000002</v>
      </c>
    </row>
    <row r="168" spans="1:16">
      <c r="A168" s="23">
        <f t="shared" si="17"/>
        <v>168</v>
      </c>
      <c r="B168" s="10">
        <v>600</v>
      </c>
      <c r="C168" s="104" t="s">
        <v>66</v>
      </c>
      <c r="D168" s="102">
        <f t="shared" si="18"/>
        <v>4.6511627906976747</v>
      </c>
      <c r="E168" s="12">
        <v>90.05</v>
      </c>
      <c r="F168" s="13">
        <v>0.105</v>
      </c>
      <c r="G168" s="101">
        <f t="shared" si="14"/>
        <v>90.155000000000001</v>
      </c>
      <c r="H168" s="103">
        <v>41.56</v>
      </c>
      <c r="I168" s="104" t="s">
        <v>65</v>
      </c>
      <c r="J168" s="105">
        <f t="shared" si="13"/>
        <v>41.56</v>
      </c>
      <c r="K168" s="103">
        <v>1.1200000000000001</v>
      </c>
      <c r="L168" s="104" t="s">
        <v>65</v>
      </c>
      <c r="M168" s="105">
        <f t="shared" si="19"/>
        <v>1.1200000000000001</v>
      </c>
      <c r="N168" s="103">
        <v>4512</v>
      </c>
      <c r="O168" s="104" t="s">
        <v>63</v>
      </c>
      <c r="P168" s="102">
        <f t="shared" si="16"/>
        <v>0.45119999999999993</v>
      </c>
    </row>
    <row r="169" spans="1:16">
      <c r="A169" s="23">
        <f t="shared" si="17"/>
        <v>169</v>
      </c>
      <c r="B169" s="10">
        <v>650</v>
      </c>
      <c r="C169" s="104" t="s">
        <v>66</v>
      </c>
      <c r="D169" s="102">
        <f t="shared" si="18"/>
        <v>5.0387596899224807</v>
      </c>
      <c r="E169" s="12">
        <v>89.05</v>
      </c>
      <c r="F169" s="13">
        <v>9.801E-2</v>
      </c>
      <c r="G169" s="101">
        <f t="shared" si="14"/>
        <v>89.148009999999999</v>
      </c>
      <c r="H169" s="103">
        <v>44.58</v>
      </c>
      <c r="I169" s="104" t="s">
        <v>65</v>
      </c>
      <c r="J169" s="105">
        <f t="shared" si="13"/>
        <v>44.58</v>
      </c>
      <c r="K169" s="103">
        <v>1.2</v>
      </c>
      <c r="L169" s="104" t="s">
        <v>65</v>
      </c>
      <c r="M169" s="105">
        <f t="shared" si="19"/>
        <v>1.2</v>
      </c>
      <c r="N169" s="103">
        <v>4579</v>
      </c>
      <c r="O169" s="104" t="s">
        <v>63</v>
      </c>
      <c r="P169" s="102">
        <f t="shared" si="16"/>
        <v>0.45789999999999997</v>
      </c>
    </row>
    <row r="170" spans="1:16">
      <c r="A170" s="23">
        <f t="shared" si="17"/>
        <v>170</v>
      </c>
      <c r="B170" s="10">
        <v>700</v>
      </c>
      <c r="C170" s="104" t="s">
        <v>66</v>
      </c>
      <c r="D170" s="102">
        <f t="shared" si="18"/>
        <v>5.4263565891472867</v>
      </c>
      <c r="E170" s="12">
        <v>88.02</v>
      </c>
      <c r="F170" s="13">
        <v>9.196E-2</v>
      </c>
      <c r="G170" s="101">
        <f t="shared" si="14"/>
        <v>88.111959999999996</v>
      </c>
      <c r="H170" s="103">
        <v>47.63</v>
      </c>
      <c r="I170" s="104" t="s">
        <v>65</v>
      </c>
      <c r="J170" s="105">
        <f t="shared" si="13"/>
        <v>47.63</v>
      </c>
      <c r="K170" s="103">
        <v>1.28</v>
      </c>
      <c r="L170" s="104" t="s">
        <v>65</v>
      </c>
      <c r="M170" s="105">
        <f t="shared" si="19"/>
        <v>1.28</v>
      </c>
      <c r="N170" s="103">
        <v>4646</v>
      </c>
      <c r="O170" s="104" t="s">
        <v>63</v>
      </c>
      <c r="P170" s="102">
        <f t="shared" si="16"/>
        <v>0.46460000000000001</v>
      </c>
    </row>
    <row r="171" spans="1:16">
      <c r="A171" s="23">
        <f t="shared" si="17"/>
        <v>171</v>
      </c>
      <c r="B171" s="10">
        <v>800</v>
      </c>
      <c r="C171" s="104" t="s">
        <v>66</v>
      </c>
      <c r="D171" s="102">
        <f t="shared" si="18"/>
        <v>6.2015503875968996</v>
      </c>
      <c r="E171" s="12">
        <v>85.91</v>
      </c>
      <c r="F171" s="13">
        <v>8.1960000000000005E-2</v>
      </c>
      <c r="G171" s="101">
        <f t="shared" si="14"/>
        <v>85.991959999999992</v>
      </c>
      <c r="H171" s="103">
        <v>53.84</v>
      </c>
      <c r="I171" s="104" t="s">
        <v>65</v>
      </c>
      <c r="J171" s="105">
        <f t="shared" si="13"/>
        <v>53.84</v>
      </c>
      <c r="K171" s="103">
        <v>1.55</v>
      </c>
      <c r="L171" s="104" t="s">
        <v>65</v>
      </c>
      <c r="M171" s="105">
        <f t="shared" si="19"/>
        <v>1.55</v>
      </c>
      <c r="N171" s="103">
        <v>4778</v>
      </c>
      <c r="O171" s="104" t="s">
        <v>63</v>
      </c>
      <c r="P171" s="102">
        <f t="shared" si="16"/>
        <v>0.47779999999999995</v>
      </c>
    </row>
    <row r="172" spans="1:16">
      <c r="A172" s="23">
        <f t="shared" si="17"/>
        <v>172</v>
      </c>
      <c r="B172" s="10">
        <v>900</v>
      </c>
      <c r="C172" s="104" t="s">
        <v>66</v>
      </c>
      <c r="D172" s="102">
        <f t="shared" si="18"/>
        <v>6.9767441860465116</v>
      </c>
      <c r="E172" s="12">
        <v>83.76</v>
      </c>
      <c r="F172" s="13">
        <v>7.4020000000000002E-2</v>
      </c>
      <c r="G172" s="101">
        <f t="shared" si="14"/>
        <v>83.83402000000001</v>
      </c>
      <c r="H172" s="103">
        <v>60.2</v>
      </c>
      <c r="I172" s="104" t="s">
        <v>65</v>
      </c>
      <c r="J172" s="105">
        <f t="shared" ref="J172:J196" si="20">H172</f>
        <v>60.2</v>
      </c>
      <c r="K172" s="103">
        <v>1.79</v>
      </c>
      <c r="L172" s="104" t="s">
        <v>65</v>
      </c>
      <c r="M172" s="105">
        <f t="shared" si="19"/>
        <v>1.79</v>
      </c>
      <c r="N172" s="103">
        <v>4909</v>
      </c>
      <c r="O172" s="104" t="s">
        <v>63</v>
      </c>
      <c r="P172" s="102">
        <f t="shared" si="16"/>
        <v>0.4909</v>
      </c>
    </row>
    <row r="173" spans="1:16">
      <c r="A173" s="23">
        <f t="shared" si="17"/>
        <v>173</v>
      </c>
      <c r="B173" s="10">
        <v>1</v>
      </c>
      <c r="C173" s="106" t="s">
        <v>69</v>
      </c>
      <c r="D173" s="102">
        <f t="shared" ref="D173:D228" si="21">B173*1000/$C$5</f>
        <v>7.7519379844961236</v>
      </c>
      <c r="E173" s="12">
        <v>81.61</v>
      </c>
      <c r="F173" s="13">
        <v>6.7559999999999995E-2</v>
      </c>
      <c r="G173" s="101">
        <f t="shared" si="14"/>
        <v>81.67756</v>
      </c>
      <c r="H173" s="103">
        <v>66.739999999999995</v>
      </c>
      <c r="I173" s="104" t="s">
        <v>65</v>
      </c>
      <c r="J173" s="105">
        <f t="shared" si="20"/>
        <v>66.739999999999995</v>
      </c>
      <c r="K173" s="103">
        <v>2.02</v>
      </c>
      <c r="L173" s="104" t="s">
        <v>65</v>
      </c>
      <c r="M173" s="105">
        <f t="shared" si="19"/>
        <v>2.02</v>
      </c>
      <c r="N173" s="103">
        <v>5041</v>
      </c>
      <c r="O173" s="104" t="s">
        <v>63</v>
      </c>
      <c r="P173" s="102">
        <f t="shared" si="16"/>
        <v>0.50409999999999999</v>
      </c>
    </row>
    <row r="174" spans="1:16">
      <c r="A174" s="23">
        <f t="shared" si="17"/>
        <v>174</v>
      </c>
      <c r="B174" s="10">
        <v>1.1000000000000001</v>
      </c>
      <c r="C174" s="104" t="s">
        <v>69</v>
      </c>
      <c r="D174" s="102">
        <f t="shared" si="21"/>
        <v>8.5271317829457356</v>
      </c>
      <c r="E174" s="12">
        <v>79.489999999999995</v>
      </c>
      <c r="F174" s="13">
        <v>6.2199999999999998E-2</v>
      </c>
      <c r="G174" s="101">
        <f t="shared" si="14"/>
        <v>79.552199999999999</v>
      </c>
      <c r="H174" s="103">
        <v>73.44</v>
      </c>
      <c r="I174" s="104" t="s">
        <v>65</v>
      </c>
      <c r="J174" s="105">
        <f t="shared" si="20"/>
        <v>73.44</v>
      </c>
      <c r="K174" s="103">
        <v>2.23</v>
      </c>
      <c r="L174" s="104" t="s">
        <v>65</v>
      </c>
      <c r="M174" s="105">
        <f t="shared" si="19"/>
        <v>2.23</v>
      </c>
      <c r="N174" s="103">
        <v>5175</v>
      </c>
      <c r="O174" s="104" t="s">
        <v>63</v>
      </c>
      <c r="P174" s="102">
        <f t="shared" si="16"/>
        <v>0.51749999999999996</v>
      </c>
    </row>
    <row r="175" spans="1:16">
      <c r="A175" s="23">
        <f t="shared" si="17"/>
        <v>175</v>
      </c>
      <c r="B175" s="10">
        <v>1.2</v>
      </c>
      <c r="C175" s="104" t="s">
        <v>69</v>
      </c>
      <c r="D175" s="102">
        <f t="shared" si="21"/>
        <v>9.3023255813953494</v>
      </c>
      <c r="E175" s="12">
        <v>77.42</v>
      </c>
      <c r="F175" s="13">
        <v>5.7660000000000003E-2</v>
      </c>
      <c r="G175" s="101">
        <f t="shared" si="14"/>
        <v>77.47766</v>
      </c>
      <c r="H175" s="103">
        <v>80.33</v>
      </c>
      <c r="I175" s="104" t="s">
        <v>65</v>
      </c>
      <c r="J175" s="105">
        <f t="shared" si="20"/>
        <v>80.33</v>
      </c>
      <c r="K175" s="103">
        <v>2.4300000000000002</v>
      </c>
      <c r="L175" s="104" t="s">
        <v>65</v>
      </c>
      <c r="M175" s="105">
        <f t="shared" si="19"/>
        <v>2.4300000000000002</v>
      </c>
      <c r="N175" s="103">
        <v>5311</v>
      </c>
      <c r="O175" s="104" t="s">
        <v>63</v>
      </c>
      <c r="P175" s="102">
        <f t="shared" si="16"/>
        <v>0.53110000000000002</v>
      </c>
    </row>
    <row r="176" spans="1:16">
      <c r="A176" s="23">
        <f t="shared" si="17"/>
        <v>176</v>
      </c>
      <c r="B176" s="10">
        <v>1.3</v>
      </c>
      <c r="C176" s="104" t="s">
        <v>69</v>
      </c>
      <c r="D176" s="102">
        <f t="shared" si="21"/>
        <v>10.077519379844961</v>
      </c>
      <c r="E176" s="12">
        <v>75.400000000000006</v>
      </c>
      <c r="F176" s="13">
        <v>5.3780000000000001E-2</v>
      </c>
      <c r="G176" s="101">
        <f t="shared" si="14"/>
        <v>75.453780000000009</v>
      </c>
      <c r="H176" s="103">
        <v>87.4</v>
      </c>
      <c r="I176" s="104" t="s">
        <v>65</v>
      </c>
      <c r="J176" s="105">
        <f t="shared" si="20"/>
        <v>87.4</v>
      </c>
      <c r="K176" s="103">
        <v>2.63</v>
      </c>
      <c r="L176" s="104" t="s">
        <v>65</v>
      </c>
      <c r="M176" s="105">
        <f t="shared" si="19"/>
        <v>2.63</v>
      </c>
      <c r="N176" s="103">
        <v>5450</v>
      </c>
      <c r="O176" s="104" t="s">
        <v>63</v>
      </c>
      <c r="P176" s="102">
        <f t="shared" si="16"/>
        <v>0.54500000000000004</v>
      </c>
    </row>
    <row r="177" spans="1:16">
      <c r="A177" s="23">
        <f t="shared" si="17"/>
        <v>177</v>
      </c>
      <c r="B177" s="10">
        <v>1.4</v>
      </c>
      <c r="C177" s="104" t="s">
        <v>69</v>
      </c>
      <c r="D177" s="102">
        <f t="shared" si="21"/>
        <v>10.852713178294573</v>
      </c>
      <c r="E177" s="12">
        <v>73.44</v>
      </c>
      <c r="F177" s="13">
        <v>5.0410000000000003E-2</v>
      </c>
      <c r="G177" s="101">
        <f t="shared" si="14"/>
        <v>73.490409999999997</v>
      </c>
      <c r="H177" s="103">
        <v>94.66</v>
      </c>
      <c r="I177" s="104" t="s">
        <v>65</v>
      </c>
      <c r="J177" s="105">
        <f t="shared" si="20"/>
        <v>94.66</v>
      </c>
      <c r="K177" s="103">
        <v>2.82</v>
      </c>
      <c r="L177" s="104" t="s">
        <v>65</v>
      </c>
      <c r="M177" s="105">
        <f t="shared" si="19"/>
        <v>2.82</v>
      </c>
      <c r="N177" s="103">
        <v>5591</v>
      </c>
      <c r="O177" s="104" t="s">
        <v>63</v>
      </c>
      <c r="P177" s="102">
        <f t="shared" si="16"/>
        <v>0.55910000000000004</v>
      </c>
    </row>
    <row r="178" spans="1:16">
      <c r="A178" s="23">
        <f t="shared" si="17"/>
        <v>178</v>
      </c>
      <c r="B178" s="103">
        <v>1.5</v>
      </c>
      <c r="C178" s="104" t="s">
        <v>69</v>
      </c>
      <c r="D178" s="102">
        <f t="shared" si="21"/>
        <v>11.627906976744185</v>
      </c>
      <c r="E178" s="12">
        <v>71.55</v>
      </c>
      <c r="F178" s="13">
        <v>4.7460000000000002E-2</v>
      </c>
      <c r="G178" s="101">
        <f t="shared" si="14"/>
        <v>71.597459999999998</v>
      </c>
      <c r="H178" s="103">
        <v>102.12</v>
      </c>
      <c r="I178" s="104" t="s">
        <v>65</v>
      </c>
      <c r="J178" s="105">
        <f t="shared" si="20"/>
        <v>102.12</v>
      </c>
      <c r="K178" s="103">
        <v>3.02</v>
      </c>
      <c r="L178" s="104" t="s">
        <v>65</v>
      </c>
      <c r="M178" s="105">
        <f t="shared" si="19"/>
        <v>3.02</v>
      </c>
      <c r="N178" s="103">
        <v>5735</v>
      </c>
      <c r="O178" s="104" t="s">
        <v>63</v>
      </c>
      <c r="P178" s="102">
        <f t="shared" si="16"/>
        <v>0.57350000000000001</v>
      </c>
    </row>
    <row r="179" spans="1:16">
      <c r="A179" s="23">
        <f t="shared" si="17"/>
        <v>179</v>
      </c>
      <c r="B179" s="10">
        <v>1.6</v>
      </c>
      <c r="C179" s="11" t="s">
        <v>69</v>
      </c>
      <c r="D179" s="102">
        <f t="shared" si="21"/>
        <v>12.403100775193799</v>
      </c>
      <c r="E179" s="12">
        <v>69.73</v>
      </c>
      <c r="F179" s="13">
        <v>4.4850000000000001E-2</v>
      </c>
      <c r="G179" s="101">
        <f t="shared" si="14"/>
        <v>69.774850000000001</v>
      </c>
      <c r="H179" s="103">
        <v>109.76</v>
      </c>
      <c r="I179" s="104" t="s">
        <v>65</v>
      </c>
      <c r="J179" s="105">
        <f t="shared" si="20"/>
        <v>109.76</v>
      </c>
      <c r="K179" s="103">
        <v>3.2</v>
      </c>
      <c r="L179" s="104" t="s">
        <v>65</v>
      </c>
      <c r="M179" s="105">
        <f t="shared" si="19"/>
        <v>3.2</v>
      </c>
      <c r="N179" s="103">
        <v>5883</v>
      </c>
      <c r="O179" s="104" t="s">
        <v>63</v>
      </c>
      <c r="P179" s="102">
        <f t="shared" si="16"/>
        <v>0.58830000000000005</v>
      </c>
    </row>
    <row r="180" spans="1:16">
      <c r="A180" s="23">
        <f t="shared" si="17"/>
        <v>180</v>
      </c>
      <c r="B180" s="10">
        <v>1.7</v>
      </c>
      <c r="C180" s="11" t="s">
        <v>69</v>
      </c>
      <c r="D180" s="102">
        <f t="shared" si="21"/>
        <v>13.178294573643411</v>
      </c>
      <c r="E180" s="12">
        <v>67.97</v>
      </c>
      <c r="F180" s="13">
        <v>4.2529999999999998E-2</v>
      </c>
      <c r="G180" s="101">
        <f t="shared" si="14"/>
        <v>68.012529999999998</v>
      </c>
      <c r="H180" s="103">
        <v>117.61</v>
      </c>
      <c r="I180" s="104" t="s">
        <v>65</v>
      </c>
      <c r="J180" s="105">
        <f t="shared" si="20"/>
        <v>117.61</v>
      </c>
      <c r="K180" s="103">
        <v>3.39</v>
      </c>
      <c r="L180" s="104" t="s">
        <v>65</v>
      </c>
      <c r="M180" s="105">
        <f t="shared" si="19"/>
        <v>3.39</v>
      </c>
      <c r="N180" s="103">
        <v>6034</v>
      </c>
      <c r="O180" s="104" t="s">
        <v>63</v>
      </c>
      <c r="P180" s="102">
        <f t="shared" si="16"/>
        <v>0.60339999999999994</v>
      </c>
    </row>
    <row r="181" spans="1:16">
      <c r="A181" s="23">
        <f t="shared" si="17"/>
        <v>181</v>
      </c>
      <c r="B181" s="10">
        <v>1.8</v>
      </c>
      <c r="C181" s="11" t="s">
        <v>69</v>
      </c>
      <c r="D181" s="102">
        <f t="shared" si="21"/>
        <v>13.953488372093023</v>
      </c>
      <c r="E181" s="12">
        <v>66.290000000000006</v>
      </c>
      <c r="F181" s="13">
        <v>4.045E-2</v>
      </c>
      <c r="G181" s="101">
        <f t="shared" si="14"/>
        <v>66.330450000000013</v>
      </c>
      <c r="H181" s="103">
        <v>125.66</v>
      </c>
      <c r="I181" s="104" t="s">
        <v>65</v>
      </c>
      <c r="J181" s="105">
        <f t="shared" si="20"/>
        <v>125.66</v>
      </c>
      <c r="K181" s="103">
        <v>3.58</v>
      </c>
      <c r="L181" s="104" t="s">
        <v>65</v>
      </c>
      <c r="M181" s="105">
        <f t="shared" si="19"/>
        <v>3.58</v>
      </c>
      <c r="N181" s="103">
        <v>6189</v>
      </c>
      <c r="O181" s="104" t="s">
        <v>63</v>
      </c>
      <c r="P181" s="102">
        <f t="shared" si="16"/>
        <v>0.61890000000000001</v>
      </c>
    </row>
    <row r="182" spans="1:16">
      <c r="A182" s="23">
        <f t="shared" si="17"/>
        <v>182</v>
      </c>
      <c r="B182" s="10">
        <v>2</v>
      </c>
      <c r="C182" s="11" t="s">
        <v>69</v>
      </c>
      <c r="D182" s="102">
        <f t="shared" si="21"/>
        <v>15.503875968992247</v>
      </c>
      <c r="E182" s="12">
        <v>63.14</v>
      </c>
      <c r="F182" s="13">
        <v>3.6880000000000003E-2</v>
      </c>
      <c r="G182" s="101">
        <f t="shared" si="14"/>
        <v>63.176879999999997</v>
      </c>
      <c r="H182" s="103">
        <v>142.37</v>
      </c>
      <c r="I182" s="104" t="s">
        <v>65</v>
      </c>
      <c r="J182" s="105">
        <f t="shared" si="20"/>
        <v>142.37</v>
      </c>
      <c r="K182" s="103">
        <v>4.29</v>
      </c>
      <c r="L182" s="104" t="s">
        <v>65</v>
      </c>
      <c r="M182" s="105">
        <f t="shared" si="19"/>
        <v>4.29</v>
      </c>
      <c r="N182" s="103">
        <v>6511</v>
      </c>
      <c r="O182" s="104" t="s">
        <v>63</v>
      </c>
      <c r="P182" s="102">
        <f t="shared" si="16"/>
        <v>0.65110000000000001</v>
      </c>
    </row>
    <row r="183" spans="1:16">
      <c r="A183" s="23">
        <f t="shared" si="17"/>
        <v>183</v>
      </c>
      <c r="B183" s="10">
        <v>2.25</v>
      </c>
      <c r="C183" s="11" t="s">
        <v>69</v>
      </c>
      <c r="D183" s="102">
        <f t="shared" si="21"/>
        <v>17.441860465116278</v>
      </c>
      <c r="E183" s="12">
        <v>59.56</v>
      </c>
      <c r="F183" s="13">
        <v>3.3250000000000002E-2</v>
      </c>
      <c r="G183" s="101">
        <f t="shared" si="14"/>
        <v>59.593250000000005</v>
      </c>
      <c r="H183" s="103">
        <v>164.4</v>
      </c>
      <c r="I183" s="104" t="s">
        <v>65</v>
      </c>
      <c r="J183" s="105">
        <f t="shared" si="20"/>
        <v>164.4</v>
      </c>
      <c r="K183" s="103">
        <v>5.3</v>
      </c>
      <c r="L183" s="104" t="s">
        <v>65</v>
      </c>
      <c r="M183" s="105">
        <f t="shared" si="19"/>
        <v>5.3</v>
      </c>
      <c r="N183" s="103">
        <v>6937</v>
      </c>
      <c r="O183" s="104" t="s">
        <v>63</v>
      </c>
      <c r="P183" s="102">
        <f t="shared" si="16"/>
        <v>0.69369999999999998</v>
      </c>
    </row>
    <row r="184" spans="1:16">
      <c r="A184" s="23">
        <f t="shared" si="17"/>
        <v>184</v>
      </c>
      <c r="B184" s="10">
        <v>2.5</v>
      </c>
      <c r="C184" s="11" t="s">
        <v>69</v>
      </c>
      <c r="D184" s="102">
        <f t="shared" si="21"/>
        <v>19.379844961240309</v>
      </c>
      <c r="E184" s="12">
        <v>56.36</v>
      </c>
      <c r="F184" s="13">
        <v>3.0300000000000001E-2</v>
      </c>
      <c r="G184" s="101">
        <f t="shared" si="14"/>
        <v>56.390299999999996</v>
      </c>
      <c r="H184" s="103">
        <v>187.72</v>
      </c>
      <c r="I184" s="104" t="s">
        <v>65</v>
      </c>
      <c r="J184" s="105">
        <f t="shared" si="20"/>
        <v>187.72</v>
      </c>
      <c r="K184" s="103">
        <v>6.24</v>
      </c>
      <c r="L184" s="104" t="s">
        <v>65</v>
      </c>
      <c r="M184" s="105">
        <f t="shared" si="19"/>
        <v>6.24</v>
      </c>
      <c r="N184" s="103">
        <v>7389</v>
      </c>
      <c r="O184" s="104" t="s">
        <v>63</v>
      </c>
      <c r="P184" s="102">
        <f t="shared" si="16"/>
        <v>0.7389</v>
      </c>
    </row>
    <row r="185" spans="1:16">
      <c r="A185" s="23">
        <f t="shared" si="17"/>
        <v>185</v>
      </c>
      <c r="B185" s="10">
        <v>2.75</v>
      </c>
      <c r="C185" s="11" t="s">
        <v>69</v>
      </c>
      <c r="D185" s="102">
        <f t="shared" si="21"/>
        <v>21.31782945736434</v>
      </c>
      <c r="E185" s="12">
        <v>53.49</v>
      </c>
      <c r="F185" s="13">
        <v>2.785E-2</v>
      </c>
      <c r="G185" s="101">
        <f t="shared" si="14"/>
        <v>53.517850000000003</v>
      </c>
      <c r="H185" s="103">
        <v>212.33</v>
      </c>
      <c r="I185" s="104" t="s">
        <v>65</v>
      </c>
      <c r="J185" s="105">
        <f t="shared" si="20"/>
        <v>212.33</v>
      </c>
      <c r="K185" s="103">
        <v>7.15</v>
      </c>
      <c r="L185" s="104" t="s">
        <v>65</v>
      </c>
      <c r="M185" s="105">
        <f t="shared" si="19"/>
        <v>7.15</v>
      </c>
      <c r="N185" s="103">
        <v>7867</v>
      </c>
      <c r="O185" s="104" t="s">
        <v>63</v>
      </c>
      <c r="P185" s="102">
        <f t="shared" si="16"/>
        <v>0.78669999999999995</v>
      </c>
    </row>
    <row r="186" spans="1:16">
      <c r="A186" s="23">
        <f t="shared" si="17"/>
        <v>186</v>
      </c>
      <c r="B186" s="10">
        <v>3</v>
      </c>
      <c r="C186" s="11" t="s">
        <v>69</v>
      </c>
      <c r="D186" s="102">
        <f t="shared" si="21"/>
        <v>23.255813953488371</v>
      </c>
      <c r="E186" s="12">
        <v>50.91</v>
      </c>
      <c r="F186" s="13">
        <v>2.579E-2</v>
      </c>
      <c r="G186" s="101">
        <f t="shared" si="14"/>
        <v>50.935789999999997</v>
      </c>
      <c r="H186" s="103">
        <v>238.22</v>
      </c>
      <c r="I186" s="104" t="s">
        <v>65</v>
      </c>
      <c r="J186" s="105">
        <f t="shared" si="20"/>
        <v>238.22</v>
      </c>
      <c r="K186" s="103">
        <v>8.0299999999999994</v>
      </c>
      <c r="L186" s="104" t="s">
        <v>65</v>
      </c>
      <c r="M186" s="105">
        <f t="shared" si="19"/>
        <v>8.0299999999999994</v>
      </c>
      <c r="N186" s="103">
        <v>8373</v>
      </c>
      <c r="O186" s="104" t="s">
        <v>63</v>
      </c>
      <c r="P186" s="102">
        <f t="shared" si="16"/>
        <v>0.83729999999999993</v>
      </c>
    </row>
    <row r="187" spans="1:16">
      <c r="A187" s="23">
        <f t="shared" si="17"/>
        <v>187</v>
      </c>
      <c r="B187" s="10">
        <v>3.25</v>
      </c>
      <c r="C187" s="11" t="s">
        <v>69</v>
      </c>
      <c r="D187" s="102">
        <f t="shared" si="21"/>
        <v>25.193798449612402</v>
      </c>
      <c r="E187" s="12">
        <v>48.59</v>
      </c>
      <c r="F187" s="13">
        <v>2.4029999999999999E-2</v>
      </c>
      <c r="G187" s="101">
        <f t="shared" si="14"/>
        <v>48.614030000000007</v>
      </c>
      <c r="H187" s="103">
        <v>265.39</v>
      </c>
      <c r="I187" s="104" t="s">
        <v>65</v>
      </c>
      <c r="J187" s="105">
        <f t="shared" si="20"/>
        <v>265.39</v>
      </c>
      <c r="K187" s="103">
        <v>8.91</v>
      </c>
      <c r="L187" s="104" t="s">
        <v>65</v>
      </c>
      <c r="M187" s="105">
        <f t="shared" si="19"/>
        <v>8.91</v>
      </c>
      <c r="N187" s="103">
        <v>8905</v>
      </c>
      <c r="O187" s="104" t="s">
        <v>63</v>
      </c>
      <c r="P187" s="102">
        <f t="shared" si="16"/>
        <v>0.89049999999999996</v>
      </c>
    </row>
    <row r="188" spans="1:16">
      <c r="A188" s="23">
        <f t="shared" si="17"/>
        <v>188</v>
      </c>
      <c r="B188" s="10">
        <v>3.5</v>
      </c>
      <c r="C188" s="11" t="s">
        <v>69</v>
      </c>
      <c r="D188" s="102">
        <f t="shared" si="21"/>
        <v>27.131782945736433</v>
      </c>
      <c r="E188" s="12">
        <v>46.5</v>
      </c>
      <c r="F188" s="13">
        <v>2.2499999999999999E-2</v>
      </c>
      <c r="G188" s="101">
        <f t="shared" si="14"/>
        <v>46.522500000000001</v>
      </c>
      <c r="H188" s="103">
        <v>293.82</v>
      </c>
      <c r="I188" s="104" t="s">
        <v>65</v>
      </c>
      <c r="J188" s="105">
        <f t="shared" si="20"/>
        <v>293.82</v>
      </c>
      <c r="K188" s="103">
        <v>9.77</v>
      </c>
      <c r="L188" s="104" t="s">
        <v>65</v>
      </c>
      <c r="M188" s="105">
        <f t="shared" si="19"/>
        <v>9.77</v>
      </c>
      <c r="N188" s="103">
        <v>9463</v>
      </c>
      <c r="O188" s="104" t="s">
        <v>63</v>
      </c>
      <c r="P188" s="102">
        <f t="shared" si="16"/>
        <v>0.94629999999999992</v>
      </c>
    </row>
    <row r="189" spans="1:16">
      <c r="A189" s="23">
        <f t="shared" si="17"/>
        <v>189</v>
      </c>
      <c r="B189" s="10">
        <v>3.75</v>
      </c>
      <c r="C189" s="11" t="s">
        <v>69</v>
      </c>
      <c r="D189" s="102">
        <f t="shared" si="21"/>
        <v>29.069767441860463</v>
      </c>
      <c r="E189" s="12">
        <v>44.6</v>
      </c>
      <c r="F189" s="13">
        <v>2.1160000000000002E-2</v>
      </c>
      <c r="G189" s="101">
        <f t="shared" si="14"/>
        <v>44.621160000000003</v>
      </c>
      <c r="H189" s="103">
        <v>323.48</v>
      </c>
      <c r="I189" s="104" t="s">
        <v>65</v>
      </c>
      <c r="J189" s="105">
        <f t="shared" si="20"/>
        <v>323.48</v>
      </c>
      <c r="K189" s="103">
        <v>10.64</v>
      </c>
      <c r="L189" s="104" t="s">
        <v>65</v>
      </c>
      <c r="M189" s="105">
        <f t="shared" si="19"/>
        <v>10.64</v>
      </c>
      <c r="N189" s="103">
        <v>1</v>
      </c>
      <c r="O189" s="106" t="s">
        <v>65</v>
      </c>
      <c r="P189" s="105">
        <f t="shared" ref="P189:P228" si="22">N189</f>
        <v>1</v>
      </c>
    </row>
    <row r="190" spans="1:16">
      <c r="A190" s="23">
        <f t="shared" si="17"/>
        <v>190</v>
      </c>
      <c r="B190" s="10">
        <v>4</v>
      </c>
      <c r="C190" s="11" t="s">
        <v>69</v>
      </c>
      <c r="D190" s="102">
        <f t="shared" si="21"/>
        <v>31.007751937984494</v>
      </c>
      <c r="E190" s="12">
        <v>42.88</v>
      </c>
      <c r="F190" s="13">
        <v>1.9980000000000001E-2</v>
      </c>
      <c r="G190" s="101">
        <f t="shared" si="14"/>
        <v>42.899979999999999</v>
      </c>
      <c r="H190" s="103">
        <v>354.38</v>
      </c>
      <c r="I190" s="104" t="s">
        <v>65</v>
      </c>
      <c r="J190" s="105">
        <f t="shared" si="20"/>
        <v>354.38</v>
      </c>
      <c r="K190" s="103">
        <v>11.5</v>
      </c>
      <c r="L190" s="104" t="s">
        <v>65</v>
      </c>
      <c r="M190" s="105">
        <f t="shared" si="19"/>
        <v>11.5</v>
      </c>
      <c r="N190" s="103">
        <v>1.07</v>
      </c>
      <c r="O190" s="104" t="s">
        <v>65</v>
      </c>
      <c r="P190" s="105">
        <f t="shared" si="22"/>
        <v>1.07</v>
      </c>
    </row>
    <row r="191" spans="1:16">
      <c r="A191" s="23">
        <f t="shared" si="17"/>
        <v>191</v>
      </c>
      <c r="B191" s="10">
        <v>4.5</v>
      </c>
      <c r="C191" s="11" t="s">
        <v>69</v>
      </c>
      <c r="D191" s="102">
        <f t="shared" si="21"/>
        <v>34.883720930232556</v>
      </c>
      <c r="E191" s="12">
        <v>39.85</v>
      </c>
      <c r="F191" s="13">
        <v>1.7999999999999999E-2</v>
      </c>
      <c r="G191" s="101">
        <f t="shared" si="14"/>
        <v>39.868000000000002</v>
      </c>
      <c r="H191" s="103">
        <v>419.76</v>
      </c>
      <c r="I191" s="104" t="s">
        <v>65</v>
      </c>
      <c r="J191" s="105">
        <f t="shared" si="20"/>
        <v>419.76</v>
      </c>
      <c r="K191" s="103">
        <v>14.76</v>
      </c>
      <c r="L191" s="104" t="s">
        <v>65</v>
      </c>
      <c r="M191" s="105">
        <f t="shared" si="19"/>
        <v>14.76</v>
      </c>
      <c r="N191" s="103">
        <v>1.19</v>
      </c>
      <c r="O191" s="104" t="s">
        <v>65</v>
      </c>
      <c r="P191" s="105">
        <f t="shared" si="22"/>
        <v>1.19</v>
      </c>
    </row>
    <row r="192" spans="1:16">
      <c r="A192" s="23">
        <f t="shared" si="17"/>
        <v>192</v>
      </c>
      <c r="B192" s="10">
        <v>5</v>
      </c>
      <c r="C192" s="11" t="s">
        <v>69</v>
      </c>
      <c r="D192" s="102">
        <f t="shared" si="21"/>
        <v>38.759689922480618</v>
      </c>
      <c r="E192" s="12">
        <v>37.270000000000003</v>
      </c>
      <c r="F192" s="13">
        <v>1.6379999999999999E-2</v>
      </c>
      <c r="G192" s="101">
        <f t="shared" si="14"/>
        <v>37.286380000000001</v>
      </c>
      <c r="H192" s="103">
        <v>489.89</v>
      </c>
      <c r="I192" s="104" t="s">
        <v>65</v>
      </c>
      <c r="J192" s="105">
        <f t="shared" si="20"/>
        <v>489.89</v>
      </c>
      <c r="K192" s="103">
        <v>17.78</v>
      </c>
      <c r="L192" s="104" t="s">
        <v>65</v>
      </c>
      <c r="M192" s="105">
        <f t="shared" si="19"/>
        <v>17.78</v>
      </c>
      <c r="N192" s="103">
        <v>1.33</v>
      </c>
      <c r="O192" s="104" t="s">
        <v>65</v>
      </c>
      <c r="P192" s="105">
        <f t="shared" si="22"/>
        <v>1.33</v>
      </c>
    </row>
    <row r="193" spans="1:16">
      <c r="A193" s="23">
        <f t="shared" si="17"/>
        <v>193</v>
      </c>
      <c r="B193" s="10">
        <v>5.5</v>
      </c>
      <c r="C193" s="11" t="s">
        <v>69</v>
      </c>
      <c r="D193" s="102">
        <f t="shared" si="21"/>
        <v>42.63565891472868</v>
      </c>
      <c r="E193" s="12">
        <v>35.04</v>
      </c>
      <c r="F193" s="13">
        <v>1.5049999999999999E-2</v>
      </c>
      <c r="G193" s="101">
        <f t="shared" si="14"/>
        <v>35.055050000000001</v>
      </c>
      <c r="H193" s="103">
        <v>564.67999999999995</v>
      </c>
      <c r="I193" s="104" t="s">
        <v>65</v>
      </c>
      <c r="J193" s="105">
        <f t="shared" si="20"/>
        <v>564.67999999999995</v>
      </c>
      <c r="K193" s="103">
        <v>20.69</v>
      </c>
      <c r="L193" s="104" t="s">
        <v>65</v>
      </c>
      <c r="M193" s="105">
        <f t="shared" si="19"/>
        <v>20.69</v>
      </c>
      <c r="N193" s="103">
        <v>1.48</v>
      </c>
      <c r="O193" s="104" t="s">
        <v>65</v>
      </c>
      <c r="P193" s="105">
        <f t="shared" si="22"/>
        <v>1.48</v>
      </c>
    </row>
    <row r="194" spans="1:16">
      <c r="A194" s="23">
        <f t="shared" si="17"/>
        <v>194</v>
      </c>
      <c r="B194" s="10">
        <v>6</v>
      </c>
      <c r="C194" s="11" t="s">
        <v>69</v>
      </c>
      <c r="D194" s="102">
        <f t="shared" si="21"/>
        <v>46.511627906976742</v>
      </c>
      <c r="E194" s="12">
        <v>33.090000000000003</v>
      </c>
      <c r="F194" s="13">
        <v>1.392E-2</v>
      </c>
      <c r="G194" s="101">
        <f t="shared" si="14"/>
        <v>33.103920000000002</v>
      </c>
      <c r="H194" s="103">
        <v>644.05999999999995</v>
      </c>
      <c r="I194" s="104" t="s">
        <v>65</v>
      </c>
      <c r="J194" s="105">
        <f t="shared" si="20"/>
        <v>644.05999999999995</v>
      </c>
      <c r="K194" s="103">
        <v>23.54</v>
      </c>
      <c r="L194" s="104" t="s">
        <v>65</v>
      </c>
      <c r="M194" s="105">
        <f t="shared" si="19"/>
        <v>23.54</v>
      </c>
      <c r="N194" s="103">
        <v>1.64</v>
      </c>
      <c r="O194" s="104" t="s">
        <v>65</v>
      </c>
      <c r="P194" s="105">
        <f t="shared" si="22"/>
        <v>1.64</v>
      </c>
    </row>
    <row r="195" spans="1:16">
      <c r="A195" s="23">
        <f t="shared" si="17"/>
        <v>195</v>
      </c>
      <c r="B195" s="10">
        <v>6.5</v>
      </c>
      <c r="C195" s="11" t="s">
        <v>69</v>
      </c>
      <c r="D195" s="102">
        <f t="shared" si="21"/>
        <v>50.387596899224803</v>
      </c>
      <c r="E195" s="12">
        <v>31.38</v>
      </c>
      <c r="F195" s="13">
        <v>1.2959999999999999E-2</v>
      </c>
      <c r="G195" s="101">
        <f t="shared" si="14"/>
        <v>31.392959999999999</v>
      </c>
      <c r="H195" s="103">
        <v>727.94</v>
      </c>
      <c r="I195" s="104" t="s">
        <v>65</v>
      </c>
      <c r="J195" s="105">
        <f t="shared" si="20"/>
        <v>727.94</v>
      </c>
      <c r="K195" s="103">
        <v>26.37</v>
      </c>
      <c r="L195" s="104" t="s">
        <v>65</v>
      </c>
      <c r="M195" s="105">
        <f t="shared" si="19"/>
        <v>26.37</v>
      </c>
      <c r="N195" s="103">
        <v>1.8</v>
      </c>
      <c r="O195" s="104" t="s">
        <v>65</v>
      </c>
      <c r="P195" s="105">
        <f t="shared" si="22"/>
        <v>1.8</v>
      </c>
    </row>
    <row r="196" spans="1:16">
      <c r="A196" s="23">
        <f t="shared" si="17"/>
        <v>196</v>
      </c>
      <c r="B196" s="10">
        <v>7</v>
      </c>
      <c r="C196" s="11" t="s">
        <v>69</v>
      </c>
      <c r="D196" s="102">
        <f t="shared" si="21"/>
        <v>54.263565891472865</v>
      </c>
      <c r="E196" s="12">
        <v>29.86</v>
      </c>
      <c r="F196" s="13">
        <v>1.213E-2</v>
      </c>
      <c r="G196" s="101">
        <f t="shared" si="14"/>
        <v>29.872129999999999</v>
      </c>
      <c r="H196" s="103">
        <v>816.23</v>
      </c>
      <c r="I196" s="104" t="s">
        <v>65</v>
      </c>
      <c r="J196" s="105">
        <f t="shared" si="20"/>
        <v>816.23</v>
      </c>
      <c r="K196" s="103">
        <v>29.18</v>
      </c>
      <c r="L196" s="104" t="s">
        <v>65</v>
      </c>
      <c r="M196" s="105">
        <f t="shared" si="19"/>
        <v>29.18</v>
      </c>
      <c r="N196" s="103">
        <v>1.98</v>
      </c>
      <c r="O196" s="104" t="s">
        <v>65</v>
      </c>
      <c r="P196" s="105">
        <f t="shared" si="22"/>
        <v>1.98</v>
      </c>
    </row>
    <row r="197" spans="1:16">
      <c r="A197" s="23">
        <f t="shared" si="17"/>
        <v>197</v>
      </c>
      <c r="B197" s="10">
        <v>8</v>
      </c>
      <c r="C197" s="11" t="s">
        <v>69</v>
      </c>
      <c r="D197" s="102">
        <f t="shared" si="21"/>
        <v>62.015503875968989</v>
      </c>
      <c r="E197" s="12">
        <v>27.29</v>
      </c>
      <c r="F197" s="13">
        <v>1.076E-2</v>
      </c>
      <c r="G197" s="101">
        <f t="shared" si="14"/>
        <v>27.30076</v>
      </c>
      <c r="H197" s="103">
        <v>1.01</v>
      </c>
      <c r="I197" s="106" t="s">
        <v>67</v>
      </c>
      <c r="J197" s="107">
        <f t="shared" ref="J197:J228" si="23">H197*1000</f>
        <v>1010</v>
      </c>
      <c r="K197" s="103">
        <v>39.619999999999997</v>
      </c>
      <c r="L197" s="104" t="s">
        <v>65</v>
      </c>
      <c r="M197" s="105">
        <f t="shared" si="19"/>
        <v>39.619999999999997</v>
      </c>
      <c r="N197" s="103">
        <v>2.35</v>
      </c>
      <c r="O197" s="104" t="s">
        <v>65</v>
      </c>
      <c r="P197" s="105">
        <f t="shared" si="22"/>
        <v>2.35</v>
      </c>
    </row>
    <row r="198" spans="1:16">
      <c r="A198" s="23">
        <f t="shared" si="17"/>
        <v>198</v>
      </c>
      <c r="B198" s="10">
        <v>9</v>
      </c>
      <c r="C198" s="11" t="s">
        <v>69</v>
      </c>
      <c r="D198" s="102">
        <f t="shared" si="21"/>
        <v>69.767441860465112</v>
      </c>
      <c r="E198" s="12">
        <v>25.19</v>
      </c>
      <c r="F198" s="13">
        <v>9.6830000000000006E-3</v>
      </c>
      <c r="G198" s="101">
        <f t="shared" si="14"/>
        <v>25.199683</v>
      </c>
      <c r="H198" s="103">
        <v>1.21</v>
      </c>
      <c r="I198" s="104" t="s">
        <v>67</v>
      </c>
      <c r="J198" s="107">
        <f t="shared" si="23"/>
        <v>1210</v>
      </c>
      <c r="K198" s="103">
        <v>49.2</v>
      </c>
      <c r="L198" s="104" t="s">
        <v>65</v>
      </c>
      <c r="M198" s="105">
        <f t="shared" si="19"/>
        <v>49.2</v>
      </c>
      <c r="N198" s="103">
        <v>2.75</v>
      </c>
      <c r="O198" s="104" t="s">
        <v>65</v>
      </c>
      <c r="P198" s="105">
        <f t="shared" si="22"/>
        <v>2.75</v>
      </c>
    </row>
    <row r="199" spans="1:16">
      <c r="A199" s="23">
        <f t="shared" si="17"/>
        <v>199</v>
      </c>
      <c r="B199" s="10">
        <v>10</v>
      </c>
      <c r="C199" s="11" t="s">
        <v>69</v>
      </c>
      <c r="D199" s="102">
        <f t="shared" si="21"/>
        <v>77.519379844961236</v>
      </c>
      <c r="E199" s="12">
        <v>23.44</v>
      </c>
      <c r="F199" s="13">
        <v>8.8079999999999999E-3</v>
      </c>
      <c r="G199" s="101">
        <f t="shared" si="14"/>
        <v>23.448808</v>
      </c>
      <c r="H199" s="103">
        <v>1.43</v>
      </c>
      <c r="I199" s="104" t="s">
        <v>67</v>
      </c>
      <c r="J199" s="107">
        <f t="shared" si="23"/>
        <v>1430</v>
      </c>
      <c r="K199" s="103">
        <v>58.41</v>
      </c>
      <c r="L199" s="104" t="s">
        <v>65</v>
      </c>
      <c r="M199" s="105">
        <f t="shared" si="19"/>
        <v>58.41</v>
      </c>
      <c r="N199" s="103">
        <v>3.18</v>
      </c>
      <c r="O199" s="104" t="s">
        <v>65</v>
      </c>
      <c r="P199" s="105">
        <f t="shared" si="22"/>
        <v>3.18</v>
      </c>
    </row>
    <row r="200" spans="1:16">
      <c r="A200" s="23">
        <f t="shared" si="17"/>
        <v>200</v>
      </c>
      <c r="B200" s="10">
        <v>11</v>
      </c>
      <c r="C200" s="11" t="s">
        <v>69</v>
      </c>
      <c r="D200" s="102">
        <f t="shared" si="21"/>
        <v>85.271317829457359</v>
      </c>
      <c r="E200" s="12">
        <v>21.97</v>
      </c>
      <c r="F200" s="13">
        <v>8.0839999999999992E-3</v>
      </c>
      <c r="G200" s="101">
        <f t="shared" si="14"/>
        <v>21.978083999999999</v>
      </c>
      <c r="H200" s="103">
        <v>1.67</v>
      </c>
      <c r="I200" s="104" t="s">
        <v>67</v>
      </c>
      <c r="J200" s="107">
        <f t="shared" si="23"/>
        <v>1670</v>
      </c>
      <c r="K200" s="103">
        <v>67.430000000000007</v>
      </c>
      <c r="L200" s="104" t="s">
        <v>65</v>
      </c>
      <c r="M200" s="105">
        <f t="shared" si="19"/>
        <v>67.430000000000007</v>
      </c>
      <c r="N200" s="103">
        <v>3.63</v>
      </c>
      <c r="O200" s="104" t="s">
        <v>65</v>
      </c>
      <c r="P200" s="105">
        <f t="shared" si="22"/>
        <v>3.63</v>
      </c>
    </row>
    <row r="201" spans="1:16">
      <c r="A201" s="23">
        <f t="shared" si="17"/>
        <v>201</v>
      </c>
      <c r="B201" s="10">
        <v>12</v>
      </c>
      <c r="C201" s="11" t="s">
        <v>69</v>
      </c>
      <c r="D201" s="102">
        <f t="shared" si="21"/>
        <v>93.023255813953483</v>
      </c>
      <c r="E201" s="12">
        <v>20.7</v>
      </c>
      <c r="F201" s="13">
        <v>7.4749999999999999E-3</v>
      </c>
      <c r="G201" s="101">
        <f t="shared" si="14"/>
        <v>20.707474999999999</v>
      </c>
      <c r="H201" s="103">
        <v>1.93</v>
      </c>
      <c r="I201" s="104" t="s">
        <v>67</v>
      </c>
      <c r="J201" s="107">
        <f t="shared" si="23"/>
        <v>1930</v>
      </c>
      <c r="K201" s="103">
        <v>76.37</v>
      </c>
      <c r="L201" s="104" t="s">
        <v>65</v>
      </c>
      <c r="M201" s="105">
        <f t="shared" si="19"/>
        <v>76.37</v>
      </c>
      <c r="N201" s="103">
        <v>4.1100000000000003</v>
      </c>
      <c r="O201" s="104" t="s">
        <v>65</v>
      </c>
      <c r="P201" s="105">
        <f t="shared" si="22"/>
        <v>4.1100000000000003</v>
      </c>
    </row>
    <row r="202" spans="1:16">
      <c r="A202" s="23">
        <f t="shared" si="17"/>
        <v>202</v>
      </c>
      <c r="B202" s="10">
        <v>13</v>
      </c>
      <c r="C202" s="11" t="s">
        <v>69</v>
      </c>
      <c r="D202" s="108">
        <f t="shared" si="21"/>
        <v>100.77519379844961</v>
      </c>
      <c r="E202" s="12">
        <v>19.61</v>
      </c>
      <c r="F202" s="13">
        <v>6.9550000000000002E-3</v>
      </c>
      <c r="G202" s="101">
        <f t="shared" si="14"/>
        <v>19.616955000000001</v>
      </c>
      <c r="H202" s="103">
        <v>2.19</v>
      </c>
      <c r="I202" s="104" t="s">
        <v>67</v>
      </c>
      <c r="J202" s="107">
        <f t="shared" si="23"/>
        <v>2190</v>
      </c>
      <c r="K202" s="103">
        <v>85.28</v>
      </c>
      <c r="L202" s="104" t="s">
        <v>65</v>
      </c>
      <c r="M202" s="105">
        <f t="shared" si="19"/>
        <v>85.28</v>
      </c>
      <c r="N202" s="103">
        <v>4.62</v>
      </c>
      <c r="O202" s="104" t="s">
        <v>65</v>
      </c>
      <c r="P202" s="105">
        <f t="shared" si="22"/>
        <v>4.62</v>
      </c>
    </row>
    <row r="203" spans="1:16">
      <c r="A203" s="23">
        <f t="shared" si="17"/>
        <v>203</v>
      </c>
      <c r="B203" s="10">
        <v>14</v>
      </c>
      <c r="C203" s="11" t="s">
        <v>69</v>
      </c>
      <c r="D203" s="108">
        <f t="shared" si="21"/>
        <v>108.52713178294573</v>
      </c>
      <c r="E203" s="12">
        <v>18.649999999999999</v>
      </c>
      <c r="F203" s="13">
        <v>6.5050000000000004E-3</v>
      </c>
      <c r="G203" s="101">
        <f t="shared" si="14"/>
        <v>18.656504999999999</v>
      </c>
      <c r="H203" s="103">
        <v>2.48</v>
      </c>
      <c r="I203" s="104" t="s">
        <v>67</v>
      </c>
      <c r="J203" s="107">
        <f t="shared" si="23"/>
        <v>2480</v>
      </c>
      <c r="K203" s="103">
        <v>94.19</v>
      </c>
      <c r="L203" s="104" t="s">
        <v>65</v>
      </c>
      <c r="M203" s="105">
        <f t="shared" si="19"/>
        <v>94.19</v>
      </c>
      <c r="N203" s="103">
        <v>5.15</v>
      </c>
      <c r="O203" s="104" t="s">
        <v>65</v>
      </c>
      <c r="P203" s="105">
        <f t="shared" si="22"/>
        <v>5.15</v>
      </c>
    </row>
    <row r="204" spans="1:16">
      <c r="A204" s="23">
        <f t="shared" si="17"/>
        <v>204</v>
      </c>
      <c r="B204" s="10">
        <v>15</v>
      </c>
      <c r="C204" s="11" t="s">
        <v>69</v>
      </c>
      <c r="D204" s="108">
        <f t="shared" si="21"/>
        <v>116.27906976744185</v>
      </c>
      <c r="E204" s="12">
        <v>17.809999999999999</v>
      </c>
      <c r="F204" s="13">
        <v>6.1120000000000002E-3</v>
      </c>
      <c r="G204" s="101">
        <f t="shared" si="14"/>
        <v>17.816112</v>
      </c>
      <c r="H204" s="103">
        <v>2.77</v>
      </c>
      <c r="I204" s="104" t="s">
        <v>67</v>
      </c>
      <c r="J204" s="107">
        <f t="shared" si="23"/>
        <v>2770</v>
      </c>
      <c r="K204" s="103">
        <v>103.11</v>
      </c>
      <c r="L204" s="104" t="s">
        <v>65</v>
      </c>
      <c r="M204" s="105">
        <f t="shared" si="19"/>
        <v>103.11</v>
      </c>
      <c r="N204" s="103">
        <v>5.7</v>
      </c>
      <c r="O204" s="104" t="s">
        <v>65</v>
      </c>
      <c r="P204" s="105">
        <f t="shared" si="22"/>
        <v>5.7</v>
      </c>
    </row>
    <row r="205" spans="1:16">
      <c r="A205" s="23">
        <f t="shared" si="17"/>
        <v>205</v>
      </c>
      <c r="B205" s="10">
        <v>16</v>
      </c>
      <c r="C205" s="11" t="s">
        <v>69</v>
      </c>
      <c r="D205" s="108">
        <f t="shared" si="21"/>
        <v>124.03100775193798</v>
      </c>
      <c r="E205" s="12">
        <v>17.059999999999999</v>
      </c>
      <c r="F205" s="13">
        <v>5.7660000000000003E-3</v>
      </c>
      <c r="G205" s="101">
        <f t="shared" si="14"/>
        <v>17.065766</v>
      </c>
      <c r="H205" s="103">
        <v>3.08</v>
      </c>
      <c r="I205" s="104" t="s">
        <v>67</v>
      </c>
      <c r="J205" s="107">
        <f t="shared" si="23"/>
        <v>3080</v>
      </c>
      <c r="K205" s="103">
        <v>112.05</v>
      </c>
      <c r="L205" s="104" t="s">
        <v>65</v>
      </c>
      <c r="M205" s="105">
        <f t="shared" si="19"/>
        <v>112.05</v>
      </c>
      <c r="N205" s="103">
        <v>6.27</v>
      </c>
      <c r="O205" s="104" t="s">
        <v>65</v>
      </c>
      <c r="P205" s="105">
        <f t="shared" si="22"/>
        <v>6.27</v>
      </c>
    </row>
    <row r="206" spans="1:16">
      <c r="A206" s="23">
        <f t="shared" si="17"/>
        <v>206</v>
      </c>
      <c r="B206" s="10">
        <v>17</v>
      </c>
      <c r="C206" s="11" t="s">
        <v>69</v>
      </c>
      <c r="D206" s="108">
        <f t="shared" si="21"/>
        <v>131.7829457364341</v>
      </c>
      <c r="E206" s="12">
        <v>16.39</v>
      </c>
      <c r="F206" s="13">
        <v>5.4580000000000002E-3</v>
      </c>
      <c r="G206" s="101">
        <f t="shared" si="14"/>
        <v>16.395458000000001</v>
      </c>
      <c r="H206" s="103">
        <v>3.41</v>
      </c>
      <c r="I206" s="104" t="s">
        <v>67</v>
      </c>
      <c r="J206" s="107">
        <f t="shared" si="23"/>
        <v>3410</v>
      </c>
      <c r="K206" s="103">
        <v>121.03</v>
      </c>
      <c r="L206" s="104" t="s">
        <v>65</v>
      </c>
      <c r="M206" s="105">
        <f t="shared" si="19"/>
        <v>121.03</v>
      </c>
      <c r="N206" s="103">
        <v>6.86</v>
      </c>
      <c r="O206" s="104" t="s">
        <v>65</v>
      </c>
      <c r="P206" s="105">
        <f t="shared" si="22"/>
        <v>6.86</v>
      </c>
    </row>
    <row r="207" spans="1:16">
      <c r="A207" s="23">
        <f t="shared" si="17"/>
        <v>207</v>
      </c>
      <c r="B207" s="10">
        <v>18</v>
      </c>
      <c r="C207" s="11" t="s">
        <v>69</v>
      </c>
      <c r="D207" s="108">
        <f t="shared" si="21"/>
        <v>139.53488372093022</v>
      </c>
      <c r="E207" s="12">
        <v>15.79</v>
      </c>
      <c r="F207" s="13">
        <v>5.1830000000000001E-3</v>
      </c>
      <c r="G207" s="101">
        <f t="shared" si="14"/>
        <v>15.795183</v>
      </c>
      <c r="H207" s="103">
        <v>3.74</v>
      </c>
      <c r="I207" s="104" t="s">
        <v>67</v>
      </c>
      <c r="J207" s="107">
        <f t="shared" si="23"/>
        <v>3740</v>
      </c>
      <c r="K207" s="103">
        <v>130.03</v>
      </c>
      <c r="L207" s="104" t="s">
        <v>65</v>
      </c>
      <c r="M207" s="105">
        <f t="shared" si="19"/>
        <v>130.03</v>
      </c>
      <c r="N207" s="103">
        <v>7.48</v>
      </c>
      <c r="O207" s="104" t="s">
        <v>65</v>
      </c>
      <c r="P207" s="105">
        <f t="shared" si="22"/>
        <v>7.48</v>
      </c>
    </row>
    <row r="208" spans="1:16">
      <c r="A208" s="23">
        <f t="shared" si="17"/>
        <v>208</v>
      </c>
      <c r="B208" s="10">
        <v>20</v>
      </c>
      <c r="C208" s="11" t="s">
        <v>69</v>
      </c>
      <c r="D208" s="108">
        <f t="shared" si="21"/>
        <v>155.03875968992247</v>
      </c>
      <c r="E208" s="12">
        <v>14.74</v>
      </c>
      <c r="F208" s="13">
        <v>4.712E-3</v>
      </c>
      <c r="G208" s="101">
        <f t="shared" si="14"/>
        <v>14.744712</v>
      </c>
      <c r="H208" s="103">
        <v>4.45</v>
      </c>
      <c r="I208" s="104" t="s">
        <v>67</v>
      </c>
      <c r="J208" s="107">
        <f t="shared" si="23"/>
        <v>4450</v>
      </c>
      <c r="K208" s="103">
        <v>164.2</v>
      </c>
      <c r="L208" s="104" t="s">
        <v>65</v>
      </c>
      <c r="M208" s="105">
        <f t="shared" si="19"/>
        <v>164.2</v>
      </c>
      <c r="N208" s="103">
        <v>8.76</v>
      </c>
      <c r="O208" s="104" t="s">
        <v>65</v>
      </c>
      <c r="P208" s="105">
        <f t="shared" si="22"/>
        <v>8.76</v>
      </c>
    </row>
    <row r="209" spans="1:16">
      <c r="A209" s="23">
        <f t="shared" si="17"/>
        <v>209</v>
      </c>
      <c r="B209" s="10">
        <v>22.5</v>
      </c>
      <c r="C209" s="11" t="s">
        <v>69</v>
      </c>
      <c r="D209" s="108">
        <f t="shared" si="21"/>
        <v>174.41860465116278</v>
      </c>
      <c r="E209" s="12">
        <v>13.67</v>
      </c>
      <c r="F209" s="13">
        <v>4.235E-3</v>
      </c>
      <c r="G209" s="101">
        <f t="shared" si="14"/>
        <v>13.674234999999999</v>
      </c>
      <c r="H209" s="103">
        <v>5.4</v>
      </c>
      <c r="I209" s="104" t="s">
        <v>67</v>
      </c>
      <c r="J209" s="107">
        <f t="shared" si="23"/>
        <v>5400</v>
      </c>
      <c r="K209" s="103">
        <v>212.38</v>
      </c>
      <c r="L209" s="104" t="s">
        <v>65</v>
      </c>
      <c r="M209" s="105">
        <f t="shared" si="19"/>
        <v>212.38</v>
      </c>
      <c r="N209" s="103">
        <v>10.46</v>
      </c>
      <c r="O209" s="104" t="s">
        <v>65</v>
      </c>
      <c r="P209" s="105">
        <f t="shared" si="22"/>
        <v>10.46</v>
      </c>
    </row>
    <row r="210" spans="1:16">
      <c r="A210" s="23">
        <f t="shared" si="17"/>
        <v>210</v>
      </c>
      <c r="B210" s="10">
        <v>25</v>
      </c>
      <c r="C210" s="11" t="s">
        <v>69</v>
      </c>
      <c r="D210" s="108">
        <f t="shared" si="21"/>
        <v>193.79844961240309</v>
      </c>
      <c r="E210" s="12">
        <v>12.79</v>
      </c>
      <c r="F210" s="13">
        <v>3.849E-3</v>
      </c>
      <c r="G210" s="101">
        <f t="shared" si="14"/>
        <v>12.793849</v>
      </c>
      <c r="H210" s="103">
        <v>6.43</v>
      </c>
      <c r="I210" s="104" t="s">
        <v>67</v>
      </c>
      <c r="J210" s="107">
        <f t="shared" si="23"/>
        <v>6430</v>
      </c>
      <c r="K210" s="103">
        <v>256.95</v>
      </c>
      <c r="L210" s="104" t="s">
        <v>65</v>
      </c>
      <c r="M210" s="105">
        <f t="shared" si="19"/>
        <v>256.95</v>
      </c>
      <c r="N210" s="103">
        <v>12.26</v>
      </c>
      <c r="O210" s="104" t="s">
        <v>65</v>
      </c>
      <c r="P210" s="105">
        <f t="shared" si="22"/>
        <v>12.26</v>
      </c>
    </row>
    <row r="211" spans="1:16">
      <c r="A211" s="23">
        <f t="shared" si="17"/>
        <v>211</v>
      </c>
      <c r="B211" s="10">
        <v>27.5</v>
      </c>
      <c r="C211" s="11" t="s">
        <v>69</v>
      </c>
      <c r="D211" s="108">
        <f t="shared" si="21"/>
        <v>213.1782945736434</v>
      </c>
      <c r="E211" s="12">
        <v>12.06</v>
      </c>
      <c r="F211" s="13">
        <v>3.529E-3</v>
      </c>
      <c r="G211" s="101">
        <f t="shared" si="14"/>
        <v>12.063529000000001</v>
      </c>
      <c r="H211" s="103">
        <v>7.51</v>
      </c>
      <c r="I211" s="104" t="s">
        <v>67</v>
      </c>
      <c r="J211" s="107">
        <f t="shared" si="23"/>
        <v>7510</v>
      </c>
      <c r="K211" s="103">
        <v>299.52999999999997</v>
      </c>
      <c r="L211" s="104" t="s">
        <v>65</v>
      </c>
      <c r="M211" s="105">
        <f t="shared" si="19"/>
        <v>299.52999999999997</v>
      </c>
      <c r="N211" s="103">
        <v>14.16</v>
      </c>
      <c r="O211" s="104" t="s">
        <v>65</v>
      </c>
      <c r="P211" s="105">
        <f t="shared" si="22"/>
        <v>14.16</v>
      </c>
    </row>
    <row r="212" spans="1:16">
      <c r="A212" s="23">
        <f t="shared" si="17"/>
        <v>212</v>
      </c>
      <c r="B212" s="10">
        <v>30</v>
      </c>
      <c r="C212" s="11" t="s">
        <v>69</v>
      </c>
      <c r="D212" s="108">
        <f t="shared" si="21"/>
        <v>232.55813953488371</v>
      </c>
      <c r="E212" s="12">
        <v>11.45</v>
      </c>
      <c r="F212" s="13">
        <v>3.261E-3</v>
      </c>
      <c r="G212" s="101">
        <f t="shared" ref="G212:G228" si="24">E212+F212</f>
        <v>11.453260999999999</v>
      </c>
      <c r="H212" s="103">
        <v>8.66</v>
      </c>
      <c r="I212" s="104" t="s">
        <v>67</v>
      </c>
      <c r="J212" s="107">
        <f t="shared" si="23"/>
        <v>8660</v>
      </c>
      <c r="K212" s="103">
        <v>340.87</v>
      </c>
      <c r="L212" s="104" t="s">
        <v>65</v>
      </c>
      <c r="M212" s="105">
        <f t="shared" si="19"/>
        <v>340.87</v>
      </c>
      <c r="N212" s="103">
        <v>16.14</v>
      </c>
      <c r="O212" s="104" t="s">
        <v>65</v>
      </c>
      <c r="P212" s="105">
        <f t="shared" si="22"/>
        <v>16.14</v>
      </c>
    </row>
    <row r="213" spans="1:16">
      <c r="A213" s="23">
        <f t="shared" si="17"/>
        <v>213</v>
      </c>
      <c r="B213" s="10">
        <v>32.5</v>
      </c>
      <c r="C213" s="11" t="s">
        <v>69</v>
      </c>
      <c r="D213" s="108">
        <f t="shared" si="21"/>
        <v>251.93798449612405</v>
      </c>
      <c r="E213" s="12">
        <v>10.92</v>
      </c>
      <c r="F213" s="13">
        <v>3.032E-3</v>
      </c>
      <c r="G213" s="101">
        <f t="shared" si="24"/>
        <v>10.923031999999999</v>
      </c>
      <c r="H213" s="103">
        <v>9.8699999999999992</v>
      </c>
      <c r="I213" s="104" t="s">
        <v>67</v>
      </c>
      <c r="J213" s="107">
        <f t="shared" si="23"/>
        <v>9870</v>
      </c>
      <c r="K213" s="103">
        <v>381.34</v>
      </c>
      <c r="L213" s="104" t="s">
        <v>65</v>
      </c>
      <c r="M213" s="105">
        <f t="shared" si="19"/>
        <v>381.34</v>
      </c>
      <c r="N213" s="103">
        <v>18.2</v>
      </c>
      <c r="O213" s="104" t="s">
        <v>65</v>
      </c>
      <c r="P213" s="105">
        <f t="shared" si="22"/>
        <v>18.2</v>
      </c>
    </row>
    <row r="214" spans="1:16">
      <c r="A214" s="23">
        <f t="shared" ref="A214:A277" si="25">A213+1</f>
        <v>214</v>
      </c>
      <c r="B214" s="10">
        <v>35</v>
      </c>
      <c r="C214" s="11" t="s">
        <v>69</v>
      </c>
      <c r="D214" s="108">
        <f t="shared" si="21"/>
        <v>271.31782945736433</v>
      </c>
      <c r="E214" s="12">
        <v>10.47</v>
      </c>
      <c r="F214" s="13">
        <v>2.8340000000000001E-3</v>
      </c>
      <c r="G214" s="101">
        <f t="shared" si="24"/>
        <v>10.472834000000001</v>
      </c>
      <c r="H214" s="103">
        <v>11.14</v>
      </c>
      <c r="I214" s="104" t="s">
        <v>67</v>
      </c>
      <c r="J214" s="107">
        <f t="shared" si="23"/>
        <v>11140</v>
      </c>
      <c r="K214" s="103">
        <v>421.16</v>
      </c>
      <c r="L214" s="104" t="s">
        <v>65</v>
      </c>
      <c r="M214" s="105">
        <f t="shared" si="19"/>
        <v>421.16</v>
      </c>
      <c r="N214" s="103">
        <v>20.329999999999998</v>
      </c>
      <c r="O214" s="104" t="s">
        <v>65</v>
      </c>
      <c r="P214" s="105">
        <f t="shared" si="22"/>
        <v>20.329999999999998</v>
      </c>
    </row>
    <row r="215" spans="1:16">
      <c r="A215" s="23">
        <f t="shared" si="25"/>
        <v>215</v>
      </c>
      <c r="B215" s="10">
        <v>37.5</v>
      </c>
      <c r="C215" s="11" t="s">
        <v>69</v>
      </c>
      <c r="D215" s="108">
        <f t="shared" si="21"/>
        <v>290.69767441860466</v>
      </c>
      <c r="E215" s="12">
        <v>10.08</v>
      </c>
      <c r="F215" s="13">
        <v>2.6619999999999999E-3</v>
      </c>
      <c r="G215" s="101">
        <f t="shared" si="24"/>
        <v>10.082662000000001</v>
      </c>
      <c r="H215" s="103">
        <v>12.45</v>
      </c>
      <c r="I215" s="104" t="s">
        <v>67</v>
      </c>
      <c r="J215" s="107">
        <f t="shared" si="23"/>
        <v>12450</v>
      </c>
      <c r="K215" s="103">
        <v>460.44</v>
      </c>
      <c r="L215" s="104" t="s">
        <v>65</v>
      </c>
      <c r="M215" s="105">
        <f t="shared" si="19"/>
        <v>460.44</v>
      </c>
      <c r="N215" s="103">
        <v>22.52</v>
      </c>
      <c r="O215" s="104" t="s">
        <v>65</v>
      </c>
      <c r="P215" s="105">
        <f t="shared" si="22"/>
        <v>22.52</v>
      </c>
    </row>
    <row r="216" spans="1:16">
      <c r="A216" s="23">
        <f t="shared" si="25"/>
        <v>216</v>
      </c>
      <c r="B216" s="10">
        <v>40</v>
      </c>
      <c r="C216" s="11" t="s">
        <v>69</v>
      </c>
      <c r="D216" s="108">
        <f t="shared" si="21"/>
        <v>310.07751937984494</v>
      </c>
      <c r="E216" s="12">
        <v>9.7309999999999999</v>
      </c>
      <c r="F216" s="13">
        <v>2.5100000000000001E-3</v>
      </c>
      <c r="G216" s="101">
        <f t="shared" si="24"/>
        <v>9.733509999999999</v>
      </c>
      <c r="H216" s="103">
        <v>13.82</v>
      </c>
      <c r="I216" s="104" t="s">
        <v>67</v>
      </c>
      <c r="J216" s="107">
        <f t="shared" si="23"/>
        <v>13820</v>
      </c>
      <c r="K216" s="103">
        <v>499.27</v>
      </c>
      <c r="L216" s="104" t="s">
        <v>65</v>
      </c>
      <c r="M216" s="105">
        <f t="shared" si="19"/>
        <v>499.27</v>
      </c>
      <c r="N216" s="103">
        <v>24.77</v>
      </c>
      <c r="O216" s="104" t="s">
        <v>65</v>
      </c>
      <c r="P216" s="105">
        <f t="shared" si="22"/>
        <v>24.77</v>
      </c>
    </row>
    <row r="217" spans="1:16">
      <c r="A217" s="23">
        <f t="shared" si="25"/>
        <v>217</v>
      </c>
      <c r="B217" s="10">
        <v>45</v>
      </c>
      <c r="C217" s="11" t="s">
        <v>69</v>
      </c>
      <c r="D217" s="108">
        <f t="shared" si="21"/>
        <v>348.83720930232556</v>
      </c>
      <c r="E217" s="12">
        <v>9.1519999999999992</v>
      </c>
      <c r="F217" s="13">
        <v>2.2539999999999999E-3</v>
      </c>
      <c r="G217" s="101">
        <f t="shared" si="24"/>
        <v>9.1542539999999999</v>
      </c>
      <c r="H217" s="103">
        <v>16.68</v>
      </c>
      <c r="I217" s="104" t="s">
        <v>67</v>
      </c>
      <c r="J217" s="107">
        <f t="shared" si="23"/>
        <v>16680</v>
      </c>
      <c r="K217" s="103">
        <v>643.01</v>
      </c>
      <c r="L217" s="104" t="s">
        <v>65</v>
      </c>
      <c r="M217" s="105">
        <f t="shared" si="19"/>
        <v>643.01</v>
      </c>
      <c r="N217" s="103">
        <v>29.43</v>
      </c>
      <c r="O217" s="104" t="s">
        <v>65</v>
      </c>
      <c r="P217" s="105">
        <f t="shared" si="22"/>
        <v>29.43</v>
      </c>
    </row>
    <row r="218" spans="1:16">
      <c r="A218" s="23">
        <f t="shared" si="25"/>
        <v>218</v>
      </c>
      <c r="B218" s="10">
        <v>50</v>
      </c>
      <c r="C218" s="11" t="s">
        <v>69</v>
      </c>
      <c r="D218" s="108">
        <f t="shared" si="21"/>
        <v>387.59689922480618</v>
      </c>
      <c r="E218" s="12">
        <v>8.6869999999999994</v>
      </c>
      <c r="F218" s="13">
        <v>2.0470000000000002E-3</v>
      </c>
      <c r="G218" s="101">
        <f t="shared" si="24"/>
        <v>8.6890469999999986</v>
      </c>
      <c r="H218" s="103">
        <v>19.71</v>
      </c>
      <c r="I218" s="104" t="s">
        <v>67</v>
      </c>
      <c r="J218" s="107">
        <f t="shared" si="23"/>
        <v>19710</v>
      </c>
      <c r="K218" s="103">
        <v>772.89</v>
      </c>
      <c r="L218" s="104" t="s">
        <v>65</v>
      </c>
      <c r="M218" s="105">
        <f t="shared" si="19"/>
        <v>772.89</v>
      </c>
      <c r="N218" s="103">
        <v>34.26</v>
      </c>
      <c r="O218" s="104" t="s">
        <v>65</v>
      </c>
      <c r="P218" s="105">
        <f t="shared" si="22"/>
        <v>34.26</v>
      </c>
    </row>
    <row r="219" spans="1:16">
      <c r="A219" s="23">
        <f t="shared" si="25"/>
        <v>219</v>
      </c>
      <c r="B219" s="10">
        <v>55</v>
      </c>
      <c r="C219" s="11" t="s">
        <v>69</v>
      </c>
      <c r="D219" s="108">
        <f t="shared" si="21"/>
        <v>426.3565891472868</v>
      </c>
      <c r="E219" s="12">
        <v>8.3070000000000004</v>
      </c>
      <c r="F219" s="13">
        <v>1.8760000000000001E-3</v>
      </c>
      <c r="G219" s="101">
        <f t="shared" si="24"/>
        <v>8.3088759999999997</v>
      </c>
      <c r="H219" s="103">
        <v>22.9</v>
      </c>
      <c r="I219" s="104" t="s">
        <v>67</v>
      </c>
      <c r="J219" s="107">
        <f t="shared" si="23"/>
        <v>22900</v>
      </c>
      <c r="K219" s="103">
        <v>894.38</v>
      </c>
      <c r="L219" s="104" t="s">
        <v>65</v>
      </c>
      <c r="M219" s="105">
        <f t="shared" si="19"/>
        <v>894.38</v>
      </c>
      <c r="N219" s="103">
        <v>39.25</v>
      </c>
      <c r="O219" s="104" t="s">
        <v>65</v>
      </c>
      <c r="P219" s="105">
        <f t="shared" si="22"/>
        <v>39.25</v>
      </c>
    </row>
    <row r="220" spans="1:16">
      <c r="A220" s="23">
        <f t="shared" si="25"/>
        <v>220</v>
      </c>
      <c r="B220" s="10">
        <v>60</v>
      </c>
      <c r="C220" s="11" t="s">
        <v>69</v>
      </c>
      <c r="D220" s="108">
        <f t="shared" si="21"/>
        <v>465.11627906976742</v>
      </c>
      <c r="E220" s="12">
        <v>7.992</v>
      </c>
      <c r="F220" s="13">
        <v>1.7329999999999999E-3</v>
      </c>
      <c r="G220" s="101">
        <f t="shared" si="24"/>
        <v>7.9937329999999998</v>
      </c>
      <c r="H220" s="103">
        <v>26.21</v>
      </c>
      <c r="I220" s="104" t="s">
        <v>67</v>
      </c>
      <c r="J220" s="107">
        <f t="shared" si="23"/>
        <v>26210</v>
      </c>
      <c r="K220" s="103">
        <v>1.01</v>
      </c>
      <c r="L220" s="106" t="s">
        <v>67</v>
      </c>
      <c r="M220" s="107">
        <f t="shared" ref="M220:M228" si="26">K220*1000</f>
        <v>1010</v>
      </c>
      <c r="N220" s="103">
        <v>44.35</v>
      </c>
      <c r="O220" s="104" t="s">
        <v>65</v>
      </c>
      <c r="P220" s="105">
        <f t="shared" si="22"/>
        <v>44.35</v>
      </c>
    </row>
    <row r="221" spans="1:16">
      <c r="A221" s="23">
        <f t="shared" si="25"/>
        <v>221</v>
      </c>
      <c r="B221" s="10">
        <v>65</v>
      </c>
      <c r="C221" s="11" t="s">
        <v>69</v>
      </c>
      <c r="D221" s="108">
        <f t="shared" si="21"/>
        <v>503.87596899224809</v>
      </c>
      <c r="E221" s="12">
        <v>7.726</v>
      </c>
      <c r="F221" s="13">
        <v>1.611E-3</v>
      </c>
      <c r="G221" s="101">
        <f t="shared" si="24"/>
        <v>7.7276109999999996</v>
      </c>
      <c r="H221" s="103">
        <v>29.65</v>
      </c>
      <c r="I221" s="104" t="s">
        <v>67</v>
      </c>
      <c r="J221" s="107">
        <f t="shared" si="23"/>
        <v>29650</v>
      </c>
      <c r="K221" s="103">
        <v>1.1200000000000001</v>
      </c>
      <c r="L221" s="104" t="s">
        <v>67</v>
      </c>
      <c r="M221" s="107">
        <f t="shared" si="26"/>
        <v>1120</v>
      </c>
      <c r="N221" s="103">
        <v>49.55</v>
      </c>
      <c r="O221" s="104" t="s">
        <v>65</v>
      </c>
      <c r="P221" s="105">
        <f t="shared" si="22"/>
        <v>49.55</v>
      </c>
    </row>
    <row r="222" spans="1:16">
      <c r="A222" s="23">
        <f t="shared" si="25"/>
        <v>222</v>
      </c>
      <c r="B222" s="10">
        <v>70</v>
      </c>
      <c r="C222" s="11" t="s">
        <v>69</v>
      </c>
      <c r="D222" s="108">
        <f t="shared" si="21"/>
        <v>542.63565891472865</v>
      </c>
      <c r="E222" s="12">
        <v>7.5</v>
      </c>
      <c r="F222" s="13">
        <v>1.505E-3</v>
      </c>
      <c r="G222" s="101">
        <f t="shared" si="24"/>
        <v>7.5015049999999999</v>
      </c>
      <c r="H222" s="103">
        <v>33.200000000000003</v>
      </c>
      <c r="I222" s="104" t="s">
        <v>67</v>
      </c>
      <c r="J222" s="107">
        <f t="shared" si="23"/>
        <v>33200</v>
      </c>
      <c r="K222" s="103">
        <v>1.23</v>
      </c>
      <c r="L222" s="104" t="s">
        <v>67</v>
      </c>
      <c r="M222" s="107">
        <f t="shared" si="26"/>
        <v>1230</v>
      </c>
      <c r="N222" s="103">
        <v>54.84</v>
      </c>
      <c r="O222" s="104" t="s">
        <v>65</v>
      </c>
      <c r="P222" s="105">
        <f t="shared" si="22"/>
        <v>54.84</v>
      </c>
    </row>
    <row r="223" spans="1:16">
      <c r="A223" s="23">
        <f t="shared" si="25"/>
        <v>223</v>
      </c>
      <c r="B223" s="10">
        <v>80</v>
      </c>
      <c r="C223" s="11" t="s">
        <v>69</v>
      </c>
      <c r="D223" s="108">
        <f t="shared" si="21"/>
        <v>620.15503875968989</v>
      </c>
      <c r="E223" s="12">
        <v>7.1369999999999996</v>
      </c>
      <c r="F223" s="13">
        <v>1.3320000000000001E-3</v>
      </c>
      <c r="G223" s="101">
        <f t="shared" si="24"/>
        <v>7.1383319999999992</v>
      </c>
      <c r="H223" s="103">
        <v>40.590000000000003</v>
      </c>
      <c r="I223" s="104" t="s">
        <v>67</v>
      </c>
      <c r="J223" s="107">
        <f t="shared" si="23"/>
        <v>40590</v>
      </c>
      <c r="K223" s="103">
        <v>1.61</v>
      </c>
      <c r="L223" s="104" t="s">
        <v>67</v>
      </c>
      <c r="M223" s="107">
        <f t="shared" si="26"/>
        <v>1610</v>
      </c>
      <c r="N223" s="103">
        <v>65.58</v>
      </c>
      <c r="O223" s="104" t="s">
        <v>65</v>
      </c>
      <c r="P223" s="105">
        <f t="shared" si="22"/>
        <v>65.58</v>
      </c>
    </row>
    <row r="224" spans="1:16">
      <c r="A224" s="23">
        <f t="shared" si="25"/>
        <v>224</v>
      </c>
      <c r="B224" s="10">
        <v>90</v>
      </c>
      <c r="C224" s="11" t="s">
        <v>69</v>
      </c>
      <c r="D224" s="108">
        <f t="shared" si="21"/>
        <v>697.67441860465112</v>
      </c>
      <c r="E224" s="12">
        <v>6.8609999999999998</v>
      </c>
      <c r="F224" s="13">
        <v>1.1950000000000001E-3</v>
      </c>
      <c r="G224" s="101">
        <f t="shared" si="24"/>
        <v>6.8621949999999998</v>
      </c>
      <c r="H224" s="103">
        <v>48.32</v>
      </c>
      <c r="I224" s="104" t="s">
        <v>67</v>
      </c>
      <c r="J224" s="107">
        <f t="shared" si="23"/>
        <v>48320</v>
      </c>
      <c r="K224" s="103">
        <v>1.95</v>
      </c>
      <c r="L224" s="104" t="s">
        <v>67</v>
      </c>
      <c r="M224" s="107">
        <f t="shared" si="26"/>
        <v>1950</v>
      </c>
      <c r="N224" s="103">
        <v>76.47</v>
      </c>
      <c r="O224" s="104" t="s">
        <v>65</v>
      </c>
      <c r="P224" s="105">
        <f t="shared" si="22"/>
        <v>76.47</v>
      </c>
    </row>
    <row r="225" spans="1:16">
      <c r="A225" s="23">
        <f t="shared" si="25"/>
        <v>225</v>
      </c>
      <c r="B225" s="10">
        <v>100</v>
      </c>
      <c r="C225" s="11" t="s">
        <v>69</v>
      </c>
      <c r="D225" s="108">
        <f t="shared" si="21"/>
        <v>775.19379844961236</v>
      </c>
      <c r="E225" s="12">
        <v>6.6459999999999999</v>
      </c>
      <c r="F225" s="13">
        <v>1.085E-3</v>
      </c>
      <c r="G225" s="101">
        <f t="shared" si="24"/>
        <v>6.6470849999999997</v>
      </c>
      <c r="H225" s="103">
        <v>56.32</v>
      </c>
      <c r="I225" s="104" t="s">
        <v>67</v>
      </c>
      <c r="J225" s="107">
        <f t="shared" si="23"/>
        <v>56320</v>
      </c>
      <c r="K225" s="103">
        <v>2.25</v>
      </c>
      <c r="L225" s="104" t="s">
        <v>67</v>
      </c>
      <c r="M225" s="107">
        <f t="shared" si="26"/>
        <v>2250</v>
      </c>
      <c r="N225" s="103">
        <v>87.43</v>
      </c>
      <c r="O225" s="104" t="s">
        <v>65</v>
      </c>
      <c r="P225" s="105">
        <f t="shared" si="22"/>
        <v>87.43</v>
      </c>
    </row>
    <row r="226" spans="1:16">
      <c r="A226" s="23">
        <f t="shared" si="25"/>
        <v>226</v>
      </c>
      <c r="B226" s="10">
        <v>110</v>
      </c>
      <c r="C226" s="11" t="s">
        <v>69</v>
      </c>
      <c r="D226" s="108">
        <f t="shared" si="21"/>
        <v>852.71317829457359</v>
      </c>
      <c r="E226" s="12">
        <v>6.4749999999999996</v>
      </c>
      <c r="F226" s="13">
        <v>9.9400000000000009E-4</v>
      </c>
      <c r="G226" s="101">
        <f t="shared" si="24"/>
        <v>6.475994</v>
      </c>
      <c r="H226" s="103">
        <v>64.569999999999993</v>
      </c>
      <c r="I226" s="104" t="s">
        <v>67</v>
      </c>
      <c r="J226" s="107">
        <f t="shared" si="23"/>
        <v>64569.999999999993</v>
      </c>
      <c r="K226" s="103">
        <v>2.54</v>
      </c>
      <c r="L226" s="104" t="s">
        <v>67</v>
      </c>
      <c r="M226" s="107">
        <f t="shared" si="26"/>
        <v>2540</v>
      </c>
      <c r="N226" s="103">
        <v>98.41</v>
      </c>
      <c r="O226" s="104" t="s">
        <v>65</v>
      </c>
      <c r="P226" s="105">
        <f t="shared" si="22"/>
        <v>98.41</v>
      </c>
    </row>
    <row r="227" spans="1:16">
      <c r="A227" s="23">
        <f t="shared" si="25"/>
        <v>227</v>
      </c>
      <c r="B227" s="10">
        <v>120</v>
      </c>
      <c r="C227" s="11" t="s">
        <v>69</v>
      </c>
      <c r="D227" s="108">
        <f t="shared" si="21"/>
        <v>930.23255813953483</v>
      </c>
      <c r="E227" s="12">
        <v>6.3369999999999997</v>
      </c>
      <c r="F227" s="13">
        <v>9.1759999999999997E-4</v>
      </c>
      <c r="G227" s="101">
        <f t="shared" si="24"/>
        <v>6.3379175999999999</v>
      </c>
      <c r="H227" s="103">
        <v>73</v>
      </c>
      <c r="I227" s="104" t="s">
        <v>67</v>
      </c>
      <c r="J227" s="107">
        <f t="shared" si="23"/>
        <v>73000</v>
      </c>
      <c r="K227" s="103">
        <v>2.8</v>
      </c>
      <c r="L227" s="104" t="s">
        <v>67</v>
      </c>
      <c r="M227" s="107">
        <f t="shared" si="26"/>
        <v>2800</v>
      </c>
      <c r="N227" s="103">
        <v>109.35</v>
      </c>
      <c r="O227" s="104" t="s">
        <v>65</v>
      </c>
      <c r="P227" s="105">
        <f t="shared" si="22"/>
        <v>109.35</v>
      </c>
    </row>
    <row r="228" spans="1:16">
      <c r="A228" s="26">
        <f t="shared" si="25"/>
        <v>228</v>
      </c>
      <c r="B228" s="10">
        <v>129</v>
      </c>
      <c r="C228" s="11" t="s">
        <v>69</v>
      </c>
      <c r="D228" s="105">
        <f t="shared" si="21"/>
        <v>1000</v>
      </c>
      <c r="E228" s="12">
        <v>6.2359999999999998</v>
      </c>
      <c r="F228" s="13">
        <v>8.5860000000000005E-4</v>
      </c>
      <c r="G228" s="101">
        <f t="shared" si="24"/>
        <v>6.2368585999999997</v>
      </c>
      <c r="H228" s="103">
        <v>80.739999999999995</v>
      </c>
      <c r="I228" s="104" t="s">
        <v>67</v>
      </c>
      <c r="J228" s="107">
        <f t="shared" si="23"/>
        <v>80740</v>
      </c>
      <c r="K228" s="103">
        <v>3.01</v>
      </c>
      <c r="L228" s="104" t="s">
        <v>67</v>
      </c>
      <c r="M228" s="107">
        <f t="shared" si="26"/>
        <v>3010</v>
      </c>
      <c r="N228" s="103">
        <v>119.14</v>
      </c>
      <c r="O228" s="104" t="s">
        <v>65</v>
      </c>
      <c r="P228" s="105">
        <f t="shared" si="22"/>
        <v>119.14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C9F7A-2F10-4D3C-9539-F3F0DED3DF35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54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132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srim132Xe_Epoxy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1.32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132000000</v>
      </c>
      <c r="E13" s="41" t="s">
        <v>41</v>
      </c>
      <c r="F13" s="65"/>
      <c r="G13" s="66"/>
      <c r="H13" s="66"/>
      <c r="I13" s="67"/>
      <c r="J13" s="26">
        <v>8</v>
      </c>
      <c r="K13" s="20">
        <v>2.9373E-2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1.4</v>
      </c>
      <c r="C20" s="21" t="s">
        <v>64</v>
      </c>
      <c r="D20" s="100">
        <f t="shared" ref="D20:D83" si="0">B20/1000/$C$5</f>
        <v>1.0606060606060606E-5</v>
      </c>
      <c r="E20" s="8">
        <v>0.26600000000000001</v>
      </c>
      <c r="F20" s="9">
        <v>3.1680000000000001</v>
      </c>
      <c r="G20" s="101">
        <f t="shared" ref="G20:G83" si="1">E20+F20</f>
        <v>3.4340000000000002</v>
      </c>
      <c r="H20" s="7">
        <v>46</v>
      </c>
      <c r="I20" s="21" t="s">
        <v>63</v>
      </c>
      <c r="J20" s="102">
        <f t="shared" ref="J20:J83" si="2">H20/1000/10</f>
        <v>4.5999999999999999E-3</v>
      </c>
      <c r="K20" s="7">
        <v>10</v>
      </c>
      <c r="L20" s="21" t="s">
        <v>63</v>
      </c>
      <c r="M20" s="102">
        <f t="shared" ref="M20:M83" si="3">K20/1000/10</f>
        <v>1E-3</v>
      </c>
      <c r="N20" s="7">
        <v>7</v>
      </c>
      <c r="O20" s="21" t="s">
        <v>63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1.5</v>
      </c>
      <c r="C21" s="11" t="s">
        <v>64</v>
      </c>
      <c r="D21" s="100">
        <f t="shared" si="0"/>
        <v>1.1363636363636365E-5</v>
      </c>
      <c r="E21" s="12">
        <v>0.27529999999999999</v>
      </c>
      <c r="F21" s="13">
        <v>3.2749999999999999</v>
      </c>
      <c r="G21" s="101">
        <f t="shared" si="1"/>
        <v>3.5503</v>
      </c>
      <c r="H21" s="10">
        <v>47</v>
      </c>
      <c r="I21" s="11" t="s">
        <v>63</v>
      </c>
      <c r="J21" s="102">
        <f t="shared" si="2"/>
        <v>4.7000000000000002E-3</v>
      </c>
      <c r="K21" s="10">
        <v>10</v>
      </c>
      <c r="L21" s="11" t="s">
        <v>63</v>
      </c>
      <c r="M21" s="102">
        <f t="shared" si="3"/>
        <v>1E-3</v>
      </c>
      <c r="N21" s="10">
        <v>7</v>
      </c>
      <c r="O21" s="11" t="s">
        <v>63</v>
      </c>
      <c r="P21" s="102">
        <f t="shared" si="4"/>
        <v>6.9999999999999999E-4</v>
      </c>
    </row>
    <row r="22" spans="1:16">
      <c r="A22" s="23">
        <f t="shared" ref="A22:A85" si="5">A21+1</f>
        <v>22</v>
      </c>
      <c r="B22" s="10">
        <v>1.6</v>
      </c>
      <c r="C22" s="11" t="s">
        <v>64</v>
      </c>
      <c r="D22" s="100">
        <f t="shared" si="0"/>
        <v>1.2121212121212122E-5</v>
      </c>
      <c r="E22" s="12">
        <v>0.2843</v>
      </c>
      <c r="F22" s="13">
        <v>3.3769999999999998</v>
      </c>
      <c r="G22" s="101">
        <f t="shared" si="1"/>
        <v>3.6612999999999998</v>
      </c>
      <c r="H22" s="10">
        <v>48</v>
      </c>
      <c r="I22" s="11" t="s">
        <v>63</v>
      </c>
      <c r="J22" s="102">
        <f t="shared" si="2"/>
        <v>4.8000000000000004E-3</v>
      </c>
      <c r="K22" s="10">
        <v>11</v>
      </c>
      <c r="L22" s="11" t="s">
        <v>63</v>
      </c>
      <c r="M22" s="102">
        <f t="shared" si="3"/>
        <v>1.0999999999999998E-3</v>
      </c>
      <c r="N22" s="10">
        <v>7</v>
      </c>
      <c r="O22" s="11" t="s">
        <v>63</v>
      </c>
      <c r="P22" s="102">
        <f t="shared" si="4"/>
        <v>6.9999999999999999E-4</v>
      </c>
    </row>
    <row r="23" spans="1:16">
      <c r="A23" s="23">
        <f t="shared" si="5"/>
        <v>23</v>
      </c>
      <c r="B23" s="10">
        <v>1.7</v>
      </c>
      <c r="C23" s="11" t="s">
        <v>64</v>
      </c>
      <c r="D23" s="100">
        <f t="shared" si="0"/>
        <v>1.2878787878787878E-5</v>
      </c>
      <c r="E23" s="12">
        <v>0.29310000000000003</v>
      </c>
      <c r="F23" s="13">
        <v>3.4750000000000001</v>
      </c>
      <c r="G23" s="101">
        <f t="shared" si="1"/>
        <v>3.7681</v>
      </c>
      <c r="H23" s="10">
        <v>50</v>
      </c>
      <c r="I23" s="11" t="s">
        <v>63</v>
      </c>
      <c r="J23" s="102">
        <f t="shared" si="2"/>
        <v>5.0000000000000001E-3</v>
      </c>
      <c r="K23" s="10">
        <v>11</v>
      </c>
      <c r="L23" s="11" t="s">
        <v>63</v>
      </c>
      <c r="M23" s="102">
        <f t="shared" si="3"/>
        <v>1.0999999999999998E-3</v>
      </c>
      <c r="N23" s="10">
        <v>8</v>
      </c>
      <c r="O23" s="11" t="s">
        <v>63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1.8</v>
      </c>
      <c r="C24" s="11" t="s">
        <v>64</v>
      </c>
      <c r="D24" s="100">
        <f t="shared" si="0"/>
        <v>1.3636363636363637E-5</v>
      </c>
      <c r="E24" s="12">
        <v>0.30159999999999998</v>
      </c>
      <c r="F24" s="13">
        <v>3.569</v>
      </c>
      <c r="G24" s="101">
        <f t="shared" si="1"/>
        <v>3.8706</v>
      </c>
      <c r="H24" s="10">
        <v>51</v>
      </c>
      <c r="I24" s="11" t="s">
        <v>63</v>
      </c>
      <c r="J24" s="102">
        <f t="shared" si="2"/>
        <v>5.0999999999999995E-3</v>
      </c>
      <c r="K24" s="10">
        <v>11</v>
      </c>
      <c r="L24" s="11" t="s">
        <v>63</v>
      </c>
      <c r="M24" s="102">
        <f t="shared" si="3"/>
        <v>1.0999999999999998E-3</v>
      </c>
      <c r="N24" s="10">
        <v>8</v>
      </c>
      <c r="O24" s="11" t="s">
        <v>63</v>
      </c>
      <c r="P24" s="102">
        <f t="shared" si="4"/>
        <v>8.0000000000000004E-4</v>
      </c>
    </row>
    <row r="25" spans="1:16">
      <c r="A25" s="23">
        <f t="shared" si="5"/>
        <v>25</v>
      </c>
      <c r="B25" s="10">
        <v>2</v>
      </c>
      <c r="C25" s="11" t="s">
        <v>64</v>
      </c>
      <c r="D25" s="100">
        <f t="shared" si="0"/>
        <v>1.5151515151515151E-5</v>
      </c>
      <c r="E25" s="12">
        <v>0.31790000000000002</v>
      </c>
      <c r="F25" s="13">
        <v>3.7469999999999999</v>
      </c>
      <c r="G25" s="101">
        <f t="shared" si="1"/>
        <v>4.0648999999999997</v>
      </c>
      <c r="H25" s="10">
        <v>54</v>
      </c>
      <c r="I25" s="11" t="s">
        <v>63</v>
      </c>
      <c r="J25" s="102">
        <f t="shared" si="2"/>
        <v>5.4000000000000003E-3</v>
      </c>
      <c r="K25" s="10">
        <v>12</v>
      </c>
      <c r="L25" s="11" t="s">
        <v>63</v>
      </c>
      <c r="M25" s="102">
        <f t="shared" si="3"/>
        <v>1.2000000000000001E-3</v>
      </c>
      <c r="N25" s="10">
        <v>8</v>
      </c>
      <c r="O25" s="11" t="s">
        <v>63</v>
      </c>
      <c r="P25" s="102">
        <f t="shared" si="4"/>
        <v>8.0000000000000004E-4</v>
      </c>
    </row>
    <row r="26" spans="1:16">
      <c r="A26" s="23">
        <f t="shared" si="5"/>
        <v>26</v>
      </c>
      <c r="B26" s="10">
        <v>2.25</v>
      </c>
      <c r="C26" s="11" t="s">
        <v>64</v>
      </c>
      <c r="D26" s="100">
        <f t="shared" si="0"/>
        <v>1.7045454545454543E-5</v>
      </c>
      <c r="E26" s="12">
        <v>0.3372</v>
      </c>
      <c r="F26" s="13">
        <v>3.9529999999999998</v>
      </c>
      <c r="G26" s="101">
        <f t="shared" si="1"/>
        <v>4.2901999999999996</v>
      </c>
      <c r="H26" s="10">
        <v>57</v>
      </c>
      <c r="I26" s="11" t="s">
        <v>63</v>
      </c>
      <c r="J26" s="102">
        <f t="shared" si="2"/>
        <v>5.7000000000000002E-3</v>
      </c>
      <c r="K26" s="10">
        <v>12</v>
      </c>
      <c r="L26" s="11" t="s">
        <v>63</v>
      </c>
      <c r="M26" s="102">
        <f t="shared" si="3"/>
        <v>1.2000000000000001E-3</v>
      </c>
      <c r="N26" s="10">
        <v>9</v>
      </c>
      <c r="O26" s="11" t="s">
        <v>63</v>
      </c>
      <c r="P26" s="102">
        <f t="shared" si="4"/>
        <v>8.9999999999999998E-4</v>
      </c>
    </row>
    <row r="27" spans="1:16">
      <c r="A27" s="23">
        <f t="shared" si="5"/>
        <v>27</v>
      </c>
      <c r="B27" s="10">
        <v>2.5</v>
      </c>
      <c r="C27" s="11" t="s">
        <v>64</v>
      </c>
      <c r="D27" s="100">
        <f t="shared" si="0"/>
        <v>1.8939393939393939E-5</v>
      </c>
      <c r="E27" s="12">
        <v>0.35539999999999999</v>
      </c>
      <c r="F27" s="13">
        <v>4.1440000000000001</v>
      </c>
      <c r="G27" s="101">
        <f t="shared" si="1"/>
        <v>4.4994000000000005</v>
      </c>
      <c r="H27" s="10">
        <v>59</v>
      </c>
      <c r="I27" s="11" t="s">
        <v>63</v>
      </c>
      <c r="J27" s="102">
        <f t="shared" si="2"/>
        <v>5.8999999999999999E-3</v>
      </c>
      <c r="K27" s="10">
        <v>13</v>
      </c>
      <c r="L27" s="11" t="s">
        <v>63</v>
      </c>
      <c r="M27" s="102">
        <f t="shared" si="3"/>
        <v>1.2999999999999999E-3</v>
      </c>
      <c r="N27" s="10">
        <v>9</v>
      </c>
      <c r="O27" s="11" t="s">
        <v>63</v>
      </c>
      <c r="P27" s="102">
        <f t="shared" si="4"/>
        <v>8.9999999999999998E-4</v>
      </c>
    </row>
    <row r="28" spans="1:16">
      <c r="A28" s="23">
        <f t="shared" si="5"/>
        <v>28</v>
      </c>
      <c r="B28" s="10">
        <v>2.75</v>
      </c>
      <c r="C28" s="11" t="s">
        <v>64</v>
      </c>
      <c r="D28" s="100">
        <f t="shared" si="0"/>
        <v>2.0833333333333333E-5</v>
      </c>
      <c r="E28" s="12">
        <v>0.37269999999999998</v>
      </c>
      <c r="F28" s="13">
        <v>4.3220000000000001</v>
      </c>
      <c r="G28" s="101">
        <f t="shared" si="1"/>
        <v>4.6947000000000001</v>
      </c>
      <c r="H28" s="10">
        <v>62</v>
      </c>
      <c r="I28" s="11" t="s">
        <v>63</v>
      </c>
      <c r="J28" s="102">
        <f t="shared" si="2"/>
        <v>6.1999999999999998E-3</v>
      </c>
      <c r="K28" s="10">
        <v>13</v>
      </c>
      <c r="L28" s="11" t="s">
        <v>63</v>
      </c>
      <c r="M28" s="102">
        <f t="shared" si="3"/>
        <v>1.2999999999999999E-3</v>
      </c>
      <c r="N28" s="10">
        <v>9</v>
      </c>
      <c r="O28" s="11" t="s">
        <v>63</v>
      </c>
      <c r="P28" s="102">
        <f t="shared" si="4"/>
        <v>8.9999999999999998E-4</v>
      </c>
    </row>
    <row r="29" spans="1:16">
      <c r="A29" s="23">
        <f t="shared" si="5"/>
        <v>29</v>
      </c>
      <c r="B29" s="10">
        <v>3</v>
      </c>
      <c r="C29" s="11" t="s">
        <v>64</v>
      </c>
      <c r="D29" s="100">
        <f t="shared" si="0"/>
        <v>2.2727272727272729E-5</v>
      </c>
      <c r="E29" s="12">
        <v>0.38929999999999998</v>
      </c>
      <c r="F29" s="13">
        <v>4.4889999999999999</v>
      </c>
      <c r="G29" s="101">
        <f t="shared" si="1"/>
        <v>4.8782999999999994</v>
      </c>
      <c r="H29" s="10">
        <v>65</v>
      </c>
      <c r="I29" s="11" t="s">
        <v>63</v>
      </c>
      <c r="J29" s="102">
        <f t="shared" si="2"/>
        <v>6.5000000000000006E-3</v>
      </c>
      <c r="K29" s="10">
        <v>14</v>
      </c>
      <c r="L29" s="11" t="s">
        <v>63</v>
      </c>
      <c r="M29" s="102">
        <f t="shared" si="3"/>
        <v>1.4E-3</v>
      </c>
      <c r="N29" s="10">
        <v>10</v>
      </c>
      <c r="O29" s="11" t="s">
        <v>63</v>
      </c>
      <c r="P29" s="102">
        <f t="shared" si="4"/>
        <v>1E-3</v>
      </c>
    </row>
    <row r="30" spans="1:16">
      <c r="A30" s="23">
        <f t="shared" si="5"/>
        <v>30</v>
      </c>
      <c r="B30" s="10">
        <v>3.25</v>
      </c>
      <c r="C30" s="11" t="s">
        <v>64</v>
      </c>
      <c r="D30" s="100">
        <f t="shared" si="0"/>
        <v>2.4621212121212119E-5</v>
      </c>
      <c r="E30" s="12">
        <v>0.4052</v>
      </c>
      <c r="F30" s="13">
        <v>4.6449999999999996</v>
      </c>
      <c r="G30" s="101">
        <f t="shared" si="1"/>
        <v>5.0501999999999994</v>
      </c>
      <c r="H30" s="10">
        <v>67</v>
      </c>
      <c r="I30" s="11" t="s">
        <v>63</v>
      </c>
      <c r="J30" s="102">
        <f t="shared" si="2"/>
        <v>6.7000000000000002E-3</v>
      </c>
      <c r="K30" s="10">
        <v>14</v>
      </c>
      <c r="L30" s="11" t="s">
        <v>63</v>
      </c>
      <c r="M30" s="102">
        <f t="shared" si="3"/>
        <v>1.4E-3</v>
      </c>
      <c r="N30" s="10">
        <v>10</v>
      </c>
      <c r="O30" s="11" t="s">
        <v>63</v>
      </c>
      <c r="P30" s="102">
        <f t="shared" si="4"/>
        <v>1E-3</v>
      </c>
    </row>
    <row r="31" spans="1:16">
      <c r="A31" s="23">
        <f t="shared" si="5"/>
        <v>31</v>
      </c>
      <c r="B31" s="10">
        <v>3.5</v>
      </c>
      <c r="C31" s="11" t="s">
        <v>64</v>
      </c>
      <c r="D31" s="100">
        <f t="shared" si="0"/>
        <v>2.6515151515151516E-5</v>
      </c>
      <c r="E31" s="12">
        <v>0.42049999999999998</v>
      </c>
      <c r="F31" s="13">
        <v>4.7930000000000001</v>
      </c>
      <c r="G31" s="101">
        <f t="shared" si="1"/>
        <v>5.2134999999999998</v>
      </c>
      <c r="H31" s="10">
        <v>70</v>
      </c>
      <c r="I31" s="11" t="s">
        <v>63</v>
      </c>
      <c r="J31" s="102">
        <f t="shared" si="2"/>
        <v>7.000000000000001E-3</v>
      </c>
      <c r="K31" s="10">
        <v>15</v>
      </c>
      <c r="L31" s="11" t="s">
        <v>63</v>
      </c>
      <c r="M31" s="102">
        <f t="shared" si="3"/>
        <v>1.5E-3</v>
      </c>
      <c r="N31" s="10">
        <v>11</v>
      </c>
      <c r="O31" s="11" t="s">
        <v>63</v>
      </c>
      <c r="P31" s="102">
        <f t="shared" si="4"/>
        <v>1.0999999999999998E-3</v>
      </c>
    </row>
    <row r="32" spans="1:16">
      <c r="A32" s="23">
        <f t="shared" si="5"/>
        <v>32</v>
      </c>
      <c r="B32" s="10">
        <v>3.75</v>
      </c>
      <c r="C32" s="11" t="s">
        <v>64</v>
      </c>
      <c r="D32" s="100">
        <f t="shared" si="0"/>
        <v>2.8409090909090909E-5</v>
      </c>
      <c r="E32" s="12">
        <v>0.43530000000000002</v>
      </c>
      <c r="F32" s="13">
        <v>4.9329999999999998</v>
      </c>
      <c r="G32" s="101">
        <f t="shared" si="1"/>
        <v>5.3682999999999996</v>
      </c>
      <c r="H32" s="10">
        <v>72</v>
      </c>
      <c r="I32" s="11" t="s">
        <v>63</v>
      </c>
      <c r="J32" s="102">
        <f t="shared" si="2"/>
        <v>7.1999999999999998E-3</v>
      </c>
      <c r="K32" s="10">
        <v>15</v>
      </c>
      <c r="L32" s="11" t="s">
        <v>63</v>
      </c>
      <c r="M32" s="102">
        <f t="shared" si="3"/>
        <v>1.5E-3</v>
      </c>
      <c r="N32" s="10">
        <v>11</v>
      </c>
      <c r="O32" s="11" t="s">
        <v>63</v>
      </c>
      <c r="P32" s="102">
        <f t="shared" si="4"/>
        <v>1.0999999999999998E-3</v>
      </c>
    </row>
    <row r="33" spans="1:16">
      <c r="A33" s="23">
        <f t="shared" si="5"/>
        <v>33</v>
      </c>
      <c r="B33" s="10">
        <v>4</v>
      </c>
      <c r="C33" s="11" t="s">
        <v>64</v>
      </c>
      <c r="D33" s="100">
        <f t="shared" si="0"/>
        <v>3.0303030303030302E-5</v>
      </c>
      <c r="E33" s="12">
        <v>0.44950000000000001</v>
      </c>
      <c r="F33" s="13">
        <v>5.0659999999999998</v>
      </c>
      <c r="G33" s="101">
        <f t="shared" si="1"/>
        <v>5.5154999999999994</v>
      </c>
      <c r="H33" s="10">
        <v>74</v>
      </c>
      <c r="I33" s="11" t="s">
        <v>63</v>
      </c>
      <c r="J33" s="102">
        <f t="shared" si="2"/>
        <v>7.3999999999999995E-3</v>
      </c>
      <c r="K33" s="10">
        <v>15</v>
      </c>
      <c r="L33" s="11" t="s">
        <v>63</v>
      </c>
      <c r="M33" s="102">
        <f t="shared" si="3"/>
        <v>1.5E-3</v>
      </c>
      <c r="N33" s="10">
        <v>11</v>
      </c>
      <c r="O33" s="11" t="s">
        <v>63</v>
      </c>
      <c r="P33" s="102">
        <f t="shared" si="4"/>
        <v>1.0999999999999998E-3</v>
      </c>
    </row>
    <row r="34" spans="1:16">
      <c r="A34" s="23">
        <f t="shared" si="5"/>
        <v>34</v>
      </c>
      <c r="B34" s="10">
        <v>4.5</v>
      </c>
      <c r="C34" s="11" t="s">
        <v>64</v>
      </c>
      <c r="D34" s="100">
        <f t="shared" si="0"/>
        <v>3.4090909090909085E-5</v>
      </c>
      <c r="E34" s="12">
        <v>0.4768</v>
      </c>
      <c r="F34" s="13">
        <v>5.3140000000000001</v>
      </c>
      <c r="G34" s="101">
        <f t="shared" si="1"/>
        <v>5.7907999999999999</v>
      </c>
      <c r="H34" s="10">
        <v>79</v>
      </c>
      <c r="I34" s="11" t="s">
        <v>63</v>
      </c>
      <c r="J34" s="102">
        <f t="shared" si="2"/>
        <v>7.9000000000000008E-3</v>
      </c>
      <c r="K34" s="10">
        <v>16</v>
      </c>
      <c r="L34" s="11" t="s">
        <v>63</v>
      </c>
      <c r="M34" s="102">
        <f t="shared" si="3"/>
        <v>1.6000000000000001E-3</v>
      </c>
      <c r="N34" s="10">
        <v>12</v>
      </c>
      <c r="O34" s="11" t="s">
        <v>63</v>
      </c>
      <c r="P34" s="102">
        <f t="shared" si="4"/>
        <v>1.2000000000000001E-3</v>
      </c>
    </row>
    <row r="35" spans="1:16">
      <c r="A35" s="23">
        <f t="shared" si="5"/>
        <v>35</v>
      </c>
      <c r="B35" s="10">
        <v>5</v>
      </c>
      <c r="C35" s="11" t="s">
        <v>64</v>
      </c>
      <c r="D35" s="100">
        <f t="shared" si="0"/>
        <v>3.7878787878787879E-5</v>
      </c>
      <c r="E35" s="12">
        <v>0.50260000000000005</v>
      </c>
      <c r="F35" s="13">
        <v>5.5410000000000004</v>
      </c>
      <c r="G35" s="101">
        <f t="shared" si="1"/>
        <v>6.0436000000000005</v>
      </c>
      <c r="H35" s="10">
        <v>83</v>
      </c>
      <c r="I35" s="11" t="s">
        <v>63</v>
      </c>
      <c r="J35" s="102">
        <f t="shared" si="2"/>
        <v>8.3000000000000001E-3</v>
      </c>
      <c r="K35" s="10">
        <v>17</v>
      </c>
      <c r="L35" s="11" t="s">
        <v>63</v>
      </c>
      <c r="M35" s="102">
        <f t="shared" si="3"/>
        <v>1.7000000000000001E-3</v>
      </c>
      <c r="N35" s="10">
        <v>12</v>
      </c>
      <c r="O35" s="11" t="s">
        <v>63</v>
      </c>
      <c r="P35" s="102">
        <f t="shared" si="4"/>
        <v>1.2000000000000001E-3</v>
      </c>
    </row>
    <row r="36" spans="1:16">
      <c r="A36" s="23">
        <f t="shared" si="5"/>
        <v>36</v>
      </c>
      <c r="B36" s="10">
        <v>5.5</v>
      </c>
      <c r="C36" s="11" t="s">
        <v>64</v>
      </c>
      <c r="D36" s="100">
        <f t="shared" si="0"/>
        <v>4.1666666666666665E-5</v>
      </c>
      <c r="E36" s="12">
        <v>0.52710000000000001</v>
      </c>
      <c r="F36" s="13">
        <v>5.7510000000000003</v>
      </c>
      <c r="G36" s="101">
        <f t="shared" si="1"/>
        <v>6.2781000000000002</v>
      </c>
      <c r="H36" s="10">
        <v>87</v>
      </c>
      <c r="I36" s="11" t="s">
        <v>63</v>
      </c>
      <c r="J36" s="102">
        <f t="shared" si="2"/>
        <v>8.6999999999999994E-3</v>
      </c>
      <c r="K36" s="10">
        <v>18</v>
      </c>
      <c r="L36" s="11" t="s">
        <v>63</v>
      </c>
      <c r="M36" s="102">
        <f t="shared" si="3"/>
        <v>1.8E-3</v>
      </c>
      <c r="N36" s="10">
        <v>13</v>
      </c>
      <c r="O36" s="11" t="s">
        <v>63</v>
      </c>
      <c r="P36" s="102">
        <f t="shared" si="4"/>
        <v>1.2999999999999999E-3</v>
      </c>
    </row>
    <row r="37" spans="1:16">
      <c r="A37" s="23">
        <f t="shared" si="5"/>
        <v>37</v>
      </c>
      <c r="B37" s="10">
        <v>6</v>
      </c>
      <c r="C37" s="11" t="s">
        <v>64</v>
      </c>
      <c r="D37" s="100">
        <f t="shared" si="0"/>
        <v>4.5454545454545459E-5</v>
      </c>
      <c r="E37" s="12">
        <v>0.55059999999999998</v>
      </c>
      <c r="F37" s="13">
        <v>5.9450000000000003</v>
      </c>
      <c r="G37" s="101">
        <f t="shared" si="1"/>
        <v>6.4956000000000005</v>
      </c>
      <c r="H37" s="10">
        <v>91</v>
      </c>
      <c r="I37" s="11" t="s">
        <v>63</v>
      </c>
      <c r="J37" s="102">
        <f t="shared" si="2"/>
        <v>9.1000000000000004E-3</v>
      </c>
      <c r="K37" s="10">
        <v>18</v>
      </c>
      <c r="L37" s="11" t="s">
        <v>63</v>
      </c>
      <c r="M37" s="102">
        <f t="shared" si="3"/>
        <v>1.8E-3</v>
      </c>
      <c r="N37" s="10">
        <v>14</v>
      </c>
      <c r="O37" s="11" t="s">
        <v>63</v>
      </c>
      <c r="P37" s="102">
        <f t="shared" si="4"/>
        <v>1.4E-3</v>
      </c>
    </row>
    <row r="38" spans="1:16">
      <c r="A38" s="23">
        <f t="shared" si="5"/>
        <v>38</v>
      </c>
      <c r="B38" s="10">
        <v>6.5</v>
      </c>
      <c r="C38" s="11" t="s">
        <v>64</v>
      </c>
      <c r="D38" s="100">
        <f t="shared" si="0"/>
        <v>4.9242424242424238E-5</v>
      </c>
      <c r="E38" s="12">
        <v>0.57310000000000005</v>
      </c>
      <c r="F38" s="13">
        <v>6.1260000000000003</v>
      </c>
      <c r="G38" s="101">
        <f t="shared" si="1"/>
        <v>6.6991000000000005</v>
      </c>
      <c r="H38" s="10">
        <v>95</v>
      </c>
      <c r="I38" s="11" t="s">
        <v>63</v>
      </c>
      <c r="J38" s="102">
        <f t="shared" si="2"/>
        <v>9.4999999999999998E-3</v>
      </c>
      <c r="K38" s="10">
        <v>19</v>
      </c>
      <c r="L38" s="11" t="s">
        <v>63</v>
      </c>
      <c r="M38" s="102">
        <f t="shared" si="3"/>
        <v>1.9E-3</v>
      </c>
      <c r="N38" s="10">
        <v>14</v>
      </c>
      <c r="O38" s="11" t="s">
        <v>63</v>
      </c>
      <c r="P38" s="102">
        <f t="shared" si="4"/>
        <v>1.4E-3</v>
      </c>
    </row>
    <row r="39" spans="1:16">
      <c r="A39" s="23">
        <f t="shared" si="5"/>
        <v>39</v>
      </c>
      <c r="B39" s="10">
        <v>7</v>
      </c>
      <c r="C39" s="11" t="s">
        <v>64</v>
      </c>
      <c r="D39" s="100">
        <f t="shared" si="0"/>
        <v>5.3030303030303032E-5</v>
      </c>
      <c r="E39" s="12">
        <v>0.59470000000000001</v>
      </c>
      <c r="F39" s="13">
        <v>6.2960000000000003</v>
      </c>
      <c r="G39" s="101">
        <f t="shared" si="1"/>
        <v>6.8907000000000007</v>
      </c>
      <c r="H39" s="10">
        <v>99</v>
      </c>
      <c r="I39" s="11" t="s">
        <v>63</v>
      </c>
      <c r="J39" s="102">
        <f t="shared" si="2"/>
        <v>9.9000000000000008E-3</v>
      </c>
      <c r="K39" s="10">
        <v>20</v>
      </c>
      <c r="L39" s="11" t="s">
        <v>63</v>
      </c>
      <c r="M39" s="102">
        <f t="shared" si="3"/>
        <v>2E-3</v>
      </c>
      <c r="N39" s="10">
        <v>15</v>
      </c>
      <c r="O39" s="11" t="s">
        <v>63</v>
      </c>
      <c r="P39" s="102">
        <f t="shared" si="4"/>
        <v>1.5E-3</v>
      </c>
    </row>
    <row r="40" spans="1:16">
      <c r="A40" s="23">
        <f t="shared" si="5"/>
        <v>40</v>
      </c>
      <c r="B40" s="10">
        <v>8</v>
      </c>
      <c r="C40" s="11" t="s">
        <v>64</v>
      </c>
      <c r="D40" s="100">
        <f t="shared" si="0"/>
        <v>6.0606060606060605E-5</v>
      </c>
      <c r="E40" s="12">
        <v>0.63580000000000003</v>
      </c>
      <c r="F40" s="13">
        <v>6.6059999999999999</v>
      </c>
      <c r="G40" s="101">
        <f t="shared" si="1"/>
        <v>7.2417999999999996</v>
      </c>
      <c r="H40" s="10">
        <v>106</v>
      </c>
      <c r="I40" s="11" t="s">
        <v>63</v>
      </c>
      <c r="J40" s="102">
        <f t="shared" si="2"/>
        <v>1.06E-2</v>
      </c>
      <c r="K40" s="10">
        <v>21</v>
      </c>
      <c r="L40" s="11" t="s">
        <v>63</v>
      </c>
      <c r="M40" s="102">
        <f t="shared" si="3"/>
        <v>2.1000000000000003E-3</v>
      </c>
      <c r="N40" s="10">
        <v>16</v>
      </c>
      <c r="O40" s="11" t="s">
        <v>63</v>
      </c>
      <c r="P40" s="102">
        <f t="shared" si="4"/>
        <v>1.6000000000000001E-3</v>
      </c>
    </row>
    <row r="41" spans="1:16">
      <c r="A41" s="23">
        <f t="shared" si="5"/>
        <v>41</v>
      </c>
      <c r="B41" s="10">
        <v>9</v>
      </c>
      <c r="C41" s="11" t="s">
        <v>64</v>
      </c>
      <c r="D41" s="100">
        <f t="shared" si="0"/>
        <v>6.8181818181818171E-5</v>
      </c>
      <c r="E41" s="12">
        <v>0.67430000000000001</v>
      </c>
      <c r="F41" s="13">
        <v>6.8840000000000003</v>
      </c>
      <c r="G41" s="101">
        <f t="shared" si="1"/>
        <v>7.5583</v>
      </c>
      <c r="H41" s="10">
        <v>112</v>
      </c>
      <c r="I41" s="11" t="s">
        <v>63</v>
      </c>
      <c r="J41" s="102">
        <f t="shared" si="2"/>
        <v>1.12E-2</v>
      </c>
      <c r="K41" s="10">
        <v>22</v>
      </c>
      <c r="L41" s="11" t="s">
        <v>63</v>
      </c>
      <c r="M41" s="102">
        <f t="shared" si="3"/>
        <v>2.1999999999999997E-3</v>
      </c>
      <c r="N41" s="10">
        <v>17</v>
      </c>
      <c r="O41" s="11" t="s">
        <v>63</v>
      </c>
      <c r="P41" s="102">
        <f t="shared" si="4"/>
        <v>1.7000000000000001E-3</v>
      </c>
    </row>
    <row r="42" spans="1:16">
      <c r="A42" s="23">
        <f t="shared" si="5"/>
        <v>42</v>
      </c>
      <c r="B42" s="10">
        <v>10</v>
      </c>
      <c r="C42" s="11" t="s">
        <v>64</v>
      </c>
      <c r="D42" s="100">
        <f t="shared" si="0"/>
        <v>7.5757575757575758E-5</v>
      </c>
      <c r="E42" s="12">
        <v>0.71079999999999999</v>
      </c>
      <c r="F42" s="13">
        <v>7.1349999999999998</v>
      </c>
      <c r="G42" s="101">
        <f t="shared" si="1"/>
        <v>7.8457999999999997</v>
      </c>
      <c r="H42" s="10">
        <v>119</v>
      </c>
      <c r="I42" s="11" t="s">
        <v>63</v>
      </c>
      <c r="J42" s="102">
        <f t="shared" si="2"/>
        <v>1.1899999999999999E-2</v>
      </c>
      <c r="K42" s="10">
        <v>23</v>
      </c>
      <c r="L42" s="11" t="s">
        <v>63</v>
      </c>
      <c r="M42" s="102">
        <f t="shared" si="3"/>
        <v>2.3E-3</v>
      </c>
      <c r="N42" s="10">
        <v>17</v>
      </c>
      <c r="O42" s="11" t="s">
        <v>63</v>
      </c>
      <c r="P42" s="102">
        <f t="shared" si="4"/>
        <v>1.7000000000000001E-3</v>
      </c>
    </row>
    <row r="43" spans="1:16">
      <c r="A43" s="23">
        <f t="shared" si="5"/>
        <v>43</v>
      </c>
      <c r="B43" s="10">
        <v>11</v>
      </c>
      <c r="C43" s="11" t="s">
        <v>64</v>
      </c>
      <c r="D43" s="100">
        <f t="shared" si="0"/>
        <v>8.3333333333333331E-5</v>
      </c>
      <c r="E43" s="12">
        <v>0.74550000000000005</v>
      </c>
      <c r="F43" s="13">
        <v>7.3630000000000004</v>
      </c>
      <c r="G43" s="101">
        <f t="shared" si="1"/>
        <v>8.1085000000000012</v>
      </c>
      <c r="H43" s="10">
        <v>125</v>
      </c>
      <c r="I43" s="11" t="s">
        <v>63</v>
      </c>
      <c r="J43" s="102">
        <f t="shared" si="2"/>
        <v>1.2500000000000001E-2</v>
      </c>
      <c r="K43" s="10">
        <v>24</v>
      </c>
      <c r="L43" s="11" t="s">
        <v>63</v>
      </c>
      <c r="M43" s="102">
        <f t="shared" si="3"/>
        <v>2.4000000000000002E-3</v>
      </c>
      <c r="N43" s="10">
        <v>18</v>
      </c>
      <c r="O43" s="11" t="s">
        <v>63</v>
      </c>
      <c r="P43" s="102">
        <f t="shared" si="4"/>
        <v>1.8E-3</v>
      </c>
    </row>
    <row r="44" spans="1:16">
      <c r="A44" s="23">
        <f t="shared" si="5"/>
        <v>44</v>
      </c>
      <c r="B44" s="10">
        <v>12</v>
      </c>
      <c r="C44" s="11" t="s">
        <v>64</v>
      </c>
      <c r="D44" s="100">
        <f t="shared" si="0"/>
        <v>9.0909090909090917E-5</v>
      </c>
      <c r="E44" s="12">
        <v>0.77859999999999996</v>
      </c>
      <c r="F44" s="13">
        <v>7.5730000000000004</v>
      </c>
      <c r="G44" s="101">
        <f t="shared" si="1"/>
        <v>8.3516000000000012</v>
      </c>
      <c r="H44" s="10">
        <v>131</v>
      </c>
      <c r="I44" s="11" t="s">
        <v>63</v>
      </c>
      <c r="J44" s="102">
        <f t="shared" si="2"/>
        <v>1.3100000000000001E-2</v>
      </c>
      <c r="K44" s="10">
        <v>25</v>
      </c>
      <c r="L44" s="11" t="s">
        <v>63</v>
      </c>
      <c r="M44" s="102">
        <f t="shared" si="3"/>
        <v>2.5000000000000001E-3</v>
      </c>
      <c r="N44" s="10">
        <v>19</v>
      </c>
      <c r="O44" s="11" t="s">
        <v>63</v>
      </c>
      <c r="P44" s="102">
        <f t="shared" si="4"/>
        <v>1.9E-3</v>
      </c>
    </row>
    <row r="45" spans="1:16">
      <c r="A45" s="23">
        <f t="shared" si="5"/>
        <v>45</v>
      </c>
      <c r="B45" s="10">
        <v>13</v>
      </c>
      <c r="C45" s="11" t="s">
        <v>64</v>
      </c>
      <c r="D45" s="100">
        <f t="shared" si="0"/>
        <v>9.8484848484848477E-5</v>
      </c>
      <c r="E45" s="12">
        <v>0.81040000000000001</v>
      </c>
      <c r="F45" s="13">
        <v>7.7670000000000003</v>
      </c>
      <c r="G45" s="101">
        <f t="shared" si="1"/>
        <v>8.5774000000000008</v>
      </c>
      <c r="H45" s="10">
        <v>137</v>
      </c>
      <c r="I45" s="11" t="s">
        <v>63</v>
      </c>
      <c r="J45" s="102">
        <f t="shared" si="2"/>
        <v>1.37E-2</v>
      </c>
      <c r="K45" s="10">
        <v>26</v>
      </c>
      <c r="L45" s="11" t="s">
        <v>63</v>
      </c>
      <c r="M45" s="102">
        <f t="shared" si="3"/>
        <v>2.5999999999999999E-3</v>
      </c>
      <c r="N45" s="10">
        <v>20</v>
      </c>
      <c r="O45" s="11" t="s">
        <v>63</v>
      </c>
      <c r="P45" s="102">
        <f t="shared" si="4"/>
        <v>2E-3</v>
      </c>
    </row>
    <row r="46" spans="1:16">
      <c r="A46" s="23">
        <f t="shared" si="5"/>
        <v>46</v>
      </c>
      <c r="B46" s="10">
        <v>14</v>
      </c>
      <c r="C46" s="11" t="s">
        <v>64</v>
      </c>
      <c r="D46" s="100">
        <f t="shared" si="0"/>
        <v>1.0606060606060606E-4</v>
      </c>
      <c r="E46" s="12">
        <v>0.84099999999999997</v>
      </c>
      <c r="F46" s="13">
        <v>7.9459999999999997</v>
      </c>
      <c r="G46" s="101">
        <f t="shared" si="1"/>
        <v>8.786999999999999</v>
      </c>
      <c r="H46" s="10">
        <v>143</v>
      </c>
      <c r="I46" s="11" t="s">
        <v>63</v>
      </c>
      <c r="J46" s="102">
        <f t="shared" si="2"/>
        <v>1.4299999999999998E-2</v>
      </c>
      <c r="K46" s="10">
        <v>27</v>
      </c>
      <c r="L46" s="11" t="s">
        <v>63</v>
      </c>
      <c r="M46" s="102">
        <f t="shared" si="3"/>
        <v>2.7000000000000001E-3</v>
      </c>
      <c r="N46" s="10">
        <v>21</v>
      </c>
      <c r="O46" s="11" t="s">
        <v>63</v>
      </c>
      <c r="P46" s="102">
        <f t="shared" si="4"/>
        <v>2.1000000000000003E-3</v>
      </c>
    </row>
    <row r="47" spans="1:16">
      <c r="A47" s="23">
        <f t="shared" si="5"/>
        <v>47</v>
      </c>
      <c r="B47" s="10">
        <v>15</v>
      </c>
      <c r="C47" s="11" t="s">
        <v>64</v>
      </c>
      <c r="D47" s="100">
        <f t="shared" si="0"/>
        <v>1.1363636363636364E-4</v>
      </c>
      <c r="E47" s="12">
        <v>0.87060000000000004</v>
      </c>
      <c r="F47" s="13">
        <v>8.1129999999999995</v>
      </c>
      <c r="G47" s="101">
        <f t="shared" si="1"/>
        <v>8.9835999999999991</v>
      </c>
      <c r="H47" s="10">
        <v>149</v>
      </c>
      <c r="I47" s="11" t="s">
        <v>63</v>
      </c>
      <c r="J47" s="102">
        <f t="shared" si="2"/>
        <v>1.49E-2</v>
      </c>
      <c r="K47" s="10">
        <v>28</v>
      </c>
      <c r="L47" s="11" t="s">
        <v>63</v>
      </c>
      <c r="M47" s="102">
        <f t="shared" si="3"/>
        <v>2.8E-3</v>
      </c>
      <c r="N47" s="10">
        <v>21</v>
      </c>
      <c r="O47" s="11" t="s">
        <v>63</v>
      </c>
      <c r="P47" s="102">
        <f t="shared" si="4"/>
        <v>2.1000000000000003E-3</v>
      </c>
    </row>
    <row r="48" spans="1:16">
      <c r="A48" s="23">
        <f t="shared" si="5"/>
        <v>48</v>
      </c>
      <c r="B48" s="10">
        <v>16</v>
      </c>
      <c r="C48" s="11" t="s">
        <v>64</v>
      </c>
      <c r="D48" s="100">
        <f t="shared" si="0"/>
        <v>1.2121212121212121E-4</v>
      </c>
      <c r="E48" s="12">
        <v>0.89910000000000001</v>
      </c>
      <c r="F48" s="13">
        <v>8.2690000000000001</v>
      </c>
      <c r="G48" s="101">
        <f t="shared" si="1"/>
        <v>9.1681000000000008</v>
      </c>
      <c r="H48" s="10">
        <v>155</v>
      </c>
      <c r="I48" s="11" t="s">
        <v>63</v>
      </c>
      <c r="J48" s="102">
        <f t="shared" si="2"/>
        <v>1.55E-2</v>
      </c>
      <c r="K48" s="10">
        <v>29</v>
      </c>
      <c r="L48" s="11" t="s">
        <v>63</v>
      </c>
      <c r="M48" s="102">
        <f t="shared" si="3"/>
        <v>2.9000000000000002E-3</v>
      </c>
      <c r="N48" s="10">
        <v>22</v>
      </c>
      <c r="O48" s="11" t="s">
        <v>63</v>
      </c>
      <c r="P48" s="102">
        <f t="shared" si="4"/>
        <v>2.1999999999999997E-3</v>
      </c>
    </row>
    <row r="49" spans="1:16">
      <c r="A49" s="23">
        <f t="shared" si="5"/>
        <v>49</v>
      </c>
      <c r="B49" s="10">
        <v>17</v>
      </c>
      <c r="C49" s="11" t="s">
        <v>64</v>
      </c>
      <c r="D49" s="100">
        <f t="shared" si="0"/>
        <v>1.2878787878787881E-4</v>
      </c>
      <c r="E49" s="12">
        <v>0.92679999999999996</v>
      </c>
      <c r="F49" s="13">
        <v>8.4149999999999991</v>
      </c>
      <c r="G49" s="101">
        <f t="shared" si="1"/>
        <v>9.3417999999999992</v>
      </c>
      <c r="H49" s="10">
        <v>160</v>
      </c>
      <c r="I49" s="11" t="s">
        <v>63</v>
      </c>
      <c r="J49" s="102">
        <f t="shared" si="2"/>
        <v>1.6E-2</v>
      </c>
      <c r="K49" s="10">
        <v>29</v>
      </c>
      <c r="L49" s="11" t="s">
        <v>63</v>
      </c>
      <c r="M49" s="102">
        <f t="shared" si="3"/>
        <v>2.9000000000000002E-3</v>
      </c>
      <c r="N49" s="10">
        <v>23</v>
      </c>
      <c r="O49" s="11" t="s">
        <v>63</v>
      </c>
      <c r="P49" s="102">
        <f t="shared" si="4"/>
        <v>2.3E-3</v>
      </c>
    </row>
    <row r="50" spans="1:16">
      <c r="A50" s="23">
        <f t="shared" si="5"/>
        <v>50</v>
      </c>
      <c r="B50" s="10">
        <v>18</v>
      </c>
      <c r="C50" s="11" t="s">
        <v>64</v>
      </c>
      <c r="D50" s="100">
        <f t="shared" si="0"/>
        <v>1.3636363636363634E-4</v>
      </c>
      <c r="E50" s="12">
        <v>0.9536</v>
      </c>
      <c r="F50" s="13">
        <v>8.5519999999999996</v>
      </c>
      <c r="G50" s="101">
        <f t="shared" si="1"/>
        <v>9.5055999999999994</v>
      </c>
      <c r="H50" s="10">
        <v>165</v>
      </c>
      <c r="I50" s="11" t="s">
        <v>63</v>
      </c>
      <c r="J50" s="102">
        <f t="shared" si="2"/>
        <v>1.6500000000000001E-2</v>
      </c>
      <c r="K50" s="10">
        <v>30</v>
      </c>
      <c r="L50" s="11" t="s">
        <v>63</v>
      </c>
      <c r="M50" s="102">
        <f t="shared" si="3"/>
        <v>3.0000000000000001E-3</v>
      </c>
      <c r="N50" s="10">
        <v>24</v>
      </c>
      <c r="O50" s="11" t="s">
        <v>63</v>
      </c>
      <c r="P50" s="102">
        <f t="shared" si="4"/>
        <v>2.4000000000000002E-3</v>
      </c>
    </row>
    <row r="51" spans="1:16">
      <c r="A51" s="23">
        <f t="shared" si="5"/>
        <v>51</v>
      </c>
      <c r="B51" s="10">
        <v>20</v>
      </c>
      <c r="C51" s="11" t="s">
        <v>64</v>
      </c>
      <c r="D51" s="100">
        <f t="shared" si="0"/>
        <v>1.5151515151515152E-4</v>
      </c>
      <c r="E51" s="12">
        <v>1.0049999999999999</v>
      </c>
      <c r="F51" s="13">
        <v>8.8040000000000003</v>
      </c>
      <c r="G51" s="101">
        <f t="shared" si="1"/>
        <v>9.8090000000000011</v>
      </c>
      <c r="H51" s="10">
        <v>176</v>
      </c>
      <c r="I51" s="11" t="s">
        <v>63</v>
      </c>
      <c r="J51" s="102">
        <f t="shared" si="2"/>
        <v>1.7599999999999998E-2</v>
      </c>
      <c r="K51" s="10">
        <v>32</v>
      </c>
      <c r="L51" s="11" t="s">
        <v>63</v>
      </c>
      <c r="M51" s="102">
        <f t="shared" si="3"/>
        <v>3.2000000000000002E-3</v>
      </c>
      <c r="N51" s="10">
        <v>25</v>
      </c>
      <c r="O51" s="11" t="s">
        <v>63</v>
      </c>
      <c r="P51" s="102">
        <f t="shared" si="4"/>
        <v>2.5000000000000001E-3</v>
      </c>
    </row>
    <row r="52" spans="1:16">
      <c r="A52" s="23">
        <f t="shared" si="5"/>
        <v>52</v>
      </c>
      <c r="B52" s="10">
        <v>22.5</v>
      </c>
      <c r="C52" s="11" t="s">
        <v>64</v>
      </c>
      <c r="D52" s="100">
        <f t="shared" si="0"/>
        <v>1.7045454545454544E-4</v>
      </c>
      <c r="E52" s="12">
        <v>1.0660000000000001</v>
      </c>
      <c r="F52" s="13">
        <v>9.0820000000000007</v>
      </c>
      <c r="G52" s="101">
        <f t="shared" si="1"/>
        <v>10.148000000000001</v>
      </c>
      <c r="H52" s="10">
        <v>189</v>
      </c>
      <c r="I52" s="11" t="s">
        <v>63</v>
      </c>
      <c r="J52" s="102">
        <f t="shared" si="2"/>
        <v>1.89E-2</v>
      </c>
      <c r="K52" s="10">
        <v>34</v>
      </c>
      <c r="L52" s="11" t="s">
        <v>63</v>
      </c>
      <c r="M52" s="102">
        <f t="shared" si="3"/>
        <v>3.4000000000000002E-3</v>
      </c>
      <c r="N52" s="10">
        <v>27</v>
      </c>
      <c r="O52" s="11" t="s">
        <v>63</v>
      </c>
      <c r="P52" s="102">
        <f t="shared" si="4"/>
        <v>2.7000000000000001E-3</v>
      </c>
    </row>
    <row r="53" spans="1:16">
      <c r="A53" s="23">
        <f t="shared" si="5"/>
        <v>53</v>
      </c>
      <c r="B53" s="10">
        <v>25</v>
      </c>
      <c r="C53" s="11" t="s">
        <v>64</v>
      </c>
      <c r="D53" s="100">
        <f t="shared" si="0"/>
        <v>1.8939393939393939E-4</v>
      </c>
      <c r="E53" s="12">
        <v>1.1240000000000001</v>
      </c>
      <c r="F53" s="13">
        <v>9.3279999999999994</v>
      </c>
      <c r="G53" s="101">
        <f t="shared" si="1"/>
        <v>10.452</v>
      </c>
      <c r="H53" s="10">
        <v>201</v>
      </c>
      <c r="I53" s="11" t="s">
        <v>63</v>
      </c>
      <c r="J53" s="102">
        <f t="shared" si="2"/>
        <v>2.01E-2</v>
      </c>
      <c r="K53" s="10">
        <v>35</v>
      </c>
      <c r="L53" s="11" t="s">
        <v>63</v>
      </c>
      <c r="M53" s="102">
        <f t="shared" si="3"/>
        <v>3.5000000000000005E-3</v>
      </c>
      <c r="N53" s="10">
        <v>28</v>
      </c>
      <c r="O53" s="11" t="s">
        <v>63</v>
      </c>
      <c r="P53" s="102">
        <f t="shared" si="4"/>
        <v>2.8E-3</v>
      </c>
    </row>
    <row r="54" spans="1:16">
      <c r="A54" s="23">
        <f t="shared" si="5"/>
        <v>54</v>
      </c>
      <c r="B54" s="10">
        <v>27.5</v>
      </c>
      <c r="C54" s="11" t="s">
        <v>64</v>
      </c>
      <c r="D54" s="100">
        <f t="shared" si="0"/>
        <v>2.0833333333333335E-4</v>
      </c>
      <c r="E54" s="12">
        <v>1.179</v>
      </c>
      <c r="F54" s="13">
        <v>9.5459999999999994</v>
      </c>
      <c r="G54" s="101">
        <f t="shared" si="1"/>
        <v>10.725</v>
      </c>
      <c r="H54" s="10">
        <v>213</v>
      </c>
      <c r="I54" s="11" t="s">
        <v>63</v>
      </c>
      <c r="J54" s="102">
        <f t="shared" si="2"/>
        <v>2.1299999999999999E-2</v>
      </c>
      <c r="K54" s="10">
        <v>37</v>
      </c>
      <c r="L54" s="11" t="s">
        <v>63</v>
      </c>
      <c r="M54" s="102">
        <f t="shared" si="3"/>
        <v>3.6999999999999997E-3</v>
      </c>
      <c r="N54" s="10">
        <v>30</v>
      </c>
      <c r="O54" s="11" t="s">
        <v>63</v>
      </c>
      <c r="P54" s="102">
        <f t="shared" si="4"/>
        <v>3.0000000000000001E-3</v>
      </c>
    </row>
    <row r="55" spans="1:16">
      <c r="A55" s="23">
        <f t="shared" si="5"/>
        <v>55</v>
      </c>
      <c r="B55" s="10">
        <v>30</v>
      </c>
      <c r="C55" s="11" t="s">
        <v>64</v>
      </c>
      <c r="D55" s="100">
        <f t="shared" si="0"/>
        <v>2.2727272727272727E-4</v>
      </c>
      <c r="E55" s="12">
        <v>1.2310000000000001</v>
      </c>
      <c r="F55" s="13">
        <v>9.7420000000000009</v>
      </c>
      <c r="G55" s="101">
        <f t="shared" si="1"/>
        <v>10.973000000000001</v>
      </c>
      <c r="H55" s="10">
        <v>225</v>
      </c>
      <c r="I55" s="11" t="s">
        <v>63</v>
      </c>
      <c r="J55" s="102">
        <f t="shared" si="2"/>
        <v>2.2499999999999999E-2</v>
      </c>
      <c r="K55" s="10">
        <v>39</v>
      </c>
      <c r="L55" s="11" t="s">
        <v>63</v>
      </c>
      <c r="M55" s="102">
        <f t="shared" si="3"/>
        <v>3.8999999999999998E-3</v>
      </c>
      <c r="N55" s="10">
        <v>31</v>
      </c>
      <c r="O55" s="11" t="s">
        <v>63</v>
      </c>
      <c r="P55" s="102">
        <f t="shared" si="4"/>
        <v>3.0999999999999999E-3</v>
      </c>
    </row>
    <row r="56" spans="1:16">
      <c r="A56" s="23">
        <f t="shared" si="5"/>
        <v>56</v>
      </c>
      <c r="B56" s="10">
        <v>32.5</v>
      </c>
      <c r="C56" s="11" t="s">
        <v>64</v>
      </c>
      <c r="D56" s="100">
        <f t="shared" si="0"/>
        <v>2.4621212121212123E-4</v>
      </c>
      <c r="E56" s="12">
        <v>1.2809999999999999</v>
      </c>
      <c r="F56" s="13">
        <v>9.9179999999999993</v>
      </c>
      <c r="G56" s="101">
        <f t="shared" si="1"/>
        <v>11.199</v>
      </c>
      <c r="H56" s="10">
        <v>236</v>
      </c>
      <c r="I56" s="11" t="s">
        <v>63</v>
      </c>
      <c r="J56" s="102">
        <f t="shared" si="2"/>
        <v>2.3599999999999999E-2</v>
      </c>
      <c r="K56" s="10">
        <v>40</v>
      </c>
      <c r="L56" s="11" t="s">
        <v>63</v>
      </c>
      <c r="M56" s="102">
        <f t="shared" si="3"/>
        <v>4.0000000000000001E-3</v>
      </c>
      <c r="N56" s="10">
        <v>33</v>
      </c>
      <c r="O56" s="11" t="s">
        <v>63</v>
      </c>
      <c r="P56" s="102">
        <f t="shared" si="4"/>
        <v>3.3E-3</v>
      </c>
    </row>
    <row r="57" spans="1:16">
      <c r="A57" s="23">
        <f t="shared" si="5"/>
        <v>57</v>
      </c>
      <c r="B57" s="10">
        <v>35</v>
      </c>
      <c r="C57" s="11" t="s">
        <v>64</v>
      </c>
      <c r="D57" s="100">
        <f t="shared" si="0"/>
        <v>2.6515151515151518E-4</v>
      </c>
      <c r="E57" s="12">
        <v>1.33</v>
      </c>
      <c r="F57" s="13">
        <v>10.08</v>
      </c>
      <c r="G57" s="101">
        <f t="shared" si="1"/>
        <v>11.41</v>
      </c>
      <c r="H57" s="10">
        <v>248</v>
      </c>
      <c r="I57" s="11" t="s">
        <v>63</v>
      </c>
      <c r="J57" s="102">
        <f t="shared" si="2"/>
        <v>2.4799999999999999E-2</v>
      </c>
      <c r="K57" s="10">
        <v>42</v>
      </c>
      <c r="L57" s="11" t="s">
        <v>63</v>
      </c>
      <c r="M57" s="102">
        <f t="shared" si="3"/>
        <v>4.2000000000000006E-3</v>
      </c>
      <c r="N57" s="10">
        <v>34</v>
      </c>
      <c r="O57" s="11" t="s">
        <v>63</v>
      </c>
      <c r="P57" s="102">
        <f t="shared" si="4"/>
        <v>3.4000000000000002E-3</v>
      </c>
    </row>
    <row r="58" spans="1:16">
      <c r="A58" s="23">
        <f t="shared" si="5"/>
        <v>58</v>
      </c>
      <c r="B58" s="10">
        <v>37.5</v>
      </c>
      <c r="C58" s="11" t="s">
        <v>64</v>
      </c>
      <c r="D58" s="100">
        <f t="shared" si="0"/>
        <v>2.8409090909090908E-4</v>
      </c>
      <c r="E58" s="12">
        <v>1.3759999999999999</v>
      </c>
      <c r="F58" s="13">
        <v>10.220000000000001</v>
      </c>
      <c r="G58" s="101">
        <f t="shared" si="1"/>
        <v>11.596</v>
      </c>
      <c r="H58" s="10">
        <v>259</v>
      </c>
      <c r="I58" s="11" t="s">
        <v>63</v>
      </c>
      <c r="J58" s="102">
        <f t="shared" si="2"/>
        <v>2.5899999999999999E-2</v>
      </c>
      <c r="K58" s="10">
        <v>43</v>
      </c>
      <c r="L58" s="11" t="s">
        <v>63</v>
      </c>
      <c r="M58" s="102">
        <f t="shared" si="3"/>
        <v>4.3E-3</v>
      </c>
      <c r="N58" s="10">
        <v>36</v>
      </c>
      <c r="O58" s="11" t="s">
        <v>63</v>
      </c>
      <c r="P58" s="102">
        <f t="shared" si="4"/>
        <v>3.5999999999999999E-3</v>
      </c>
    </row>
    <row r="59" spans="1:16">
      <c r="A59" s="23">
        <f t="shared" si="5"/>
        <v>59</v>
      </c>
      <c r="B59" s="10">
        <v>40</v>
      </c>
      <c r="C59" s="11" t="s">
        <v>64</v>
      </c>
      <c r="D59" s="100">
        <f t="shared" si="0"/>
        <v>3.0303030303030303E-4</v>
      </c>
      <c r="E59" s="12">
        <v>1.4219999999999999</v>
      </c>
      <c r="F59" s="13">
        <v>10.36</v>
      </c>
      <c r="G59" s="101">
        <f t="shared" si="1"/>
        <v>11.782</v>
      </c>
      <c r="H59" s="10">
        <v>270</v>
      </c>
      <c r="I59" s="11" t="s">
        <v>63</v>
      </c>
      <c r="J59" s="102">
        <f t="shared" si="2"/>
        <v>2.7000000000000003E-2</v>
      </c>
      <c r="K59" s="10">
        <v>45</v>
      </c>
      <c r="L59" s="11" t="s">
        <v>63</v>
      </c>
      <c r="M59" s="102">
        <f t="shared" si="3"/>
        <v>4.4999999999999997E-3</v>
      </c>
      <c r="N59" s="10">
        <v>37</v>
      </c>
      <c r="O59" s="11" t="s">
        <v>63</v>
      </c>
      <c r="P59" s="102">
        <f t="shared" si="4"/>
        <v>3.6999999999999997E-3</v>
      </c>
    </row>
    <row r="60" spans="1:16">
      <c r="A60" s="23">
        <f t="shared" si="5"/>
        <v>60</v>
      </c>
      <c r="B60" s="10">
        <v>45</v>
      </c>
      <c r="C60" s="11" t="s">
        <v>64</v>
      </c>
      <c r="D60" s="100">
        <f t="shared" si="0"/>
        <v>3.4090909090909088E-4</v>
      </c>
      <c r="E60" s="12">
        <v>1.508</v>
      </c>
      <c r="F60" s="13">
        <v>10.59</v>
      </c>
      <c r="G60" s="101">
        <f t="shared" si="1"/>
        <v>12.097999999999999</v>
      </c>
      <c r="H60" s="10">
        <v>291</v>
      </c>
      <c r="I60" s="11" t="s">
        <v>63</v>
      </c>
      <c r="J60" s="102">
        <f t="shared" si="2"/>
        <v>2.9099999999999997E-2</v>
      </c>
      <c r="K60" s="10">
        <v>48</v>
      </c>
      <c r="L60" s="11" t="s">
        <v>63</v>
      </c>
      <c r="M60" s="102">
        <f t="shared" si="3"/>
        <v>4.8000000000000004E-3</v>
      </c>
      <c r="N60" s="10">
        <v>40</v>
      </c>
      <c r="O60" s="11" t="s">
        <v>63</v>
      </c>
      <c r="P60" s="102">
        <f t="shared" si="4"/>
        <v>4.0000000000000001E-3</v>
      </c>
    </row>
    <row r="61" spans="1:16">
      <c r="A61" s="23">
        <f t="shared" si="5"/>
        <v>61</v>
      </c>
      <c r="B61" s="10">
        <v>50</v>
      </c>
      <c r="C61" s="11" t="s">
        <v>64</v>
      </c>
      <c r="D61" s="100">
        <f t="shared" si="0"/>
        <v>3.7878787878787879E-4</v>
      </c>
      <c r="E61" s="12">
        <v>1.589</v>
      </c>
      <c r="F61" s="13">
        <v>10.79</v>
      </c>
      <c r="G61" s="101">
        <f t="shared" si="1"/>
        <v>12.379</v>
      </c>
      <c r="H61" s="10">
        <v>312</v>
      </c>
      <c r="I61" s="11" t="s">
        <v>63</v>
      </c>
      <c r="J61" s="102">
        <f t="shared" si="2"/>
        <v>3.1199999999999999E-2</v>
      </c>
      <c r="K61" s="10">
        <v>51</v>
      </c>
      <c r="L61" s="11" t="s">
        <v>63</v>
      </c>
      <c r="M61" s="102">
        <f t="shared" si="3"/>
        <v>5.0999999999999995E-3</v>
      </c>
      <c r="N61" s="10">
        <v>42</v>
      </c>
      <c r="O61" s="11" t="s">
        <v>63</v>
      </c>
      <c r="P61" s="102">
        <f t="shared" si="4"/>
        <v>4.2000000000000006E-3</v>
      </c>
    </row>
    <row r="62" spans="1:16">
      <c r="A62" s="23">
        <f t="shared" si="5"/>
        <v>62</v>
      </c>
      <c r="B62" s="10">
        <v>55</v>
      </c>
      <c r="C62" s="11" t="s">
        <v>64</v>
      </c>
      <c r="D62" s="100">
        <f t="shared" si="0"/>
        <v>4.1666666666666669E-4</v>
      </c>
      <c r="E62" s="12">
        <v>1.667</v>
      </c>
      <c r="F62" s="13">
        <v>10.96</v>
      </c>
      <c r="G62" s="101">
        <f t="shared" si="1"/>
        <v>12.627000000000001</v>
      </c>
      <c r="H62" s="10">
        <v>333</v>
      </c>
      <c r="I62" s="11" t="s">
        <v>63</v>
      </c>
      <c r="J62" s="102">
        <f t="shared" si="2"/>
        <v>3.3300000000000003E-2</v>
      </c>
      <c r="K62" s="10">
        <v>53</v>
      </c>
      <c r="L62" s="11" t="s">
        <v>63</v>
      </c>
      <c r="M62" s="102">
        <f t="shared" si="3"/>
        <v>5.3E-3</v>
      </c>
      <c r="N62" s="10">
        <v>45</v>
      </c>
      <c r="O62" s="11" t="s">
        <v>63</v>
      </c>
      <c r="P62" s="102">
        <f t="shared" si="4"/>
        <v>4.4999999999999997E-3</v>
      </c>
    </row>
    <row r="63" spans="1:16">
      <c r="A63" s="23">
        <f t="shared" si="5"/>
        <v>63</v>
      </c>
      <c r="B63" s="10">
        <v>60</v>
      </c>
      <c r="C63" s="11" t="s">
        <v>64</v>
      </c>
      <c r="D63" s="100">
        <f t="shared" si="0"/>
        <v>4.5454545454545455E-4</v>
      </c>
      <c r="E63" s="12">
        <v>1.7410000000000001</v>
      </c>
      <c r="F63" s="13">
        <v>11.11</v>
      </c>
      <c r="G63" s="101">
        <f t="shared" si="1"/>
        <v>12.850999999999999</v>
      </c>
      <c r="H63" s="10">
        <v>353</v>
      </c>
      <c r="I63" s="11" t="s">
        <v>63</v>
      </c>
      <c r="J63" s="102">
        <f t="shared" si="2"/>
        <v>3.5299999999999998E-2</v>
      </c>
      <c r="K63" s="10">
        <v>56</v>
      </c>
      <c r="L63" s="11" t="s">
        <v>63</v>
      </c>
      <c r="M63" s="102">
        <f t="shared" si="3"/>
        <v>5.5999999999999999E-3</v>
      </c>
      <c r="N63" s="10">
        <v>47</v>
      </c>
      <c r="O63" s="11" t="s">
        <v>63</v>
      </c>
      <c r="P63" s="102">
        <f t="shared" si="4"/>
        <v>4.7000000000000002E-3</v>
      </c>
    </row>
    <row r="64" spans="1:16">
      <c r="A64" s="23">
        <f t="shared" si="5"/>
        <v>64</v>
      </c>
      <c r="B64" s="10">
        <v>65</v>
      </c>
      <c r="C64" s="11" t="s">
        <v>64</v>
      </c>
      <c r="D64" s="100">
        <f t="shared" si="0"/>
        <v>4.9242424242424245E-4</v>
      </c>
      <c r="E64" s="12">
        <v>1.8120000000000001</v>
      </c>
      <c r="F64" s="13">
        <v>11.24</v>
      </c>
      <c r="G64" s="101">
        <f t="shared" si="1"/>
        <v>13.052</v>
      </c>
      <c r="H64" s="10">
        <v>373</v>
      </c>
      <c r="I64" s="11" t="s">
        <v>63</v>
      </c>
      <c r="J64" s="102">
        <f t="shared" si="2"/>
        <v>3.73E-2</v>
      </c>
      <c r="K64" s="10">
        <v>58</v>
      </c>
      <c r="L64" s="11" t="s">
        <v>63</v>
      </c>
      <c r="M64" s="102">
        <f t="shared" si="3"/>
        <v>5.8000000000000005E-3</v>
      </c>
      <c r="N64" s="10">
        <v>50</v>
      </c>
      <c r="O64" s="11" t="s">
        <v>63</v>
      </c>
      <c r="P64" s="102">
        <f t="shared" si="4"/>
        <v>5.0000000000000001E-3</v>
      </c>
    </row>
    <row r="65" spans="1:16">
      <c r="A65" s="23">
        <f t="shared" si="5"/>
        <v>65</v>
      </c>
      <c r="B65" s="10">
        <v>70</v>
      </c>
      <c r="C65" s="11" t="s">
        <v>64</v>
      </c>
      <c r="D65" s="100">
        <f t="shared" si="0"/>
        <v>5.3030303030303036E-4</v>
      </c>
      <c r="E65" s="12">
        <v>1.881</v>
      </c>
      <c r="F65" s="13">
        <v>11.35</v>
      </c>
      <c r="G65" s="101">
        <f t="shared" si="1"/>
        <v>13.231</v>
      </c>
      <c r="H65" s="10">
        <v>392</v>
      </c>
      <c r="I65" s="11" t="s">
        <v>63</v>
      </c>
      <c r="J65" s="102">
        <f t="shared" si="2"/>
        <v>3.9199999999999999E-2</v>
      </c>
      <c r="K65" s="10">
        <v>61</v>
      </c>
      <c r="L65" s="11" t="s">
        <v>63</v>
      </c>
      <c r="M65" s="102">
        <f t="shared" si="3"/>
        <v>6.0999999999999995E-3</v>
      </c>
      <c r="N65" s="10">
        <v>52</v>
      </c>
      <c r="O65" s="11" t="s">
        <v>63</v>
      </c>
      <c r="P65" s="102">
        <f t="shared" si="4"/>
        <v>5.1999999999999998E-3</v>
      </c>
    </row>
    <row r="66" spans="1:16">
      <c r="A66" s="23">
        <f t="shared" si="5"/>
        <v>66</v>
      </c>
      <c r="B66" s="10">
        <v>80</v>
      </c>
      <c r="C66" s="11" t="s">
        <v>64</v>
      </c>
      <c r="D66" s="100">
        <f t="shared" si="0"/>
        <v>6.0606060606060606E-4</v>
      </c>
      <c r="E66" s="12">
        <v>2.0110000000000001</v>
      </c>
      <c r="F66" s="13">
        <v>11.54</v>
      </c>
      <c r="G66" s="101">
        <f t="shared" si="1"/>
        <v>13.550999999999998</v>
      </c>
      <c r="H66" s="10">
        <v>431</v>
      </c>
      <c r="I66" s="11" t="s">
        <v>63</v>
      </c>
      <c r="J66" s="102">
        <f t="shared" si="2"/>
        <v>4.3099999999999999E-2</v>
      </c>
      <c r="K66" s="10">
        <v>66</v>
      </c>
      <c r="L66" s="11" t="s">
        <v>63</v>
      </c>
      <c r="M66" s="102">
        <f t="shared" si="3"/>
        <v>6.6E-3</v>
      </c>
      <c r="N66" s="10">
        <v>56</v>
      </c>
      <c r="O66" s="11" t="s">
        <v>63</v>
      </c>
      <c r="P66" s="102">
        <f t="shared" si="4"/>
        <v>5.5999999999999999E-3</v>
      </c>
    </row>
    <row r="67" spans="1:16">
      <c r="A67" s="23">
        <f t="shared" si="5"/>
        <v>67</v>
      </c>
      <c r="B67" s="10">
        <v>90</v>
      </c>
      <c r="C67" s="11" t="s">
        <v>64</v>
      </c>
      <c r="D67" s="100">
        <f t="shared" si="0"/>
        <v>6.8181818181818176E-4</v>
      </c>
      <c r="E67" s="12">
        <v>2.1320000000000001</v>
      </c>
      <c r="F67" s="13">
        <v>11.68</v>
      </c>
      <c r="G67" s="101">
        <f t="shared" si="1"/>
        <v>13.811999999999999</v>
      </c>
      <c r="H67" s="10">
        <v>468</v>
      </c>
      <c r="I67" s="11" t="s">
        <v>63</v>
      </c>
      <c r="J67" s="102">
        <f t="shared" si="2"/>
        <v>4.6800000000000001E-2</v>
      </c>
      <c r="K67" s="10">
        <v>71</v>
      </c>
      <c r="L67" s="11" t="s">
        <v>63</v>
      </c>
      <c r="M67" s="102">
        <f t="shared" si="3"/>
        <v>7.0999999999999995E-3</v>
      </c>
      <c r="N67" s="10">
        <v>61</v>
      </c>
      <c r="O67" s="11" t="s">
        <v>63</v>
      </c>
      <c r="P67" s="102">
        <f t="shared" si="4"/>
        <v>6.0999999999999995E-3</v>
      </c>
    </row>
    <row r="68" spans="1:16">
      <c r="A68" s="23">
        <f t="shared" si="5"/>
        <v>68</v>
      </c>
      <c r="B68" s="10">
        <v>100</v>
      </c>
      <c r="C68" s="11" t="s">
        <v>64</v>
      </c>
      <c r="D68" s="100">
        <f t="shared" si="0"/>
        <v>7.5757575757575758E-4</v>
      </c>
      <c r="E68" s="12">
        <v>2.2480000000000002</v>
      </c>
      <c r="F68" s="13">
        <v>11.79</v>
      </c>
      <c r="G68" s="101">
        <f t="shared" si="1"/>
        <v>14.038</v>
      </c>
      <c r="H68" s="10">
        <v>505</v>
      </c>
      <c r="I68" s="11" t="s">
        <v>63</v>
      </c>
      <c r="J68" s="102">
        <f t="shared" si="2"/>
        <v>5.0500000000000003E-2</v>
      </c>
      <c r="K68" s="10">
        <v>75</v>
      </c>
      <c r="L68" s="11" t="s">
        <v>63</v>
      </c>
      <c r="M68" s="102">
        <f t="shared" si="3"/>
        <v>7.4999999999999997E-3</v>
      </c>
      <c r="N68" s="10">
        <v>65</v>
      </c>
      <c r="O68" s="11" t="s">
        <v>63</v>
      </c>
      <c r="P68" s="102">
        <f t="shared" si="4"/>
        <v>6.5000000000000006E-3</v>
      </c>
    </row>
    <row r="69" spans="1:16">
      <c r="A69" s="23">
        <f t="shared" si="5"/>
        <v>69</v>
      </c>
      <c r="B69" s="10">
        <v>110</v>
      </c>
      <c r="C69" s="11" t="s">
        <v>64</v>
      </c>
      <c r="D69" s="100">
        <f t="shared" si="0"/>
        <v>8.3333333333333339E-4</v>
      </c>
      <c r="E69" s="12">
        <v>2.3580000000000001</v>
      </c>
      <c r="F69" s="13">
        <v>11.87</v>
      </c>
      <c r="G69" s="101">
        <f t="shared" si="1"/>
        <v>14.228</v>
      </c>
      <c r="H69" s="10">
        <v>542</v>
      </c>
      <c r="I69" s="11" t="s">
        <v>63</v>
      </c>
      <c r="J69" s="102">
        <f t="shared" si="2"/>
        <v>5.4200000000000005E-2</v>
      </c>
      <c r="K69" s="10">
        <v>80</v>
      </c>
      <c r="L69" s="11" t="s">
        <v>63</v>
      </c>
      <c r="M69" s="102">
        <f t="shared" si="3"/>
        <v>8.0000000000000002E-3</v>
      </c>
      <c r="N69" s="10">
        <v>69</v>
      </c>
      <c r="O69" s="11" t="s">
        <v>63</v>
      </c>
      <c r="P69" s="102">
        <f t="shared" si="4"/>
        <v>6.9000000000000008E-3</v>
      </c>
    </row>
    <row r="70" spans="1:16">
      <c r="A70" s="23">
        <f t="shared" si="5"/>
        <v>70</v>
      </c>
      <c r="B70" s="10">
        <v>120</v>
      </c>
      <c r="C70" s="11" t="s">
        <v>64</v>
      </c>
      <c r="D70" s="100">
        <f t="shared" si="0"/>
        <v>9.0909090909090909E-4</v>
      </c>
      <c r="E70" s="12">
        <v>2.4620000000000002</v>
      </c>
      <c r="F70" s="13">
        <v>11.93</v>
      </c>
      <c r="G70" s="101">
        <f t="shared" si="1"/>
        <v>14.391999999999999</v>
      </c>
      <c r="H70" s="10">
        <v>578</v>
      </c>
      <c r="I70" s="11" t="s">
        <v>63</v>
      </c>
      <c r="J70" s="102">
        <f t="shared" si="2"/>
        <v>5.7799999999999997E-2</v>
      </c>
      <c r="K70" s="10">
        <v>84</v>
      </c>
      <c r="L70" s="11" t="s">
        <v>63</v>
      </c>
      <c r="M70" s="102">
        <f t="shared" si="3"/>
        <v>8.4000000000000012E-3</v>
      </c>
      <c r="N70" s="10">
        <v>73</v>
      </c>
      <c r="O70" s="11" t="s">
        <v>63</v>
      </c>
      <c r="P70" s="102">
        <f t="shared" si="4"/>
        <v>7.2999999999999992E-3</v>
      </c>
    </row>
    <row r="71" spans="1:16">
      <c r="A71" s="23">
        <f t="shared" si="5"/>
        <v>71</v>
      </c>
      <c r="B71" s="10">
        <v>130</v>
      </c>
      <c r="C71" s="11" t="s">
        <v>64</v>
      </c>
      <c r="D71" s="100">
        <f t="shared" si="0"/>
        <v>9.848484848484849E-4</v>
      </c>
      <c r="E71" s="12">
        <v>2.5630000000000002</v>
      </c>
      <c r="F71" s="13">
        <v>11.98</v>
      </c>
      <c r="G71" s="101">
        <f t="shared" si="1"/>
        <v>14.543000000000001</v>
      </c>
      <c r="H71" s="10">
        <v>614</v>
      </c>
      <c r="I71" s="11" t="s">
        <v>63</v>
      </c>
      <c r="J71" s="102">
        <f t="shared" si="2"/>
        <v>6.1399999999999996E-2</v>
      </c>
      <c r="K71" s="10">
        <v>88</v>
      </c>
      <c r="L71" s="11" t="s">
        <v>63</v>
      </c>
      <c r="M71" s="102">
        <f t="shared" si="3"/>
        <v>8.7999999999999988E-3</v>
      </c>
      <c r="N71" s="10">
        <v>77</v>
      </c>
      <c r="O71" s="11" t="s">
        <v>63</v>
      </c>
      <c r="P71" s="102">
        <f t="shared" si="4"/>
        <v>7.7000000000000002E-3</v>
      </c>
    </row>
    <row r="72" spans="1:16">
      <c r="A72" s="23">
        <f t="shared" si="5"/>
        <v>72</v>
      </c>
      <c r="B72" s="10">
        <v>140</v>
      </c>
      <c r="C72" s="11" t="s">
        <v>64</v>
      </c>
      <c r="D72" s="100">
        <f t="shared" si="0"/>
        <v>1.0606060606060607E-3</v>
      </c>
      <c r="E72" s="12">
        <v>2.66</v>
      </c>
      <c r="F72" s="13">
        <v>12.01</v>
      </c>
      <c r="G72" s="101">
        <f t="shared" si="1"/>
        <v>14.67</v>
      </c>
      <c r="H72" s="10">
        <v>649</v>
      </c>
      <c r="I72" s="11" t="s">
        <v>63</v>
      </c>
      <c r="J72" s="102">
        <f t="shared" si="2"/>
        <v>6.4899999999999999E-2</v>
      </c>
      <c r="K72" s="10">
        <v>92</v>
      </c>
      <c r="L72" s="11" t="s">
        <v>63</v>
      </c>
      <c r="M72" s="102">
        <f t="shared" si="3"/>
        <v>9.1999999999999998E-3</v>
      </c>
      <c r="N72" s="10">
        <v>81</v>
      </c>
      <c r="O72" s="11" t="s">
        <v>63</v>
      </c>
      <c r="P72" s="102">
        <f t="shared" si="4"/>
        <v>8.0999999999999996E-3</v>
      </c>
    </row>
    <row r="73" spans="1:16">
      <c r="A73" s="23">
        <f t="shared" si="5"/>
        <v>73</v>
      </c>
      <c r="B73" s="10">
        <v>150</v>
      </c>
      <c r="C73" s="11" t="s">
        <v>64</v>
      </c>
      <c r="D73" s="100">
        <f t="shared" si="0"/>
        <v>1.1363636363636363E-3</v>
      </c>
      <c r="E73" s="12">
        <v>2.7530000000000001</v>
      </c>
      <c r="F73" s="13">
        <v>12.03</v>
      </c>
      <c r="G73" s="101">
        <f t="shared" si="1"/>
        <v>14.782999999999999</v>
      </c>
      <c r="H73" s="10">
        <v>684</v>
      </c>
      <c r="I73" s="11" t="s">
        <v>63</v>
      </c>
      <c r="J73" s="102">
        <f t="shared" si="2"/>
        <v>6.8400000000000002E-2</v>
      </c>
      <c r="K73" s="10">
        <v>96</v>
      </c>
      <c r="L73" s="11" t="s">
        <v>63</v>
      </c>
      <c r="M73" s="102">
        <f t="shared" si="3"/>
        <v>9.6000000000000009E-3</v>
      </c>
      <c r="N73" s="10">
        <v>85</v>
      </c>
      <c r="O73" s="11" t="s">
        <v>63</v>
      </c>
      <c r="P73" s="102">
        <f t="shared" si="4"/>
        <v>8.5000000000000006E-3</v>
      </c>
    </row>
    <row r="74" spans="1:16">
      <c r="A74" s="23">
        <f t="shared" si="5"/>
        <v>74</v>
      </c>
      <c r="B74" s="10">
        <v>160</v>
      </c>
      <c r="C74" s="11" t="s">
        <v>64</v>
      </c>
      <c r="D74" s="100">
        <f t="shared" si="0"/>
        <v>1.2121212121212121E-3</v>
      </c>
      <c r="E74" s="12">
        <v>2.843</v>
      </c>
      <c r="F74" s="13">
        <v>12.05</v>
      </c>
      <c r="G74" s="101">
        <f t="shared" si="1"/>
        <v>14.893000000000001</v>
      </c>
      <c r="H74" s="10">
        <v>719</v>
      </c>
      <c r="I74" s="11" t="s">
        <v>63</v>
      </c>
      <c r="J74" s="102">
        <f t="shared" si="2"/>
        <v>7.1899999999999992E-2</v>
      </c>
      <c r="K74" s="10">
        <v>100</v>
      </c>
      <c r="L74" s="11" t="s">
        <v>63</v>
      </c>
      <c r="M74" s="102">
        <f t="shared" si="3"/>
        <v>0.01</v>
      </c>
      <c r="N74" s="10">
        <v>89</v>
      </c>
      <c r="O74" s="11" t="s">
        <v>63</v>
      </c>
      <c r="P74" s="102">
        <f t="shared" si="4"/>
        <v>8.8999999999999999E-3</v>
      </c>
    </row>
    <row r="75" spans="1:16">
      <c r="A75" s="23">
        <f t="shared" si="5"/>
        <v>75</v>
      </c>
      <c r="B75" s="10">
        <v>170</v>
      </c>
      <c r="C75" s="11" t="s">
        <v>64</v>
      </c>
      <c r="D75" s="100">
        <f t="shared" si="0"/>
        <v>1.2878787878787879E-3</v>
      </c>
      <c r="E75" s="12">
        <v>2.931</v>
      </c>
      <c r="F75" s="13">
        <v>12.05</v>
      </c>
      <c r="G75" s="101">
        <f t="shared" si="1"/>
        <v>14.981000000000002</v>
      </c>
      <c r="H75" s="10">
        <v>754</v>
      </c>
      <c r="I75" s="11" t="s">
        <v>63</v>
      </c>
      <c r="J75" s="102">
        <f t="shared" si="2"/>
        <v>7.5399999999999995E-2</v>
      </c>
      <c r="K75" s="10">
        <v>104</v>
      </c>
      <c r="L75" s="11" t="s">
        <v>63</v>
      </c>
      <c r="M75" s="102">
        <f t="shared" si="3"/>
        <v>1.04E-2</v>
      </c>
      <c r="N75" s="10">
        <v>92</v>
      </c>
      <c r="O75" s="11" t="s">
        <v>63</v>
      </c>
      <c r="P75" s="102">
        <f t="shared" si="4"/>
        <v>9.1999999999999998E-3</v>
      </c>
    </row>
    <row r="76" spans="1:16">
      <c r="A76" s="23">
        <f t="shared" si="5"/>
        <v>76</v>
      </c>
      <c r="B76" s="10">
        <v>180</v>
      </c>
      <c r="C76" s="11" t="s">
        <v>64</v>
      </c>
      <c r="D76" s="100">
        <f t="shared" si="0"/>
        <v>1.3636363636363635E-3</v>
      </c>
      <c r="E76" s="12">
        <v>3.016</v>
      </c>
      <c r="F76" s="13">
        <v>12.04</v>
      </c>
      <c r="G76" s="101">
        <f t="shared" si="1"/>
        <v>15.055999999999999</v>
      </c>
      <c r="H76" s="10">
        <v>789</v>
      </c>
      <c r="I76" s="11" t="s">
        <v>63</v>
      </c>
      <c r="J76" s="102">
        <f t="shared" si="2"/>
        <v>7.8899999999999998E-2</v>
      </c>
      <c r="K76" s="10">
        <v>108</v>
      </c>
      <c r="L76" s="11" t="s">
        <v>63</v>
      </c>
      <c r="M76" s="102">
        <f t="shared" si="3"/>
        <v>1.0800000000000001E-2</v>
      </c>
      <c r="N76" s="10">
        <v>96</v>
      </c>
      <c r="O76" s="11" t="s">
        <v>63</v>
      </c>
      <c r="P76" s="102">
        <f t="shared" si="4"/>
        <v>9.6000000000000009E-3</v>
      </c>
    </row>
    <row r="77" spans="1:16">
      <c r="A77" s="23">
        <f t="shared" si="5"/>
        <v>77</v>
      </c>
      <c r="B77" s="10">
        <v>200</v>
      </c>
      <c r="C77" s="11" t="s">
        <v>64</v>
      </c>
      <c r="D77" s="100">
        <f t="shared" si="0"/>
        <v>1.5151515151515152E-3</v>
      </c>
      <c r="E77" s="12">
        <v>3.1789999999999998</v>
      </c>
      <c r="F77" s="13">
        <v>12.02</v>
      </c>
      <c r="G77" s="101">
        <f t="shared" si="1"/>
        <v>15.199</v>
      </c>
      <c r="H77" s="10">
        <v>857</v>
      </c>
      <c r="I77" s="11" t="s">
        <v>63</v>
      </c>
      <c r="J77" s="102">
        <f t="shared" si="2"/>
        <v>8.5699999999999998E-2</v>
      </c>
      <c r="K77" s="10">
        <v>116</v>
      </c>
      <c r="L77" s="11" t="s">
        <v>63</v>
      </c>
      <c r="M77" s="102">
        <f t="shared" si="3"/>
        <v>1.1600000000000001E-2</v>
      </c>
      <c r="N77" s="10">
        <v>103</v>
      </c>
      <c r="O77" s="11" t="s">
        <v>63</v>
      </c>
      <c r="P77" s="102">
        <f t="shared" si="4"/>
        <v>1.03E-2</v>
      </c>
    </row>
    <row r="78" spans="1:16">
      <c r="A78" s="23">
        <f t="shared" si="5"/>
        <v>78</v>
      </c>
      <c r="B78" s="10">
        <v>225</v>
      </c>
      <c r="C78" s="11" t="s">
        <v>64</v>
      </c>
      <c r="D78" s="100">
        <f t="shared" si="0"/>
        <v>1.7045454545454547E-3</v>
      </c>
      <c r="E78" s="12">
        <v>3.3719999999999999</v>
      </c>
      <c r="F78" s="13">
        <v>11.96</v>
      </c>
      <c r="G78" s="101">
        <f t="shared" si="1"/>
        <v>15.332000000000001</v>
      </c>
      <c r="H78" s="10">
        <v>942</v>
      </c>
      <c r="I78" s="11" t="s">
        <v>63</v>
      </c>
      <c r="J78" s="102">
        <f t="shared" si="2"/>
        <v>9.4199999999999992E-2</v>
      </c>
      <c r="K78" s="10">
        <v>126</v>
      </c>
      <c r="L78" s="11" t="s">
        <v>63</v>
      </c>
      <c r="M78" s="102">
        <f t="shared" si="3"/>
        <v>1.26E-2</v>
      </c>
      <c r="N78" s="10">
        <v>112</v>
      </c>
      <c r="O78" s="11" t="s">
        <v>63</v>
      </c>
      <c r="P78" s="102">
        <f t="shared" si="4"/>
        <v>1.12E-2</v>
      </c>
    </row>
    <row r="79" spans="1:16">
      <c r="A79" s="23">
        <f t="shared" si="5"/>
        <v>79</v>
      </c>
      <c r="B79" s="10">
        <v>250</v>
      </c>
      <c r="C79" s="11" t="s">
        <v>64</v>
      </c>
      <c r="D79" s="100">
        <f t="shared" si="0"/>
        <v>1.893939393939394E-3</v>
      </c>
      <c r="E79" s="12">
        <v>3.5539999999999998</v>
      </c>
      <c r="F79" s="13">
        <v>11.89</v>
      </c>
      <c r="G79" s="101">
        <f t="shared" si="1"/>
        <v>15.444000000000001</v>
      </c>
      <c r="H79" s="10">
        <v>1027</v>
      </c>
      <c r="I79" s="11" t="s">
        <v>63</v>
      </c>
      <c r="J79" s="102">
        <f t="shared" si="2"/>
        <v>0.10269999999999999</v>
      </c>
      <c r="K79" s="10">
        <v>135</v>
      </c>
      <c r="L79" s="11" t="s">
        <v>63</v>
      </c>
      <c r="M79" s="102">
        <f t="shared" si="3"/>
        <v>1.3500000000000002E-2</v>
      </c>
      <c r="N79" s="10">
        <v>121</v>
      </c>
      <c r="O79" s="11" t="s">
        <v>63</v>
      </c>
      <c r="P79" s="102">
        <f t="shared" si="4"/>
        <v>1.21E-2</v>
      </c>
    </row>
    <row r="80" spans="1:16">
      <c r="A80" s="23">
        <f t="shared" si="5"/>
        <v>80</v>
      </c>
      <c r="B80" s="10">
        <v>275</v>
      </c>
      <c r="C80" s="11" t="s">
        <v>64</v>
      </c>
      <c r="D80" s="100">
        <f t="shared" si="0"/>
        <v>2.0833333333333333E-3</v>
      </c>
      <c r="E80" s="12">
        <v>3.669</v>
      </c>
      <c r="F80" s="13">
        <v>11.8</v>
      </c>
      <c r="G80" s="101">
        <f t="shared" si="1"/>
        <v>15.469000000000001</v>
      </c>
      <c r="H80" s="10">
        <v>1111</v>
      </c>
      <c r="I80" s="11" t="s">
        <v>63</v>
      </c>
      <c r="J80" s="102">
        <f t="shared" si="2"/>
        <v>0.1111</v>
      </c>
      <c r="K80" s="10">
        <v>144</v>
      </c>
      <c r="L80" s="11" t="s">
        <v>63</v>
      </c>
      <c r="M80" s="102">
        <f t="shared" si="3"/>
        <v>1.44E-2</v>
      </c>
      <c r="N80" s="10">
        <v>129</v>
      </c>
      <c r="O80" s="11" t="s">
        <v>63</v>
      </c>
      <c r="P80" s="102">
        <f t="shared" si="4"/>
        <v>1.29E-2</v>
      </c>
    </row>
    <row r="81" spans="1:16">
      <c r="A81" s="23">
        <f t="shared" si="5"/>
        <v>81</v>
      </c>
      <c r="B81" s="10">
        <v>300</v>
      </c>
      <c r="C81" s="11" t="s">
        <v>64</v>
      </c>
      <c r="D81" s="100">
        <f t="shared" si="0"/>
        <v>2.2727272727272726E-3</v>
      </c>
      <c r="E81" s="12">
        <v>3.7240000000000002</v>
      </c>
      <c r="F81" s="13">
        <v>11.71</v>
      </c>
      <c r="G81" s="101">
        <f t="shared" si="1"/>
        <v>15.434000000000001</v>
      </c>
      <c r="H81" s="10">
        <v>1196</v>
      </c>
      <c r="I81" s="11" t="s">
        <v>63</v>
      </c>
      <c r="J81" s="102">
        <f t="shared" si="2"/>
        <v>0.1196</v>
      </c>
      <c r="K81" s="10">
        <v>153</v>
      </c>
      <c r="L81" s="11" t="s">
        <v>63</v>
      </c>
      <c r="M81" s="102">
        <f t="shared" si="3"/>
        <v>1.5299999999999999E-2</v>
      </c>
      <c r="N81" s="10">
        <v>138</v>
      </c>
      <c r="O81" s="11" t="s">
        <v>63</v>
      </c>
      <c r="P81" s="102">
        <f t="shared" si="4"/>
        <v>1.3800000000000002E-2</v>
      </c>
    </row>
    <row r="82" spans="1:16">
      <c r="A82" s="23">
        <f t="shared" si="5"/>
        <v>82</v>
      </c>
      <c r="B82" s="10">
        <v>325</v>
      </c>
      <c r="C82" s="11" t="s">
        <v>64</v>
      </c>
      <c r="D82" s="100">
        <f t="shared" si="0"/>
        <v>2.4621212121212124E-3</v>
      </c>
      <c r="E82" s="12">
        <v>3.794</v>
      </c>
      <c r="F82" s="13">
        <v>11.61</v>
      </c>
      <c r="G82" s="101">
        <f t="shared" si="1"/>
        <v>15.404</v>
      </c>
      <c r="H82" s="10">
        <v>1280</v>
      </c>
      <c r="I82" s="11" t="s">
        <v>63</v>
      </c>
      <c r="J82" s="102">
        <f t="shared" si="2"/>
        <v>0.128</v>
      </c>
      <c r="K82" s="10">
        <v>162</v>
      </c>
      <c r="L82" s="11" t="s">
        <v>63</v>
      </c>
      <c r="M82" s="102">
        <f t="shared" si="3"/>
        <v>1.6199999999999999E-2</v>
      </c>
      <c r="N82" s="10">
        <v>146</v>
      </c>
      <c r="O82" s="11" t="s">
        <v>63</v>
      </c>
      <c r="P82" s="102">
        <f t="shared" si="4"/>
        <v>1.4599999999999998E-2</v>
      </c>
    </row>
    <row r="83" spans="1:16">
      <c r="A83" s="23">
        <f t="shared" si="5"/>
        <v>83</v>
      </c>
      <c r="B83" s="10">
        <v>350</v>
      </c>
      <c r="C83" s="11" t="s">
        <v>64</v>
      </c>
      <c r="D83" s="100">
        <f t="shared" si="0"/>
        <v>2.6515151515151512E-3</v>
      </c>
      <c r="E83" s="12">
        <v>3.8730000000000002</v>
      </c>
      <c r="F83" s="13">
        <v>11.5</v>
      </c>
      <c r="G83" s="101">
        <f t="shared" si="1"/>
        <v>15.373000000000001</v>
      </c>
      <c r="H83" s="10">
        <v>1365</v>
      </c>
      <c r="I83" s="11" t="s">
        <v>63</v>
      </c>
      <c r="J83" s="102">
        <f t="shared" si="2"/>
        <v>0.13650000000000001</v>
      </c>
      <c r="K83" s="10">
        <v>171</v>
      </c>
      <c r="L83" s="11" t="s">
        <v>63</v>
      </c>
      <c r="M83" s="102">
        <f t="shared" si="3"/>
        <v>1.7100000000000001E-2</v>
      </c>
      <c r="N83" s="10">
        <v>154</v>
      </c>
      <c r="O83" s="11" t="s">
        <v>63</v>
      </c>
      <c r="P83" s="102">
        <f t="shared" si="4"/>
        <v>1.54E-2</v>
      </c>
    </row>
    <row r="84" spans="1:16">
      <c r="A84" s="23">
        <f t="shared" si="5"/>
        <v>84</v>
      </c>
      <c r="B84" s="10">
        <v>375</v>
      </c>
      <c r="C84" s="11" t="s">
        <v>64</v>
      </c>
      <c r="D84" s="100">
        <f t="shared" ref="D84:D93" si="6">B84/1000/$C$5</f>
        <v>2.840909090909091E-3</v>
      </c>
      <c r="E84" s="12">
        <v>3.9550000000000001</v>
      </c>
      <c r="F84" s="13">
        <v>11.39</v>
      </c>
      <c r="G84" s="101">
        <f t="shared" ref="G84:G147" si="7">E84+F84</f>
        <v>15.345000000000001</v>
      </c>
      <c r="H84" s="10">
        <v>1450</v>
      </c>
      <c r="I84" s="11" t="s">
        <v>63</v>
      </c>
      <c r="J84" s="102">
        <f t="shared" ref="J84:J106" si="8">H84/1000/10</f>
        <v>0.14499999999999999</v>
      </c>
      <c r="K84" s="10">
        <v>179</v>
      </c>
      <c r="L84" s="11" t="s">
        <v>63</v>
      </c>
      <c r="M84" s="102">
        <f t="shared" ref="M84:M147" si="9">K84/1000/10</f>
        <v>1.7899999999999999E-2</v>
      </c>
      <c r="N84" s="10">
        <v>163</v>
      </c>
      <c r="O84" s="11" t="s">
        <v>63</v>
      </c>
      <c r="P84" s="102">
        <f t="shared" ref="P84:P147" si="10">N84/1000/10</f>
        <v>1.6300000000000002E-2</v>
      </c>
    </row>
    <row r="85" spans="1:16">
      <c r="A85" s="23">
        <f t="shared" si="5"/>
        <v>85</v>
      </c>
      <c r="B85" s="10">
        <v>400</v>
      </c>
      <c r="C85" s="11" t="s">
        <v>64</v>
      </c>
      <c r="D85" s="100">
        <f t="shared" si="6"/>
        <v>3.0303030303030303E-3</v>
      </c>
      <c r="E85" s="12">
        <v>4.0389999999999997</v>
      </c>
      <c r="F85" s="13">
        <v>11.28</v>
      </c>
      <c r="G85" s="101">
        <f t="shared" si="7"/>
        <v>15.318999999999999</v>
      </c>
      <c r="H85" s="10">
        <v>1536</v>
      </c>
      <c r="I85" s="11" t="s">
        <v>63</v>
      </c>
      <c r="J85" s="102">
        <f t="shared" si="8"/>
        <v>0.15360000000000001</v>
      </c>
      <c r="K85" s="10">
        <v>188</v>
      </c>
      <c r="L85" s="11" t="s">
        <v>63</v>
      </c>
      <c r="M85" s="102">
        <f t="shared" si="9"/>
        <v>1.8800000000000001E-2</v>
      </c>
      <c r="N85" s="10">
        <v>171</v>
      </c>
      <c r="O85" s="11" t="s">
        <v>63</v>
      </c>
      <c r="P85" s="102">
        <f t="shared" si="10"/>
        <v>1.7100000000000001E-2</v>
      </c>
    </row>
    <row r="86" spans="1:16">
      <c r="A86" s="23">
        <f t="shared" ref="A86:A149" si="11">A85+1</f>
        <v>86</v>
      </c>
      <c r="B86" s="10">
        <v>450</v>
      </c>
      <c r="C86" s="11" t="s">
        <v>64</v>
      </c>
      <c r="D86" s="100">
        <f t="shared" si="6"/>
        <v>3.4090909090909094E-3</v>
      </c>
      <c r="E86" s="12">
        <v>4.2060000000000004</v>
      </c>
      <c r="F86" s="13">
        <v>11.06</v>
      </c>
      <c r="G86" s="101">
        <f t="shared" si="7"/>
        <v>15.266000000000002</v>
      </c>
      <c r="H86" s="10">
        <v>1707</v>
      </c>
      <c r="I86" s="11" t="s">
        <v>63</v>
      </c>
      <c r="J86" s="102">
        <f t="shared" si="8"/>
        <v>0.17070000000000002</v>
      </c>
      <c r="K86" s="10">
        <v>205</v>
      </c>
      <c r="L86" s="11" t="s">
        <v>63</v>
      </c>
      <c r="M86" s="102">
        <f t="shared" si="9"/>
        <v>2.0499999999999997E-2</v>
      </c>
      <c r="N86" s="10">
        <v>187</v>
      </c>
      <c r="O86" s="11" t="s">
        <v>63</v>
      </c>
      <c r="P86" s="102">
        <f t="shared" si="10"/>
        <v>1.8700000000000001E-2</v>
      </c>
    </row>
    <row r="87" spans="1:16">
      <c r="A87" s="23">
        <f t="shared" si="11"/>
        <v>87</v>
      </c>
      <c r="B87" s="10">
        <v>500</v>
      </c>
      <c r="C87" s="11" t="s">
        <v>64</v>
      </c>
      <c r="D87" s="100">
        <f t="shared" si="6"/>
        <v>3.787878787878788E-3</v>
      </c>
      <c r="E87" s="12">
        <v>4.3680000000000003</v>
      </c>
      <c r="F87" s="13">
        <v>10.84</v>
      </c>
      <c r="G87" s="101">
        <f t="shared" si="7"/>
        <v>15.208</v>
      </c>
      <c r="H87" s="10">
        <v>1879</v>
      </c>
      <c r="I87" s="11" t="s">
        <v>63</v>
      </c>
      <c r="J87" s="102">
        <f t="shared" si="8"/>
        <v>0.18790000000000001</v>
      </c>
      <c r="K87" s="10">
        <v>222</v>
      </c>
      <c r="L87" s="11" t="s">
        <v>63</v>
      </c>
      <c r="M87" s="102">
        <f t="shared" si="9"/>
        <v>2.2200000000000001E-2</v>
      </c>
      <c r="N87" s="10">
        <v>203</v>
      </c>
      <c r="O87" s="11" t="s">
        <v>63</v>
      </c>
      <c r="P87" s="102">
        <f t="shared" si="10"/>
        <v>2.0300000000000002E-2</v>
      </c>
    </row>
    <row r="88" spans="1:16">
      <c r="A88" s="23">
        <f t="shared" si="11"/>
        <v>88</v>
      </c>
      <c r="B88" s="10">
        <v>550</v>
      </c>
      <c r="C88" s="11" t="s">
        <v>64</v>
      </c>
      <c r="D88" s="100">
        <f t="shared" si="6"/>
        <v>4.1666666666666666E-3</v>
      </c>
      <c r="E88" s="12">
        <v>4.5229999999999997</v>
      </c>
      <c r="F88" s="13">
        <v>10.62</v>
      </c>
      <c r="G88" s="101">
        <f t="shared" si="7"/>
        <v>15.142999999999999</v>
      </c>
      <c r="H88" s="10">
        <v>2052</v>
      </c>
      <c r="I88" s="11" t="s">
        <v>63</v>
      </c>
      <c r="J88" s="102">
        <f t="shared" si="8"/>
        <v>0.20519999999999999</v>
      </c>
      <c r="K88" s="10">
        <v>239</v>
      </c>
      <c r="L88" s="11" t="s">
        <v>63</v>
      </c>
      <c r="M88" s="102">
        <f t="shared" si="9"/>
        <v>2.3899999999999998E-2</v>
      </c>
      <c r="N88" s="10">
        <v>219</v>
      </c>
      <c r="O88" s="11" t="s">
        <v>63</v>
      </c>
      <c r="P88" s="102">
        <f t="shared" si="10"/>
        <v>2.1899999999999999E-2</v>
      </c>
    </row>
    <row r="89" spans="1:16">
      <c r="A89" s="23">
        <f t="shared" si="11"/>
        <v>89</v>
      </c>
      <c r="B89" s="10">
        <v>600</v>
      </c>
      <c r="C89" s="11" t="s">
        <v>64</v>
      </c>
      <c r="D89" s="100">
        <f t="shared" si="6"/>
        <v>4.5454545454545452E-3</v>
      </c>
      <c r="E89" s="12">
        <v>4.6719999999999997</v>
      </c>
      <c r="F89" s="13">
        <v>10.41</v>
      </c>
      <c r="G89" s="101">
        <f t="shared" si="7"/>
        <v>15.082000000000001</v>
      </c>
      <c r="H89" s="10">
        <v>2226</v>
      </c>
      <c r="I89" s="11" t="s">
        <v>63</v>
      </c>
      <c r="J89" s="102">
        <f t="shared" si="8"/>
        <v>0.22259999999999999</v>
      </c>
      <c r="K89" s="10">
        <v>255</v>
      </c>
      <c r="L89" s="11" t="s">
        <v>63</v>
      </c>
      <c r="M89" s="102">
        <f t="shared" si="9"/>
        <v>2.5500000000000002E-2</v>
      </c>
      <c r="N89" s="10">
        <v>234</v>
      </c>
      <c r="O89" s="11" t="s">
        <v>63</v>
      </c>
      <c r="P89" s="102">
        <f t="shared" si="10"/>
        <v>2.3400000000000001E-2</v>
      </c>
    </row>
    <row r="90" spans="1:16">
      <c r="A90" s="23">
        <f t="shared" si="11"/>
        <v>90</v>
      </c>
      <c r="B90" s="10">
        <v>650</v>
      </c>
      <c r="C90" s="11" t="s">
        <v>64</v>
      </c>
      <c r="D90" s="100">
        <f t="shared" si="6"/>
        <v>4.9242424242424247E-3</v>
      </c>
      <c r="E90" s="12">
        <v>4.8170000000000002</v>
      </c>
      <c r="F90" s="13">
        <v>10.210000000000001</v>
      </c>
      <c r="G90" s="101">
        <f t="shared" si="7"/>
        <v>15.027000000000001</v>
      </c>
      <c r="H90" s="10">
        <v>2400</v>
      </c>
      <c r="I90" s="11" t="s">
        <v>63</v>
      </c>
      <c r="J90" s="102">
        <f t="shared" si="8"/>
        <v>0.24</v>
      </c>
      <c r="K90" s="10">
        <v>271</v>
      </c>
      <c r="L90" s="11" t="s">
        <v>63</v>
      </c>
      <c r="M90" s="102">
        <f t="shared" si="9"/>
        <v>2.7100000000000003E-2</v>
      </c>
      <c r="N90" s="10">
        <v>250</v>
      </c>
      <c r="O90" s="11" t="s">
        <v>63</v>
      </c>
      <c r="P90" s="102">
        <f t="shared" si="10"/>
        <v>2.5000000000000001E-2</v>
      </c>
    </row>
    <row r="91" spans="1:16">
      <c r="A91" s="23">
        <f t="shared" si="11"/>
        <v>91</v>
      </c>
      <c r="B91" s="10">
        <v>700</v>
      </c>
      <c r="C91" s="11" t="s">
        <v>64</v>
      </c>
      <c r="D91" s="100">
        <f t="shared" si="6"/>
        <v>5.3030303030303025E-3</v>
      </c>
      <c r="E91" s="12">
        <v>4.9569999999999999</v>
      </c>
      <c r="F91" s="13">
        <v>10.01</v>
      </c>
      <c r="G91" s="101">
        <f t="shared" si="7"/>
        <v>14.966999999999999</v>
      </c>
      <c r="H91" s="10">
        <v>2576</v>
      </c>
      <c r="I91" s="11" t="s">
        <v>63</v>
      </c>
      <c r="J91" s="102">
        <f t="shared" si="8"/>
        <v>0.2576</v>
      </c>
      <c r="K91" s="10">
        <v>287</v>
      </c>
      <c r="L91" s="11" t="s">
        <v>63</v>
      </c>
      <c r="M91" s="102">
        <f t="shared" si="9"/>
        <v>2.8699999999999996E-2</v>
      </c>
      <c r="N91" s="10">
        <v>265</v>
      </c>
      <c r="O91" s="11" t="s">
        <v>63</v>
      </c>
      <c r="P91" s="102">
        <f t="shared" si="10"/>
        <v>2.6500000000000003E-2</v>
      </c>
    </row>
    <row r="92" spans="1:16">
      <c r="A92" s="23">
        <f t="shared" si="11"/>
        <v>92</v>
      </c>
      <c r="B92" s="10">
        <v>800</v>
      </c>
      <c r="C92" s="11" t="s">
        <v>64</v>
      </c>
      <c r="D92" s="100">
        <f t="shared" si="6"/>
        <v>6.0606060606060606E-3</v>
      </c>
      <c r="E92" s="12">
        <v>5.2270000000000003</v>
      </c>
      <c r="F92" s="13">
        <v>9.6419999999999995</v>
      </c>
      <c r="G92" s="101">
        <f t="shared" si="7"/>
        <v>14.869</v>
      </c>
      <c r="H92" s="10">
        <v>2929</v>
      </c>
      <c r="I92" s="11" t="s">
        <v>63</v>
      </c>
      <c r="J92" s="102">
        <f t="shared" si="8"/>
        <v>0.29289999999999999</v>
      </c>
      <c r="K92" s="10">
        <v>320</v>
      </c>
      <c r="L92" s="11" t="s">
        <v>63</v>
      </c>
      <c r="M92" s="102">
        <f t="shared" si="9"/>
        <v>3.2000000000000001E-2</v>
      </c>
      <c r="N92" s="10">
        <v>296</v>
      </c>
      <c r="O92" s="11" t="s">
        <v>63</v>
      </c>
      <c r="P92" s="102">
        <f t="shared" si="10"/>
        <v>2.9599999999999998E-2</v>
      </c>
    </row>
    <row r="93" spans="1:16">
      <c r="A93" s="23">
        <f t="shared" si="11"/>
        <v>93</v>
      </c>
      <c r="B93" s="10">
        <v>900</v>
      </c>
      <c r="C93" s="11" t="s">
        <v>64</v>
      </c>
      <c r="D93" s="100">
        <f t="shared" si="6"/>
        <v>6.8181818181818187E-3</v>
      </c>
      <c r="E93" s="12">
        <v>5.4870000000000001</v>
      </c>
      <c r="F93" s="13">
        <v>9.2989999999999995</v>
      </c>
      <c r="G93" s="101">
        <f t="shared" si="7"/>
        <v>14.786</v>
      </c>
      <c r="H93" s="10">
        <v>3284</v>
      </c>
      <c r="I93" s="11" t="s">
        <v>63</v>
      </c>
      <c r="J93" s="102">
        <f t="shared" si="8"/>
        <v>0.32839999999999997</v>
      </c>
      <c r="K93" s="10">
        <v>351</v>
      </c>
      <c r="L93" s="11" t="s">
        <v>63</v>
      </c>
      <c r="M93" s="102">
        <f t="shared" si="9"/>
        <v>3.5099999999999999E-2</v>
      </c>
      <c r="N93" s="10">
        <v>326</v>
      </c>
      <c r="O93" s="11" t="s">
        <v>63</v>
      </c>
      <c r="P93" s="102">
        <f t="shared" si="10"/>
        <v>3.2600000000000004E-2</v>
      </c>
    </row>
    <row r="94" spans="1:16">
      <c r="A94" s="23">
        <f t="shared" si="11"/>
        <v>94</v>
      </c>
      <c r="B94" s="10">
        <v>1</v>
      </c>
      <c r="C94" s="22" t="s">
        <v>66</v>
      </c>
      <c r="D94" s="100">
        <f t="shared" ref="D94:D157" si="12">B94/$C$5</f>
        <v>7.575757575757576E-3</v>
      </c>
      <c r="E94" s="12">
        <v>5.7380000000000004</v>
      </c>
      <c r="F94" s="13">
        <v>8.9819999999999993</v>
      </c>
      <c r="G94" s="101">
        <f t="shared" si="7"/>
        <v>14.719999999999999</v>
      </c>
      <c r="H94" s="10">
        <v>3642</v>
      </c>
      <c r="I94" s="11" t="s">
        <v>63</v>
      </c>
      <c r="J94" s="102">
        <f t="shared" si="8"/>
        <v>0.36419999999999997</v>
      </c>
      <c r="K94" s="10">
        <v>381</v>
      </c>
      <c r="L94" s="11" t="s">
        <v>63</v>
      </c>
      <c r="M94" s="102">
        <f t="shared" si="9"/>
        <v>3.8100000000000002E-2</v>
      </c>
      <c r="N94" s="10">
        <v>357</v>
      </c>
      <c r="O94" s="11" t="s">
        <v>63</v>
      </c>
      <c r="P94" s="102">
        <f t="shared" si="10"/>
        <v>3.5699999999999996E-2</v>
      </c>
    </row>
    <row r="95" spans="1:16">
      <c r="A95" s="23">
        <f t="shared" si="11"/>
        <v>95</v>
      </c>
      <c r="B95" s="10">
        <v>1.1000000000000001</v>
      </c>
      <c r="C95" s="11" t="s">
        <v>66</v>
      </c>
      <c r="D95" s="100">
        <f t="shared" si="12"/>
        <v>8.3333333333333332E-3</v>
      </c>
      <c r="E95" s="12">
        <v>5.9820000000000002</v>
      </c>
      <c r="F95" s="13">
        <v>8.6890000000000001</v>
      </c>
      <c r="G95" s="101">
        <f t="shared" si="7"/>
        <v>14.670999999999999</v>
      </c>
      <c r="H95" s="10">
        <v>4001</v>
      </c>
      <c r="I95" s="11" t="s">
        <v>63</v>
      </c>
      <c r="J95" s="102">
        <f t="shared" si="8"/>
        <v>0.40010000000000001</v>
      </c>
      <c r="K95" s="10">
        <v>411</v>
      </c>
      <c r="L95" s="11" t="s">
        <v>63</v>
      </c>
      <c r="M95" s="102">
        <f t="shared" si="9"/>
        <v>4.1099999999999998E-2</v>
      </c>
      <c r="N95" s="10">
        <v>386</v>
      </c>
      <c r="O95" s="11" t="s">
        <v>63</v>
      </c>
      <c r="P95" s="102">
        <f t="shared" si="10"/>
        <v>3.8600000000000002E-2</v>
      </c>
    </row>
    <row r="96" spans="1:16">
      <c r="A96" s="23">
        <f t="shared" si="11"/>
        <v>96</v>
      </c>
      <c r="B96" s="10">
        <v>1.2</v>
      </c>
      <c r="C96" s="11" t="s">
        <v>66</v>
      </c>
      <c r="D96" s="100">
        <f t="shared" si="12"/>
        <v>9.0909090909090905E-3</v>
      </c>
      <c r="E96" s="12">
        <v>6.2190000000000003</v>
      </c>
      <c r="F96" s="13">
        <v>8.4160000000000004</v>
      </c>
      <c r="G96" s="101">
        <f t="shared" si="7"/>
        <v>14.635000000000002</v>
      </c>
      <c r="H96" s="10">
        <v>4362</v>
      </c>
      <c r="I96" s="11" t="s">
        <v>63</v>
      </c>
      <c r="J96" s="102">
        <f t="shared" si="8"/>
        <v>0.43620000000000003</v>
      </c>
      <c r="K96" s="10">
        <v>439</v>
      </c>
      <c r="L96" s="11" t="s">
        <v>63</v>
      </c>
      <c r="M96" s="102">
        <f t="shared" si="9"/>
        <v>4.3900000000000002E-2</v>
      </c>
      <c r="N96" s="10">
        <v>416</v>
      </c>
      <c r="O96" s="11" t="s">
        <v>63</v>
      </c>
      <c r="P96" s="102">
        <f t="shared" si="10"/>
        <v>4.1599999999999998E-2</v>
      </c>
    </row>
    <row r="97" spans="1:16">
      <c r="A97" s="23">
        <f t="shared" si="11"/>
        <v>97</v>
      </c>
      <c r="B97" s="10">
        <v>1.3</v>
      </c>
      <c r="C97" s="11" t="s">
        <v>66</v>
      </c>
      <c r="D97" s="100">
        <f t="shared" si="12"/>
        <v>9.8484848484848495E-3</v>
      </c>
      <c r="E97" s="12">
        <v>6.4480000000000004</v>
      </c>
      <c r="F97" s="13">
        <v>8.1630000000000003</v>
      </c>
      <c r="G97" s="101">
        <f t="shared" si="7"/>
        <v>14.611000000000001</v>
      </c>
      <c r="H97" s="10">
        <v>4724</v>
      </c>
      <c r="I97" s="11" t="s">
        <v>63</v>
      </c>
      <c r="J97" s="102">
        <f t="shared" si="8"/>
        <v>0.47240000000000004</v>
      </c>
      <c r="K97" s="10">
        <v>467</v>
      </c>
      <c r="L97" s="11" t="s">
        <v>63</v>
      </c>
      <c r="M97" s="102">
        <f t="shared" si="9"/>
        <v>4.6700000000000005E-2</v>
      </c>
      <c r="N97" s="10">
        <v>445</v>
      </c>
      <c r="O97" s="11" t="s">
        <v>63</v>
      </c>
      <c r="P97" s="102">
        <f t="shared" si="10"/>
        <v>4.4499999999999998E-2</v>
      </c>
    </row>
    <row r="98" spans="1:16">
      <c r="A98" s="23">
        <f t="shared" si="11"/>
        <v>98</v>
      </c>
      <c r="B98" s="10">
        <v>1.4</v>
      </c>
      <c r="C98" s="11" t="s">
        <v>66</v>
      </c>
      <c r="D98" s="100">
        <f t="shared" si="12"/>
        <v>1.0606060606060605E-2</v>
      </c>
      <c r="E98" s="12">
        <v>6.67</v>
      </c>
      <c r="F98" s="13">
        <v>7.9269999999999996</v>
      </c>
      <c r="G98" s="101">
        <f t="shared" si="7"/>
        <v>14.597</v>
      </c>
      <c r="H98" s="10">
        <v>5086</v>
      </c>
      <c r="I98" s="11" t="s">
        <v>63</v>
      </c>
      <c r="J98" s="102">
        <f t="shared" si="8"/>
        <v>0.50860000000000005</v>
      </c>
      <c r="K98" s="10">
        <v>494</v>
      </c>
      <c r="L98" s="11" t="s">
        <v>63</v>
      </c>
      <c r="M98" s="102">
        <f t="shared" si="9"/>
        <v>4.9399999999999999E-2</v>
      </c>
      <c r="N98" s="10">
        <v>474</v>
      </c>
      <c r="O98" s="11" t="s">
        <v>63</v>
      </c>
      <c r="P98" s="102">
        <f t="shared" si="10"/>
        <v>4.7399999999999998E-2</v>
      </c>
    </row>
    <row r="99" spans="1:16">
      <c r="A99" s="23">
        <f t="shared" si="11"/>
        <v>99</v>
      </c>
      <c r="B99" s="10">
        <v>1.5</v>
      </c>
      <c r="C99" s="11" t="s">
        <v>66</v>
      </c>
      <c r="D99" s="100">
        <f t="shared" si="12"/>
        <v>1.1363636363636364E-2</v>
      </c>
      <c r="E99" s="12">
        <v>6.8849999999999998</v>
      </c>
      <c r="F99" s="13">
        <v>7.7060000000000004</v>
      </c>
      <c r="G99" s="101">
        <f t="shared" si="7"/>
        <v>14.591000000000001</v>
      </c>
      <c r="H99" s="10">
        <v>5449</v>
      </c>
      <c r="I99" s="11" t="s">
        <v>63</v>
      </c>
      <c r="J99" s="102">
        <f t="shared" si="8"/>
        <v>0.54489999999999994</v>
      </c>
      <c r="K99" s="10">
        <v>520</v>
      </c>
      <c r="L99" s="11" t="s">
        <v>63</v>
      </c>
      <c r="M99" s="102">
        <f t="shared" si="9"/>
        <v>5.2000000000000005E-2</v>
      </c>
      <c r="N99" s="10">
        <v>502</v>
      </c>
      <c r="O99" s="11" t="s">
        <v>63</v>
      </c>
      <c r="P99" s="102">
        <f t="shared" si="10"/>
        <v>5.0200000000000002E-2</v>
      </c>
    </row>
    <row r="100" spans="1:16">
      <c r="A100" s="23">
        <f t="shared" si="11"/>
        <v>100</v>
      </c>
      <c r="B100" s="10">
        <v>1.6</v>
      </c>
      <c r="C100" s="11" t="s">
        <v>66</v>
      </c>
      <c r="D100" s="100">
        <f t="shared" si="12"/>
        <v>1.2121212121212121E-2</v>
      </c>
      <c r="E100" s="12">
        <v>7.0940000000000003</v>
      </c>
      <c r="F100" s="13">
        <v>7.5</v>
      </c>
      <c r="G100" s="101">
        <f t="shared" si="7"/>
        <v>14.594000000000001</v>
      </c>
      <c r="H100" s="10">
        <v>5812</v>
      </c>
      <c r="I100" s="11" t="s">
        <v>63</v>
      </c>
      <c r="J100" s="102">
        <f t="shared" si="8"/>
        <v>0.58120000000000005</v>
      </c>
      <c r="K100" s="10">
        <v>545</v>
      </c>
      <c r="L100" s="11" t="s">
        <v>63</v>
      </c>
      <c r="M100" s="102">
        <f t="shared" si="9"/>
        <v>5.4500000000000007E-2</v>
      </c>
      <c r="N100" s="10">
        <v>530</v>
      </c>
      <c r="O100" s="11" t="s">
        <v>63</v>
      </c>
      <c r="P100" s="102">
        <f t="shared" si="10"/>
        <v>5.3000000000000005E-2</v>
      </c>
    </row>
    <row r="101" spans="1:16">
      <c r="A101" s="23">
        <f t="shared" si="11"/>
        <v>101</v>
      </c>
      <c r="B101" s="10">
        <v>1.7</v>
      </c>
      <c r="C101" s="11" t="s">
        <v>66</v>
      </c>
      <c r="D101" s="100">
        <f t="shared" si="12"/>
        <v>1.2878787878787878E-2</v>
      </c>
      <c r="E101" s="12">
        <v>7.2969999999999997</v>
      </c>
      <c r="F101" s="13">
        <v>7.306</v>
      </c>
      <c r="G101" s="101">
        <f t="shared" si="7"/>
        <v>14.603</v>
      </c>
      <c r="H101" s="10">
        <v>6175</v>
      </c>
      <c r="I101" s="11" t="s">
        <v>63</v>
      </c>
      <c r="J101" s="102">
        <f t="shared" si="8"/>
        <v>0.61749999999999994</v>
      </c>
      <c r="K101" s="10">
        <v>570</v>
      </c>
      <c r="L101" s="11" t="s">
        <v>63</v>
      </c>
      <c r="M101" s="102">
        <f t="shared" si="9"/>
        <v>5.6999999999999995E-2</v>
      </c>
      <c r="N101" s="10">
        <v>558</v>
      </c>
      <c r="O101" s="11" t="s">
        <v>63</v>
      </c>
      <c r="P101" s="102">
        <f t="shared" si="10"/>
        <v>5.5800000000000002E-2</v>
      </c>
    </row>
    <row r="102" spans="1:16">
      <c r="A102" s="23">
        <f t="shared" si="11"/>
        <v>102</v>
      </c>
      <c r="B102" s="10">
        <v>1.8</v>
      </c>
      <c r="C102" s="11" t="s">
        <v>66</v>
      </c>
      <c r="D102" s="100">
        <f t="shared" si="12"/>
        <v>1.3636363636363637E-2</v>
      </c>
      <c r="E102" s="12">
        <v>7.4939999999999998</v>
      </c>
      <c r="F102" s="13">
        <v>7.1230000000000002</v>
      </c>
      <c r="G102" s="101">
        <f t="shared" si="7"/>
        <v>14.617000000000001</v>
      </c>
      <c r="H102" s="10">
        <v>6538</v>
      </c>
      <c r="I102" s="11" t="s">
        <v>63</v>
      </c>
      <c r="J102" s="102">
        <f t="shared" si="8"/>
        <v>0.65380000000000005</v>
      </c>
      <c r="K102" s="10">
        <v>594</v>
      </c>
      <c r="L102" s="11" t="s">
        <v>63</v>
      </c>
      <c r="M102" s="102">
        <f t="shared" si="9"/>
        <v>5.9399999999999994E-2</v>
      </c>
      <c r="N102" s="10">
        <v>585</v>
      </c>
      <c r="O102" s="11" t="s">
        <v>63</v>
      </c>
      <c r="P102" s="102">
        <f t="shared" si="10"/>
        <v>5.8499999999999996E-2</v>
      </c>
    </row>
    <row r="103" spans="1:16">
      <c r="A103" s="23">
        <f t="shared" si="11"/>
        <v>103</v>
      </c>
      <c r="B103" s="10">
        <v>2</v>
      </c>
      <c r="C103" s="11" t="s">
        <v>66</v>
      </c>
      <c r="D103" s="100">
        <f t="shared" si="12"/>
        <v>1.5151515151515152E-2</v>
      </c>
      <c r="E103" s="12">
        <v>7.8769999999999998</v>
      </c>
      <c r="F103" s="13">
        <v>6.7889999999999997</v>
      </c>
      <c r="G103" s="101">
        <f t="shared" si="7"/>
        <v>14.666</v>
      </c>
      <c r="H103" s="10">
        <v>7264</v>
      </c>
      <c r="I103" s="11" t="s">
        <v>63</v>
      </c>
      <c r="J103" s="102">
        <f t="shared" si="8"/>
        <v>0.72640000000000005</v>
      </c>
      <c r="K103" s="10">
        <v>645</v>
      </c>
      <c r="L103" s="11" t="s">
        <v>63</v>
      </c>
      <c r="M103" s="102">
        <f t="shared" si="9"/>
        <v>6.4500000000000002E-2</v>
      </c>
      <c r="N103" s="10">
        <v>639</v>
      </c>
      <c r="O103" s="11" t="s">
        <v>63</v>
      </c>
      <c r="P103" s="102">
        <f t="shared" si="10"/>
        <v>6.3899999999999998E-2</v>
      </c>
    </row>
    <row r="104" spans="1:16">
      <c r="A104" s="23">
        <f t="shared" si="11"/>
        <v>104</v>
      </c>
      <c r="B104" s="10">
        <v>2.25</v>
      </c>
      <c r="C104" s="11" t="s">
        <v>66</v>
      </c>
      <c r="D104" s="100">
        <f t="shared" si="12"/>
        <v>1.7045454545454544E-2</v>
      </c>
      <c r="E104" s="12">
        <v>8.3369999999999997</v>
      </c>
      <c r="F104" s="13">
        <v>6.42</v>
      </c>
      <c r="G104" s="101">
        <f t="shared" si="7"/>
        <v>14.757</v>
      </c>
      <c r="H104" s="10">
        <v>8167</v>
      </c>
      <c r="I104" s="11" t="s">
        <v>63</v>
      </c>
      <c r="J104" s="102">
        <f t="shared" si="8"/>
        <v>0.81669999999999998</v>
      </c>
      <c r="K104" s="10">
        <v>706</v>
      </c>
      <c r="L104" s="11" t="s">
        <v>63</v>
      </c>
      <c r="M104" s="102">
        <f t="shared" si="9"/>
        <v>7.0599999999999996E-2</v>
      </c>
      <c r="N104" s="10">
        <v>705</v>
      </c>
      <c r="O104" s="11" t="s">
        <v>63</v>
      </c>
      <c r="P104" s="102">
        <f t="shared" si="10"/>
        <v>7.0499999999999993E-2</v>
      </c>
    </row>
    <row r="105" spans="1:16">
      <c r="A105" s="23">
        <f t="shared" si="11"/>
        <v>105</v>
      </c>
      <c r="B105" s="10">
        <v>2.5</v>
      </c>
      <c r="C105" s="11" t="s">
        <v>66</v>
      </c>
      <c r="D105" s="100">
        <f t="shared" si="12"/>
        <v>1.893939393939394E-2</v>
      </c>
      <c r="E105" s="12">
        <v>8.7810000000000006</v>
      </c>
      <c r="F105" s="13">
        <v>6.0949999999999998</v>
      </c>
      <c r="G105" s="101">
        <f t="shared" si="7"/>
        <v>14.876000000000001</v>
      </c>
      <c r="H105" s="10">
        <v>9064</v>
      </c>
      <c r="I105" s="11" t="s">
        <v>63</v>
      </c>
      <c r="J105" s="102">
        <f t="shared" si="8"/>
        <v>0.90639999999999998</v>
      </c>
      <c r="K105" s="10">
        <v>764</v>
      </c>
      <c r="L105" s="11" t="s">
        <v>63</v>
      </c>
      <c r="M105" s="102">
        <f t="shared" si="9"/>
        <v>7.6399999999999996E-2</v>
      </c>
      <c r="N105" s="10">
        <v>768</v>
      </c>
      <c r="O105" s="11" t="s">
        <v>63</v>
      </c>
      <c r="P105" s="102">
        <f t="shared" si="10"/>
        <v>7.6800000000000007E-2</v>
      </c>
    </row>
    <row r="106" spans="1:16">
      <c r="A106" s="23">
        <f t="shared" si="11"/>
        <v>106</v>
      </c>
      <c r="B106" s="10">
        <v>2.75</v>
      </c>
      <c r="C106" s="11" t="s">
        <v>66</v>
      </c>
      <c r="D106" s="100">
        <f t="shared" si="12"/>
        <v>2.0833333333333332E-2</v>
      </c>
      <c r="E106" s="12">
        <v>9.2110000000000003</v>
      </c>
      <c r="F106" s="13">
        <v>5.8070000000000004</v>
      </c>
      <c r="G106" s="101">
        <f t="shared" si="7"/>
        <v>15.018000000000001</v>
      </c>
      <c r="H106" s="10">
        <v>9954</v>
      </c>
      <c r="I106" s="11" t="s">
        <v>63</v>
      </c>
      <c r="J106" s="102">
        <f t="shared" si="8"/>
        <v>0.99540000000000006</v>
      </c>
      <c r="K106" s="10">
        <v>817</v>
      </c>
      <c r="L106" s="11" t="s">
        <v>63</v>
      </c>
      <c r="M106" s="102">
        <f t="shared" si="9"/>
        <v>8.1699999999999995E-2</v>
      </c>
      <c r="N106" s="10">
        <v>829</v>
      </c>
      <c r="O106" s="11" t="s">
        <v>63</v>
      </c>
      <c r="P106" s="102">
        <f t="shared" si="10"/>
        <v>8.2900000000000001E-2</v>
      </c>
    </row>
    <row r="107" spans="1:16">
      <c r="A107" s="23">
        <f t="shared" si="11"/>
        <v>107</v>
      </c>
      <c r="B107" s="10">
        <v>3</v>
      </c>
      <c r="C107" s="11" t="s">
        <v>66</v>
      </c>
      <c r="D107" s="100">
        <f t="shared" si="12"/>
        <v>2.2727272727272728E-2</v>
      </c>
      <c r="E107" s="12">
        <v>9.6289999999999996</v>
      </c>
      <c r="F107" s="13">
        <v>5.5490000000000004</v>
      </c>
      <c r="G107" s="101">
        <f t="shared" si="7"/>
        <v>15.178000000000001</v>
      </c>
      <c r="H107" s="10">
        <v>1.08</v>
      </c>
      <c r="I107" s="22" t="s">
        <v>65</v>
      </c>
      <c r="J107" s="105">
        <f t="shared" ref="J107:J170" si="13">H107</f>
        <v>1.08</v>
      </c>
      <c r="K107" s="10">
        <v>868</v>
      </c>
      <c r="L107" s="11" t="s">
        <v>63</v>
      </c>
      <c r="M107" s="102">
        <f t="shared" si="9"/>
        <v>8.6800000000000002E-2</v>
      </c>
      <c r="N107" s="10">
        <v>889</v>
      </c>
      <c r="O107" s="11" t="s">
        <v>63</v>
      </c>
      <c r="P107" s="102">
        <f t="shared" si="10"/>
        <v>8.8900000000000007E-2</v>
      </c>
    </row>
    <row r="108" spans="1:16">
      <c r="A108" s="23">
        <f t="shared" si="11"/>
        <v>108</v>
      </c>
      <c r="B108" s="10">
        <v>3.25</v>
      </c>
      <c r="C108" s="11" t="s">
        <v>66</v>
      </c>
      <c r="D108" s="100">
        <f t="shared" si="12"/>
        <v>2.462121212121212E-2</v>
      </c>
      <c r="E108" s="12">
        <v>10.029999999999999</v>
      </c>
      <c r="F108" s="13">
        <v>5.3170000000000002</v>
      </c>
      <c r="G108" s="101">
        <f t="shared" si="7"/>
        <v>15.347</v>
      </c>
      <c r="H108" s="10">
        <v>1.17</v>
      </c>
      <c r="I108" s="11" t="s">
        <v>65</v>
      </c>
      <c r="J108" s="105">
        <f t="shared" si="13"/>
        <v>1.17</v>
      </c>
      <c r="K108" s="10">
        <v>915</v>
      </c>
      <c r="L108" s="11" t="s">
        <v>63</v>
      </c>
      <c r="M108" s="102">
        <f t="shared" si="9"/>
        <v>9.1499999999999998E-2</v>
      </c>
      <c r="N108" s="10">
        <v>946</v>
      </c>
      <c r="O108" s="11" t="s">
        <v>63</v>
      </c>
      <c r="P108" s="102">
        <f t="shared" si="10"/>
        <v>9.459999999999999E-2</v>
      </c>
    </row>
    <row r="109" spans="1:16">
      <c r="A109" s="23">
        <f t="shared" si="11"/>
        <v>109</v>
      </c>
      <c r="B109" s="10">
        <v>3.5</v>
      </c>
      <c r="C109" s="11" t="s">
        <v>66</v>
      </c>
      <c r="D109" s="100">
        <f t="shared" si="12"/>
        <v>2.6515151515151516E-2</v>
      </c>
      <c r="E109" s="12">
        <v>10.43</v>
      </c>
      <c r="F109" s="13">
        <v>5.1059999999999999</v>
      </c>
      <c r="G109" s="101">
        <f t="shared" si="7"/>
        <v>15.536</v>
      </c>
      <c r="H109" s="10">
        <v>1.26</v>
      </c>
      <c r="I109" s="11" t="s">
        <v>65</v>
      </c>
      <c r="J109" s="105">
        <f t="shared" si="13"/>
        <v>1.26</v>
      </c>
      <c r="K109" s="10">
        <v>960</v>
      </c>
      <c r="L109" s="11" t="s">
        <v>63</v>
      </c>
      <c r="M109" s="102">
        <f t="shared" si="9"/>
        <v>9.6000000000000002E-2</v>
      </c>
      <c r="N109" s="10">
        <v>1001</v>
      </c>
      <c r="O109" s="11" t="s">
        <v>63</v>
      </c>
      <c r="P109" s="102">
        <f t="shared" si="10"/>
        <v>0.10009999999999999</v>
      </c>
    </row>
    <row r="110" spans="1:16">
      <c r="A110" s="23">
        <f t="shared" si="11"/>
        <v>110</v>
      </c>
      <c r="B110" s="10">
        <v>3.75</v>
      </c>
      <c r="C110" s="11" t="s">
        <v>66</v>
      </c>
      <c r="D110" s="100">
        <f t="shared" si="12"/>
        <v>2.8409090909090908E-2</v>
      </c>
      <c r="E110" s="12">
        <v>10.81</v>
      </c>
      <c r="F110" s="13">
        <v>4.915</v>
      </c>
      <c r="G110" s="101">
        <f t="shared" si="7"/>
        <v>15.725000000000001</v>
      </c>
      <c r="H110" s="10">
        <v>1.34</v>
      </c>
      <c r="I110" s="11" t="s">
        <v>65</v>
      </c>
      <c r="J110" s="105">
        <f t="shared" si="13"/>
        <v>1.34</v>
      </c>
      <c r="K110" s="10">
        <v>1002</v>
      </c>
      <c r="L110" s="11" t="s">
        <v>63</v>
      </c>
      <c r="M110" s="102">
        <f t="shared" si="9"/>
        <v>0.1002</v>
      </c>
      <c r="N110" s="10">
        <v>1055</v>
      </c>
      <c r="O110" s="11" t="s">
        <v>63</v>
      </c>
      <c r="P110" s="102">
        <f t="shared" si="10"/>
        <v>0.1055</v>
      </c>
    </row>
    <row r="111" spans="1:16">
      <c r="A111" s="23">
        <f t="shared" si="11"/>
        <v>111</v>
      </c>
      <c r="B111" s="10">
        <v>4</v>
      </c>
      <c r="C111" s="11" t="s">
        <v>66</v>
      </c>
      <c r="D111" s="100">
        <f t="shared" si="12"/>
        <v>3.0303030303030304E-2</v>
      </c>
      <c r="E111" s="12">
        <v>11.18</v>
      </c>
      <c r="F111" s="13">
        <v>4.7389999999999999</v>
      </c>
      <c r="G111" s="101">
        <f t="shared" si="7"/>
        <v>15.919</v>
      </c>
      <c r="H111" s="10">
        <v>1.43</v>
      </c>
      <c r="I111" s="11" t="s">
        <v>65</v>
      </c>
      <c r="J111" s="105">
        <f t="shared" si="13"/>
        <v>1.43</v>
      </c>
      <c r="K111" s="10">
        <v>1043</v>
      </c>
      <c r="L111" s="11" t="s">
        <v>63</v>
      </c>
      <c r="M111" s="102">
        <f t="shared" si="9"/>
        <v>0.10429999999999999</v>
      </c>
      <c r="N111" s="10">
        <v>1107</v>
      </c>
      <c r="O111" s="11" t="s">
        <v>63</v>
      </c>
      <c r="P111" s="102">
        <f t="shared" si="10"/>
        <v>0.11069999999999999</v>
      </c>
    </row>
    <row r="112" spans="1:16">
      <c r="A112" s="23">
        <f t="shared" si="11"/>
        <v>112</v>
      </c>
      <c r="B112" s="10">
        <v>4.5</v>
      </c>
      <c r="C112" s="11" t="s">
        <v>66</v>
      </c>
      <c r="D112" s="100">
        <f t="shared" si="12"/>
        <v>3.4090909090909088E-2</v>
      </c>
      <c r="E112" s="12">
        <v>11.89</v>
      </c>
      <c r="F112" s="13">
        <v>4.4279999999999999</v>
      </c>
      <c r="G112" s="101">
        <f t="shared" si="7"/>
        <v>16.318000000000001</v>
      </c>
      <c r="H112" s="10">
        <v>1.59</v>
      </c>
      <c r="I112" s="11" t="s">
        <v>65</v>
      </c>
      <c r="J112" s="105">
        <f t="shared" si="13"/>
        <v>1.59</v>
      </c>
      <c r="K112" s="10">
        <v>1129</v>
      </c>
      <c r="L112" s="11" t="s">
        <v>63</v>
      </c>
      <c r="M112" s="102">
        <f t="shared" si="9"/>
        <v>0.1129</v>
      </c>
      <c r="N112" s="10">
        <v>1205</v>
      </c>
      <c r="O112" s="11" t="s">
        <v>63</v>
      </c>
      <c r="P112" s="102">
        <f t="shared" si="10"/>
        <v>0.12050000000000001</v>
      </c>
    </row>
    <row r="113" spans="1:16">
      <c r="A113" s="23">
        <f t="shared" si="11"/>
        <v>113</v>
      </c>
      <c r="B113" s="10">
        <v>5</v>
      </c>
      <c r="C113" s="11" t="s">
        <v>66</v>
      </c>
      <c r="D113" s="100">
        <f t="shared" si="12"/>
        <v>3.787878787878788E-2</v>
      </c>
      <c r="E113" s="12">
        <v>12.56</v>
      </c>
      <c r="F113" s="13">
        <v>4.1609999999999996</v>
      </c>
      <c r="G113" s="101">
        <f t="shared" si="7"/>
        <v>16.721</v>
      </c>
      <c r="H113" s="10">
        <v>1.75</v>
      </c>
      <c r="I113" s="11" t="s">
        <v>65</v>
      </c>
      <c r="J113" s="105">
        <f t="shared" si="13"/>
        <v>1.75</v>
      </c>
      <c r="K113" s="10">
        <v>1207</v>
      </c>
      <c r="L113" s="11" t="s">
        <v>63</v>
      </c>
      <c r="M113" s="102">
        <f t="shared" si="9"/>
        <v>0.1207</v>
      </c>
      <c r="N113" s="10">
        <v>1298</v>
      </c>
      <c r="O113" s="11" t="s">
        <v>63</v>
      </c>
      <c r="P113" s="102">
        <f t="shared" si="10"/>
        <v>0.1298</v>
      </c>
    </row>
    <row r="114" spans="1:16">
      <c r="A114" s="23">
        <f t="shared" si="11"/>
        <v>114</v>
      </c>
      <c r="B114" s="10">
        <v>5.5</v>
      </c>
      <c r="C114" s="11" t="s">
        <v>66</v>
      </c>
      <c r="D114" s="100">
        <f t="shared" si="12"/>
        <v>4.1666666666666664E-2</v>
      </c>
      <c r="E114" s="12">
        <v>13.21</v>
      </c>
      <c r="F114" s="13">
        <v>3.9289999999999998</v>
      </c>
      <c r="G114" s="101">
        <f t="shared" si="7"/>
        <v>17.138999999999999</v>
      </c>
      <c r="H114" s="10">
        <v>1.91</v>
      </c>
      <c r="I114" s="11" t="s">
        <v>65</v>
      </c>
      <c r="J114" s="105">
        <f t="shared" si="13"/>
        <v>1.91</v>
      </c>
      <c r="K114" s="10">
        <v>1278</v>
      </c>
      <c r="L114" s="11" t="s">
        <v>63</v>
      </c>
      <c r="M114" s="102">
        <f t="shared" si="9"/>
        <v>0.1278</v>
      </c>
      <c r="N114" s="10">
        <v>1385</v>
      </c>
      <c r="O114" s="11" t="s">
        <v>63</v>
      </c>
      <c r="P114" s="102">
        <f t="shared" si="10"/>
        <v>0.13850000000000001</v>
      </c>
    </row>
    <row r="115" spans="1:16">
      <c r="A115" s="23">
        <f t="shared" si="11"/>
        <v>115</v>
      </c>
      <c r="B115" s="10">
        <v>6</v>
      </c>
      <c r="C115" s="11" t="s">
        <v>66</v>
      </c>
      <c r="D115" s="100">
        <f t="shared" si="12"/>
        <v>4.5454545454545456E-2</v>
      </c>
      <c r="E115" s="12">
        <v>13.84</v>
      </c>
      <c r="F115" s="13">
        <v>3.7250000000000001</v>
      </c>
      <c r="G115" s="101">
        <f t="shared" si="7"/>
        <v>17.565000000000001</v>
      </c>
      <c r="H115" s="10">
        <v>2.0699999999999998</v>
      </c>
      <c r="I115" s="11" t="s">
        <v>65</v>
      </c>
      <c r="J115" s="105">
        <f t="shared" si="13"/>
        <v>2.0699999999999998</v>
      </c>
      <c r="K115" s="10">
        <v>1342</v>
      </c>
      <c r="L115" s="11" t="s">
        <v>63</v>
      </c>
      <c r="M115" s="102">
        <f t="shared" si="9"/>
        <v>0.13420000000000001</v>
      </c>
      <c r="N115" s="10">
        <v>1467</v>
      </c>
      <c r="O115" s="11" t="s">
        <v>63</v>
      </c>
      <c r="P115" s="102">
        <f t="shared" si="10"/>
        <v>0.1467</v>
      </c>
    </row>
    <row r="116" spans="1:16">
      <c r="A116" s="23">
        <f t="shared" si="11"/>
        <v>116</v>
      </c>
      <c r="B116" s="10">
        <v>6.5</v>
      </c>
      <c r="C116" s="11" t="s">
        <v>66</v>
      </c>
      <c r="D116" s="100">
        <f t="shared" si="12"/>
        <v>4.924242424242424E-2</v>
      </c>
      <c r="E116" s="12">
        <v>14.45</v>
      </c>
      <c r="F116" s="13">
        <v>3.544</v>
      </c>
      <c r="G116" s="101">
        <f t="shared" si="7"/>
        <v>17.994</v>
      </c>
      <c r="H116" s="10">
        <v>2.2200000000000002</v>
      </c>
      <c r="I116" s="11" t="s">
        <v>65</v>
      </c>
      <c r="J116" s="105">
        <f t="shared" si="13"/>
        <v>2.2200000000000002</v>
      </c>
      <c r="K116" s="10">
        <v>1401</v>
      </c>
      <c r="L116" s="11" t="s">
        <v>63</v>
      </c>
      <c r="M116" s="102">
        <f t="shared" si="9"/>
        <v>0.1401</v>
      </c>
      <c r="N116" s="10">
        <v>1544</v>
      </c>
      <c r="O116" s="11" t="s">
        <v>63</v>
      </c>
      <c r="P116" s="102">
        <f t="shared" si="10"/>
        <v>0.15440000000000001</v>
      </c>
    </row>
    <row r="117" spans="1:16">
      <c r="A117" s="23">
        <f t="shared" si="11"/>
        <v>117</v>
      </c>
      <c r="B117" s="10">
        <v>7</v>
      </c>
      <c r="C117" s="11" t="s">
        <v>66</v>
      </c>
      <c r="D117" s="100">
        <f t="shared" si="12"/>
        <v>5.3030303030303032E-2</v>
      </c>
      <c r="E117" s="12">
        <v>15.05</v>
      </c>
      <c r="F117" s="13">
        <v>3.3820000000000001</v>
      </c>
      <c r="G117" s="101">
        <f t="shared" si="7"/>
        <v>18.432000000000002</v>
      </c>
      <c r="H117" s="10">
        <v>2.36</v>
      </c>
      <c r="I117" s="11" t="s">
        <v>65</v>
      </c>
      <c r="J117" s="105">
        <f t="shared" si="13"/>
        <v>2.36</v>
      </c>
      <c r="K117" s="10">
        <v>1456</v>
      </c>
      <c r="L117" s="11" t="s">
        <v>63</v>
      </c>
      <c r="M117" s="102">
        <f t="shared" si="9"/>
        <v>0.14560000000000001</v>
      </c>
      <c r="N117" s="10">
        <v>1617</v>
      </c>
      <c r="O117" s="11" t="s">
        <v>63</v>
      </c>
      <c r="P117" s="102">
        <f t="shared" si="10"/>
        <v>0.16170000000000001</v>
      </c>
    </row>
    <row r="118" spans="1:16">
      <c r="A118" s="23">
        <f t="shared" si="11"/>
        <v>118</v>
      </c>
      <c r="B118" s="10">
        <v>8</v>
      </c>
      <c r="C118" s="11" t="s">
        <v>66</v>
      </c>
      <c r="D118" s="100">
        <f t="shared" si="12"/>
        <v>6.0606060606060608E-2</v>
      </c>
      <c r="E118" s="12">
        <v>16.25</v>
      </c>
      <c r="F118" s="13">
        <v>3.1040000000000001</v>
      </c>
      <c r="G118" s="101">
        <f t="shared" si="7"/>
        <v>19.353999999999999</v>
      </c>
      <c r="H118" s="10">
        <v>2.65</v>
      </c>
      <c r="I118" s="11" t="s">
        <v>65</v>
      </c>
      <c r="J118" s="105">
        <f t="shared" si="13"/>
        <v>2.65</v>
      </c>
      <c r="K118" s="10">
        <v>1578</v>
      </c>
      <c r="L118" s="11" t="s">
        <v>63</v>
      </c>
      <c r="M118" s="102">
        <f t="shared" si="9"/>
        <v>0.1578</v>
      </c>
      <c r="N118" s="10">
        <v>1751</v>
      </c>
      <c r="O118" s="11" t="s">
        <v>63</v>
      </c>
      <c r="P118" s="102">
        <f t="shared" si="10"/>
        <v>0.17509999999999998</v>
      </c>
    </row>
    <row r="119" spans="1:16">
      <c r="A119" s="23">
        <f t="shared" si="11"/>
        <v>119</v>
      </c>
      <c r="B119" s="10">
        <v>9</v>
      </c>
      <c r="C119" s="11" t="s">
        <v>66</v>
      </c>
      <c r="D119" s="100">
        <f t="shared" si="12"/>
        <v>6.8181818181818177E-2</v>
      </c>
      <c r="E119" s="12">
        <v>17.440000000000001</v>
      </c>
      <c r="F119" s="13">
        <v>2.8740000000000001</v>
      </c>
      <c r="G119" s="101">
        <f t="shared" si="7"/>
        <v>20.314</v>
      </c>
      <c r="H119" s="10">
        <v>2.92</v>
      </c>
      <c r="I119" s="11" t="s">
        <v>65</v>
      </c>
      <c r="J119" s="105">
        <f t="shared" si="13"/>
        <v>2.92</v>
      </c>
      <c r="K119" s="10">
        <v>1683</v>
      </c>
      <c r="L119" s="11" t="s">
        <v>63</v>
      </c>
      <c r="M119" s="102">
        <f t="shared" si="9"/>
        <v>0.16830000000000001</v>
      </c>
      <c r="N119" s="10">
        <v>1871</v>
      </c>
      <c r="O119" s="11" t="s">
        <v>63</v>
      </c>
      <c r="P119" s="102">
        <f t="shared" si="10"/>
        <v>0.18709999999999999</v>
      </c>
    </row>
    <row r="120" spans="1:16">
      <c r="A120" s="23">
        <f t="shared" si="11"/>
        <v>120</v>
      </c>
      <c r="B120" s="10">
        <v>10</v>
      </c>
      <c r="C120" s="11" t="s">
        <v>66</v>
      </c>
      <c r="D120" s="100">
        <f t="shared" si="12"/>
        <v>7.575757575757576E-2</v>
      </c>
      <c r="E120" s="12">
        <v>18.63</v>
      </c>
      <c r="F120" s="13">
        <v>2.68</v>
      </c>
      <c r="G120" s="101">
        <f t="shared" si="7"/>
        <v>21.31</v>
      </c>
      <c r="H120" s="10">
        <v>3.18</v>
      </c>
      <c r="I120" s="11" t="s">
        <v>65</v>
      </c>
      <c r="J120" s="105">
        <f t="shared" si="13"/>
        <v>3.18</v>
      </c>
      <c r="K120" s="10">
        <v>1772</v>
      </c>
      <c r="L120" s="11" t="s">
        <v>63</v>
      </c>
      <c r="M120" s="102">
        <f t="shared" si="9"/>
        <v>0.1772</v>
      </c>
      <c r="N120" s="10">
        <v>1980</v>
      </c>
      <c r="O120" s="11" t="s">
        <v>63</v>
      </c>
      <c r="P120" s="102">
        <f t="shared" si="10"/>
        <v>0.19800000000000001</v>
      </c>
    </row>
    <row r="121" spans="1:16">
      <c r="A121" s="23">
        <f t="shared" si="11"/>
        <v>121</v>
      </c>
      <c r="B121" s="10">
        <v>11</v>
      </c>
      <c r="C121" s="11" t="s">
        <v>66</v>
      </c>
      <c r="D121" s="100">
        <f t="shared" si="12"/>
        <v>8.3333333333333329E-2</v>
      </c>
      <c r="E121" s="12">
        <v>19.850000000000001</v>
      </c>
      <c r="F121" s="13">
        <v>2.5129999999999999</v>
      </c>
      <c r="G121" s="101">
        <f t="shared" si="7"/>
        <v>22.363</v>
      </c>
      <c r="H121" s="10">
        <v>3.42</v>
      </c>
      <c r="I121" s="11" t="s">
        <v>65</v>
      </c>
      <c r="J121" s="105">
        <f t="shared" si="13"/>
        <v>3.42</v>
      </c>
      <c r="K121" s="10">
        <v>1851</v>
      </c>
      <c r="L121" s="11" t="s">
        <v>63</v>
      </c>
      <c r="M121" s="102">
        <f t="shared" si="9"/>
        <v>0.18509999999999999</v>
      </c>
      <c r="N121" s="10">
        <v>2078</v>
      </c>
      <c r="O121" s="11" t="s">
        <v>63</v>
      </c>
      <c r="P121" s="102">
        <f t="shared" si="10"/>
        <v>0.20779999999999998</v>
      </c>
    </row>
    <row r="122" spans="1:16">
      <c r="A122" s="23">
        <f t="shared" si="11"/>
        <v>122</v>
      </c>
      <c r="B122" s="10">
        <v>12</v>
      </c>
      <c r="C122" s="11" t="s">
        <v>66</v>
      </c>
      <c r="D122" s="100">
        <f t="shared" si="12"/>
        <v>9.0909090909090912E-2</v>
      </c>
      <c r="E122" s="12">
        <v>21.07</v>
      </c>
      <c r="F122" s="13">
        <v>2.3679999999999999</v>
      </c>
      <c r="G122" s="101">
        <f t="shared" si="7"/>
        <v>23.437999999999999</v>
      </c>
      <c r="H122" s="10">
        <v>3.66</v>
      </c>
      <c r="I122" s="11" t="s">
        <v>65</v>
      </c>
      <c r="J122" s="105">
        <f t="shared" si="13"/>
        <v>3.66</v>
      </c>
      <c r="K122" s="10">
        <v>1919</v>
      </c>
      <c r="L122" s="11" t="s">
        <v>63</v>
      </c>
      <c r="M122" s="102">
        <f t="shared" si="9"/>
        <v>0.19190000000000002</v>
      </c>
      <c r="N122" s="10">
        <v>2167</v>
      </c>
      <c r="O122" s="11" t="s">
        <v>63</v>
      </c>
      <c r="P122" s="102">
        <f t="shared" si="10"/>
        <v>0.21669999999999998</v>
      </c>
    </row>
    <row r="123" spans="1:16">
      <c r="A123" s="23">
        <f t="shared" si="11"/>
        <v>123</v>
      </c>
      <c r="B123" s="10">
        <v>13</v>
      </c>
      <c r="C123" s="11" t="s">
        <v>66</v>
      </c>
      <c r="D123" s="100">
        <f t="shared" si="12"/>
        <v>9.8484848484848481E-2</v>
      </c>
      <c r="E123" s="12">
        <v>22.32</v>
      </c>
      <c r="F123" s="13">
        <v>2.2410000000000001</v>
      </c>
      <c r="G123" s="101">
        <f t="shared" si="7"/>
        <v>24.561</v>
      </c>
      <c r="H123" s="10">
        <v>3.88</v>
      </c>
      <c r="I123" s="11" t="s">
        <v>65</v>
      </c>
      <c r="J123" s="105">
        <f t="shared" si="13"/>
        <v>3.88</v>
      </c>
      <c r="K123" s="10">
        <v>1980</v>
      </c>
      <c r="L123" s="11" t="s">
        <v>63</v>
      </c>
      <c r="M123" s="102">
        <f t="shared" si="9"/>
        <v>0.19800000000000001</v>
      </c>
      <c r="N123" s="10">
        <v>2248</v>
      </c>
      <c r="O123" s="11" t="s">
        <v>63</v>
      </c>
      <c r="P123" s="102">
        <f t="shared" si="10"/>
        <v>0.22480000000000003</v>
      </c>
    </row>
    <row r="124" spans="1:16">
      <c r="A124" s="23">
        <f t="shared" si="11"/>
        <v>124</v>
      </c>
      <c r="B124" s="10">
        <v>14</v>
      </c>
      <c r="C124" s="11" t="s">
        <v>66</v>
      </c>
      <c r="D124" s="100">
        <f t="shared" si="12"/>
        <v>0.10606060606060606</v>
      </c>
      <c r="E124" s="12">
        <v>23.58</v>
      </c>
      <c r="F124" s="13">
        <v>2.1280000000000001</v>
      </c>
      <c r="G124" s="101">
        <f t="shared" si="7"/>
        <v>25.707999999999998</v>
      </c>
      <c r="H124" s="10">
        <v>4.0999999999999996</v>
      </c>
      <c r="I124" s="11" t="s">
        <v>65</v>
      </c>
      <c r="J124" s="105">
        <f t="shared" si="13"/>
        <v>4.0999999999999996</v>
      </c>
      <c r="K124" s="10">
        <v>2034</v>
      </c>
      <c r="L124" s="11" t="s">
        <v>63</v>
      </c>
      <c r="M124" s="102">
        <f t="shared" si="9"/>
        <v>0.20339999999999997</v>
      </c>
      <c r="N124" s="10">
        <v>2322</v>
      </c>
      <c r="O124" s="11" t="s">
        <v>63</v>
      </c>
      <c r="P124" s="102">
        <f t="shared" si="10"/>
        <v>0.23220000000000002</v>
      </c>
    </row>
    <row r="125" spans="1:16">
      <c r="A125" s="23">
        <f t="shared" si="11"/>
        <v>125</v>
      </c>
      <c r="B125" s="103">
        <v>15</v>
      </c>
      <c r="C125" s="104" t="s">
        <v>66</v>
      </c>
      <c r="D125" s="100">
        <f t="shared" si="12"/>
        <v>0.11363636363636363</v>
      </c>
      <c r="E125" s="12">
        <v>24.85</v>
      </c>
      <c r="F125" s="13">
        <v>2.028</v>
      </c>
      <c r="G125" s="101">
        <f t="shared" si="7"/>
        <v>26.878</v>
      </c>
      <c r="H125" s="10">
        <v>4.3</v>
      </c>
      <c r="I125" s="11" t="s">
        <v>65</v>
      </c>
      <c r="J125" s="105">
        <f t="shared" si="13"/>
        <v>4.3</v>
      </c>
      <c r="K125" s="10">
        <v>2082</v>
      </c>
      <c r="L125" s="11" t="s">
        <v>63</v>
      </c>
      <c r="M125" s="102">
        <f t="shared" si="9"/>
        <v>0.2082</v>
      </c>
      <c r="N125" s="10">
        <v>2389</v>
      </c>
      <c r="O125" s="11" t="s">
        <v>63</v>
      </c>
      <c r="P125" s="102">
        <f t="shared" si="10"/>
        <v>0.23889999999999997</v>
      </c>
    </row>
    <row r="126" spans="1:16">
      <c r="A126" s="23">
        <f t="shared" si="11"/>
        <v>126</v>
      </c>
      <c r="B126" s="103">
        <v>16</v>
      </c>
      <c r="C126" s="104" t="s">
        <v>66</v>
      </c>
      <c r="D126" s="100">
        <f t="shared" si="12"/>
        <v>0.12121212121212122</v>
      </c>
      <c r="E126" s="12">
        <v>26.12</v>
      </c>
      <c r="F126" s="13">
        <v>1.9370000000000001</v>
      </c>
      <c r="G126" s="101">
        <f t="shared" si="7"/>
        <v>28.057000000000002</v>
      </c>
      <c r="H126" s="103">
        <v>4.5</v>
      </c>
      <c r="I126" s="104" t="s">
        <v>65</v>
      </c>
      <c r="J126" s="105">
        <f t="shared" si="13"/>
        <v>4.5</v>
      </c>
      <c r="K126" s="103">
        <v>2125</v>
      </c>
      <c r="L126" s="104" t="s">
        <v>63</v>
      </c>
      <c r="M126" s="102">
        <f t="shared" si="9"/>
        <v>0.21249999999999999</v>
      </c>
      <c r="N126" s="103">
        <v>2451</v>
      </c>
      <c r="O126" s="104" t="s">
        <v>63</v>
      </c>
      <c r="P126" s="102">
        <f t="shared" si="10"/>
        <v>0.24510000000000001</v>
      </c>
    </row>
    <row r="127" spans="1:16">
      <c r="A127" s="23">
        <f t="shared" si="11"/>
        <v>127</v>
      </c>
      <c r="B127" s="103">
        <v>17</v>
      </c>
      <c r="C127" s="104" t="s">
        <v>66</v>
      </c>
      <c r="D127" s="100">
        <f t="shared" si="12"/>
        <v>0.12878787878787878</v>
      </c>
      <c r="E127" s="12">
        <v>27.4</v>
      </c>
      <c r="F127" s="13">
        <v>1.8560000000000001</v>
      </c>
      <c r="G127" s="101">
        <f t="shared" si="7"/>
        <v>29.256</v>
      </c>
      <c r="H127" s="103">
        <v>4.68</v>
      </c>
      <c r="I127" s="104" t="s">
        <v>65</v>
      </c>
      <c r="J127" s="105">
        <f t="shared" si="13"/>
        <v>4.68</v>
      </c>
      <c r="K127" s="103">
        <v>2164</v>
      </c>
      <c r="L127" s="104" t="s">
        <v>63</v>
      </c>
      <c r="M127" s="102">
        <f t="shared" si="9"/>
        <v>0.21640000000000001</v>
      </c>
      <c r="N127" s="103">
        <v>2507</v>
      </c>
      <c r="O127" s="104" t="s">
        <v>63</v>
      </c>
      <c r="P127" s="102">
        <f t="shared" si="10"/>
        <v>0.25070000000000003</v>
      </c>
    </row>
    <row r="128" spans="1:16">
      <c r="A128" s="23">
        <f t="shared" si="11"/>
        <v>128</v>
      </c>
      <c r="B128" s="10">
        <v>18</v>
      </c>
      <c r="C128" s="11" t="s">
        <v>66</v>
      </c>
      <c r="D128" s="100">
        <f t="shared" si="12"/>
        <v>0.13636363636363635</v>
      </c>
      <c r="E128" s="12">
        <v>28.68</v>
      </c>
      <c r="F128" s="13">
        <v>1.7809999999999999</v>
      </c>
      <c r="G128" s="101">
        <f t="shared" si="7"/>
        <v>30.460999999999999</v>
      </c>
      <c r="H128" s="10">
        <v>4.8600000000000003</v>
      </c>
      <c r="I128" s="11" t="s">
        <v>65</v>
      </c>
      <c r="J128" s="105">
        <f t="shared" si="13"/>
        <v>4.8600000000000003</v>
      </c>
      <c r="K128" s="103">
        <v>2199</v>
      </c>
      <c r="L128" s="104" t="s">
        <v>63</v>
      </c>
      <c r="M128" s="102">
        <f t="shared" si="9"/>
        <v>0.21989999999999998</v>
      </c>
      <c r="N128" s="103">
        <v>2560</v>
      </c>
      <c r="O128" s="104" t="s">
        <v>63</v>
      </c>
      <c r="P128" s="102">
        <f t="shared" si="10"/>
        <v>0.25600000000000001</v>
      </c>
    </row>
    <row r="129" spans="1:16">
      <c r="A129" s="23">
        <f t="shared" si="11"/>
        <v>129</v>
      </c>
      <c r="B129" s="10">
        <v>20</v>
      </c>
      <c r="C129" s="11" t="s">
        <v>66</v>
      </c>
      <c r="D129" s="100">
        <f t="shared" si="12"/>
        <v>0.15151515151515152</v>
      </c>
      <c r="E129" s="12">
        <v>31.21</v>
      </c>
      <c r="F129" s="13">
        <v>1.651</v>
      </c>
      <c r="G129" s="101">
        <f t="shared" si="7"/>
        <v>32.861000000000004</v>
      </c>
      <c r="H129" s="10">
        <v>5.21</v>
      </c>
      <c r="I129" s="11" t="s">
        <v>65</v>
      </c>
      <c r="J129" s="105">
        <f t="shared" si="13"/>
        <v>5.21</v>
      </c>
      <c r="K129" s="103">
        <v>2286</v>
      </c>
      <c r="L129" s="104" t="s">
        <v>63</v>
      </c>
      <c r="M129" s="102">
        <f t="shared" si="9"/>
        <v>0.2286</v>
      </c>
      <c r="N129" s="103">
        <v>2653</v>
      </c>
      <c r="O129" s="104" t="s">
        <v>63</v>
      </c>
      <c r="P129" s="102">
        <f t="shared" si="10"/>
        <v>0.26529999999999998</v>
      </c>
    </row>
    <row r="130" spans="1:16">
      <c r="A130" s="23">
        <f t="shared" si="11"/>
        <v>130</v>
      </c>
      <c r="B130" s="10">
        <v>22.5</v>
      </c>
      <c r="C130" s="11" t="s">
        <v>66</v>
      </c>
      <c r="D130" s="100">
        <f t="shared" si="12"/>
        <v>0.17045454545454544</v>
      </c>
      <c r="E130" s="12">
        <v>34.32</v>
      </c>
      <c r="F130" s="13">
        <v>1.5149999999999999</v>
      </c>
      <c r="G130" s="101">
        <f t="shared" si="7"/>
        <v>35.835000000000001</v>
      </c>
      <c r="H130" s="10">
        <v>5.6</v>
      </c>
      <c r="I130" s="11" t="s">
        <v>65</v>
      </c>
      <c r="J130" s="105">
        <f t="shared" si="13"/>
        <v>5.6</v>
      </c>
      <c r="K130" s="103">
        <v>2387</v>
      </c>
      <c r="L130" s="104" t="s">
        <v>63</v>
      </c>
      <c r="M130" s="102">
        <f t="shared" si="9"/>
        <v>0.2387</v>
      </c>
      <c r="N130" s="103">
        <v>2752</v>
      </c>
      <c r="O130" s="104" t="s">
        <v>63</v>
      </c>
      <c r="P130" s="102">
        <f t="shared" si="10"/>
        <v>0.2752</v>
      </c>
    </row>
    <row r="131" spans="1:16">
      <c r="A131" s="23">
        <f t="shared" si="11"/>
        <v>131</v>
      </c>
      <c r="B131" s="10">
        <v>25</v>
      </c>
      <c r="C131" s="11" t="s">
        <v>66</v>
      </c>
      <c r="D131" s="100">
        <f t="shared" si="12"/>
        <v>0.18939393939393939</v>
      </c>
      <c r="E131" s="12">
        <v>37.33</v>
      </c>
      <c r="F131" s="13">
        <v>1.4019999999999999</v>
      </c>
      <c r="G131" s="101">
        <f t="shared" si="7"/>
        <v>38.731999999999999</v>
      </c>
      <c r="H131" s="10">
        <v>5.96</v>
      </c>
      <c r="I131" s="11" t="s">
        <v>65</v>
      </c>
      <c r="J131" s="105">
        <f t="shared" si="13"/>
        <v>5.96</v>
      </c>
      <c r="K131" s="103">
        <v>2470</v>
      </c>
      <c r="L131" s="104" t="s">
        <v>63</v>
      </c>
      <c r="M131" s="102">
        <f t="shared" si="9"/>
        <v>0.24700000000000003</v>
      </c>
      <c r="N131" s="103">
        <v>2835</v>
      </c>
      <c r="O131" s="104" t="s">
        <v>63</v>
      </c>
      <c r="P131" s="102">
        <f t="shared" si="10"/>
        <v>0.28349999999999997</v>
      </c>
    </row>
    <row r="132" spans="1:16">
      <c r="A132" s="23">
        <f t="shared" si="11"/>
        <v>132</v>
      </c>
      <c r="B132" s="10">
        <v>27.5</v>
      </c>
      <c r="C132" s="11" t="s">
        <v>66</v>
      </c>
      <c r="D132" s="100">
        <f t="shared" si="12"/>
        <v>0.20833333333333334</v>
      </c>
      <c r="E132" s="12">
        <v>40.22</v>
      </c>
      <c r="F132" s="13">
        <v>1.306</v>
      </c>
      <c r="G132" s="101">
        <f t="shared" si="7"/>
        <v>41.525999999999996</v>
      </c>
      <c r="H132" s="10">
        <v>6.29</v>
      </c>
      <c r="I132" s="11" t="s">
        <v>65</v>
      </c>
      <c r="J132" s="105">
        <f t="shared" si="13"/>
        <v>6.29</v>
      </c>
      <c r="K132" s="103">
        <v>2539</v>
      </c>
      <c r="L132" s="104" t="s">
        <v>63</v>
      </c>
      <c r="M132" s="102">
        <f t="shared" si="9"/>
        <v>0.25390000000000001</v>
      </c>
      <c r="N132" s="103">
        <v>2907</v>
      </c>
      <c r="O132" s="104" t="s">
        <v>63</v>
      </c>
      <c r="P132" s="102">
        <f t="shared" si="10"/>
        <v>0.29070000000000001</v>
      </c>
    </row>
    <row r="133" spans="1:16">
      <c r="A133" s="23">
        <f t="shared" si="11"/>
        <v>133</v>
      </c>
      <c r="B133" s="10">
        <v>30</v>
      </c>
      <c r="C133" s="11" t="s">
        <v>66</v>
      </c>
      <c r="D133" s="100">
        <f t="shared" si="12"/>
        <v>0.22727272727272727</v>
      </c>
      <c r="E133" s="12">
        <v>42.98</v>
      </c>
      <c r="F133" s="13">
        <v>1.224</v>
      </c>
      <c r="G133" s="101">
        <f t="shared" si="7"/>
        <v>44.203999999999994</v>
      </c>
      <c r="H133" s="10">
        <v>6.61</v>
      </c>
      <c r="I133" s="11" t="s">
        <v>65</v>
      </c>
      <c r="J133" s="105">
        <f t="shared" si="13"/>
        <v>6.61</v>
      </c>
      <c r="K133" s="103">
        <v>2597</v>
      </c>
      <c r="L133" s="104" t="s">
        <v>63</v>
      </c>
      <c r="M133" s="102">
        <f t="shared" si="9"/>
        <v>0.25969999999999999</v>
      </c>
      <c r="N133" s="103">
        <v>2969</v>
      </c>
      <c r="O133" s="104" t="s">
        <v>63</v>
      </c>
      <c r="P133" s="102">
        <f t="shared" si="10"/>
        <v>0.2969</v>
      </c>
    </row>
    <row r="134" spans="1:16">
      <c r="A134" s="23">
        <f t="shared" si="11"/>
        <v>134</v>
      </c>
      <c r="B134" s="10">
        <v>32.5</v>
      </c>
      <c r="C134" s="11" t="s">
        <v>66</v>
      </c>
      <c r="D134" s="100">
        <f t="shared" si="12"/>
        <v>0.24621212121212122</v>
      </c>
      <c r="E134" s="12">
        <v>45.6</v>
      </c>
      <c r="F134" s="13">
        <v>1.1519999999999999</v>
      </c>
      <c r="G134" s="101">
        <f t="shared" si="7"/>
        <v>46.752000000000002</v>
      </c>
      <c r="H134" s="10">
        <v>6.91</v>
      </c>
      <c r="I134" s="11" t="s">
        <v>65</v>
      </c>
      <c r="J134" s="105">
        <f t="shared" si="13"/>
        <v>6.91</v>
      </c>
      <c r="K134" s="103">
        <v>2648</v>
      </c>
      <c r="L134" s="104" t="s">
        <v>63</v>
      </c>
      <c r="M134" s="102">
        <f t="shared" si="9"/>
        <v>0.26480000000000004</v>
      </c>
      <c r="N134" s="103">
        <v>3024</v>
      </c>
      <c r="O134" s="104" t="s">
        <v>63</v>
      </c>
      <c r="P134" s="102">
        <f t="shared" si="10"/>
        <v>0.3024</v>
      </c>
    </row>
    <row r="135" spans="1:16">
      <c r="A135" s="23">
        <f t="shared" si="11"/>
        <v>135</v>
      </c>
      <c r="B135" s="10">
        <v>35</v>
      </c>
      <c r="C135" s="11" t="s">
        <v>66</v>
      </c>
      <c r="D135" s="100">
        <f t="shared" si="12"/>
        <v>0.26515151515151514</v>
      </c>
      <c r="E135" s="12">
        <v>48.09</v>
      </c>
      <c r="F135" s="13">
        <v>1.089</v>
      </c>
      <c r="G135" s="101">
        <f t="shared" si="7"/>
        <v>49.179000000000002</v>
      </c>
      <c r="H135" s="10">
        <v>7.19</v>
      </c>
      <c r="I135" s="11" t="s">
        <v>65</v>
      </c>
      <c r="J135" s="105">
        <f t="shared" si="13"/>
        <v>7.19</v>
      </c>
      <c r="K135" s="103">
        <v>2692</v>
      </c>
      <c r="L135" s="104" t="s">
        <v>63</v>
      </c>
      <c r="M135" s="102">
        <f t="shared" si="9"/>
        <v>0.26919999999999999</v>
      </c>
      <c r="N135" s="103">
        <v>3073</v>
      </c>
      <c r="O135" s="104" t="s">
        <v>63</v>
      </c>
      <c r="P135" s="102">
        <f t="shared" si="10"/>
        <v>0.30730000000000002</v>
      </c>
    </row>
    <row r="136" spans="1:16">
      <c r="A136" s="23">
        <f t="shared" si="11"/>
        <v>136</v>
      </c>
      <c r="B136" s="10">
        <v>37.5</v>
      </c>
      <c r="C136" s="11" t="s">
        <v>66</v>
      </c>
      <c r="D136" s="100">
        <f t="shared" si="12"/>
        <v>0.28409090909090912</v>
      </c>
      <c r="E136" s="12">
        <v>50.45</v>
      </c>
      <c r="F136" s="13">
        <v>1.034</v>
      </c>
      <c r="G136" s="101">
        <f t="shared" si="7"/>
        <v>51.484000000000002</v>
      </c>
      <c r="H136" s="10">
        <v>7.45</v>
      </c>
      <c r="I136" s="11" t="s">
        <v>65</v>
      </c>
      <c r="J136" s="105">
        <f t="shared" si="13"/>
        <v>7.45</v>
      </c>
      <c r="K136" s="103">
        <v>2732</v>
      </c>
      <c r="L136" s="104" t="s">
        <v>63</v>
      </c>
      <c r="M136" s="102">
        <f t="shared" si="9"/>
        <v>0.2732</v>
      </c>
      <c r="N136" s="103">
        <v>3116</v>
      </c>
      <c r="O136" s="104" t="s">
        <v>63</v>
      </c>
      <c r="P136" s="102">
        <f t="shared" si="10"/>
        <v>0.31159999999999999</v>
      </c>
    </row>
    <row r="137" spans="1:16">
      <c r="A137" s="23">
        <f t="shared" si="11"/>
        <v>137</v>
      </c>
      <c r="B137" s="10">
        <v>40</v>
      </c>
      <c r="C137" s="11" t="s">
        <v>66</v>
      </c>
      <c r="D137" s="100">
        <f t="shared" si="12"/>
        <v>0.30303030303030304</v>
      </c>
      <c r="E137" s="12">
        <v>52.69</v>
      </c>
      <c r="F137" s="13">
        <v>0.98380000000000001</v>
      </c>
      <c r="G137" s="101">
        <f t="shared" si="7"/>
        <v>53.6738</v>
      </c>
      <c r="H137" s="10">
        <v>7.71</v>
      </c>
      <c r="I137" s="11" t="s">
        <v>65</v>
      </c>
      <c r="J137" s="105">
        <f t="shared" si="13"/>
        <v>7.71</v>
      </c>
      <c r="K137" s="103">
        <v>2767</v>
      </c>
      <c r="L137" s="104" t="s">
        <v>63</v>
      </c>
      <c r="M137" s="102">
        <f t="shared" si="9"/>
        <v>0.2767</v>
      </c>
      <c r="N137" s="103">
        <v>3156</v>
      </c>
      <c r="O137" s="104" t="s">
        <v>63</v>
      </c>
      <c r="P137" s="102">
        <f t="shared" si="10"/>
        <v>0.31559999999999999</v>
      </c>
    </row>
    <row r="138" spans="1:16">
      <c r="A138" s="23">
        <f t="shared" si="11"/>
        <v>138</v>
      </c>
      <c r="B138" s="10">
        <v>45</v>
      </c>
      <c r="C138" s="11" t="s">
        <v>66</v>
      </c>
      <c r="D138" s="100">
        <f t="shared" si="12"/>
        <v>0.34090909090909088</v>
      </c>
      <c r="E138" s="12">
        <v>56.82</v>
      </c>
      <c r="F138" s="13">
        <v>0.89849999999999997</v>
      </c>
      <c r="G138" s="101">
        <f t="shared" si="7"/>
        <v>57.718499999999999</v>
      </c>
      <c r="H138" s="10">
        <v>8.1999999999999993</v>
      </c>
      <c r="I138" s="11" t="s">
        <v>65</v>
      </c>
      <c r="J138" s="105">
        <f t="shared" si="13"/>
        <v>8.1999999999999993</v>
      </c>
      <c r="K138" s="103">
        <v>2870</v>
      </c>
      <c r="L138" s="104" t="s">
        <v>63</v>
      </c>
      <c r="M138" s="102">
        <f t="shared" si="9"/>
        <v>0.28700000000000003</v>
      </c>
      <c r="N138" s="103">
        <v>3224</v>
      </c>
      <c r="O138" s="104" t="s">
        <v>63</v>
      </c>
      <c r="P138" s="102">
        <f t="shared" si="10"/>
        <v>0.32240000000000002</v>
      </c>
    </row>
    <row r="139" spans="1:16">
      <c r="A139" s="23">
        <f t="shared" si="11"/>
        <v>139</v>
      </c>
      <c r="B139" s="10">
        <v>50</v>
      </c>
      <c r="C139" s="11" t="s">
        <v>66</v>
      </c>
      <c r="D139" s="100">
        <f t="shared" si="12"/>
        <v>0.37878787878787878</v>
      </c>
      <c r="E139" s="12">
        <v>60.54</v>
      </c>
      <c r="F139" s="13">
        <v>0.82799999999999996</v>
      </c>
      <c r="G139" s="101">
        <f t="shared" si="7"/>
        <v>61.368000000000002</v>
      </c>
      <c r="H139" s="10">
        <v>8.65</v>
      </c>
      <c r="I139" s="11" t="s">
        <v>65</v>
      </c>
      <c r="J139" s="105">
        <f t="shared" si="13"/>
        <v>8.65</v>
      </c>
      <c r="K139" s="103">
        <v>2956</v>
      </c>
      <c r="L139" s="104" t="s">
        <v>63</v>
      </c>
      <c r="M139" s="102">
        <f t="shared" si="9"/>
        <v>0.29559999999999997</v>
      </c>
      <c r="N139" s="103">
        <v>3282</v>
      </c>
      <c r="O139" s="104" t="s">
        <v>63</v>
      </c>
      <c r="P139" s="102">
        <f t="shared" si="10"/>
        <v>0.32819999999999999</v>
      </c>
    </row>
    <row r="140" spans="1:16">
      <c r="A140" s="23">
        <f t="shared" si="11"/>
        <v>140</v>
      </c>
      <c r="B140" s="10">
        <v>55</v>
      </c>
      <c r="C140" s="14" t="s">
        <v>66</v>
      </c>
      <c r="D140" s="100">
        <f t="shared" si="12"/>
        <v>0.41666666666666669</v>
      </c>
      <c r="E140" s="12">
        <v>63.88</v>
      </c>
      <c r="F140" s="13">
        <v>0.76870000000000005</v>
      </c>
      <c r="G140" s="101">
        <f t="shared" si="7"/>
        <v>64.648700000000005</v>
      </c>
      <c r="H140" s="10">
        <v>9.08</v>
      </c>
      <c r="I140" s="11" t="s">
        <v>65</v>
      </c>
      <c r="J140" s="105">
        <f t="shared" si="13"/>
        <v>9.08</v>
      </c>
      <c r="K140" s="103">
        <v>3030</v>
      </c>
      <c r="L140" s="104" t="s">
        <v>63</v>
      </c>
      <c r="M140" s="102">
        <f t="shared" si="9"/>
        <v>0.30299999999999999</v>
      </c>
      <c r="N140" s="103">
        <v>3332</v>
      </c>
      <c r="O140" s="104" t="s">
        <v>63</v>
      </c>
      <c r="P140" s="102">
        <f t="shared" si="10"/>
        <v>0.3332</v>
      </c>
    </row>
    <row r="141" spans="1:16">
      <c r="A141" s="23">
        <f t="shared" si="11"/>
        <v>141</v>
      </c>
      <c r="B141" s="10">
        <v>60</v>
      </c>
      <c r="C141" s="104" t="s">
        <v>66</v>
      </c>
      <c r="D141" s="100">
        <f t="shared" si="12"/>
        <v>0.45454545454545453</v>
      </c>
      <c r="E141" s="12">
        <v>66.88</v>
      </c>
      <c r="F141" s="13">
        <v>0.71799999999999997</v>
      </c>
      <c r="G141" s="101">
        <f t="shared" si="7"/>
        <v>67.597999999999999</v>
      </c>
      <c r="H141" s="103">
        <v>9.49</v>
      </c>
      <c r="I141" s="104" t="s">
        <v>65</v>
      </c>
      <c r="J141" s="105">
        <f t="shared" si="13"/>
        <v>9.49</v>
      </c>
      <c r="K141" s="103">
        <v>3096</v>
      </c>
      <c r="L141" s="104" t="s">
        <v>63</v>
      </c>
      <c r="M141" s="102">
        <f t="shared" si="9"/>
        <v>0.30959999999999999</v>
      </c>
      <c r="N141" s="103">
        <v>3376</v>
      </c>
      <c r="O141" s="104" t="s">
        <v>63</v>
      </c>
      <c r="P141" s="102">
        <f t="shared" si="10"/>
        <v>0.33760000000000001</v>
      </c>
    </row>
    <row r="142" spans="1:16">
      <c r="A142" s="23">
        <f t="shared" si="11"/>
        <v>142</v>
      </c>
      <c r="B142" s="10">
        <v>65</v>
      </c>
      <c r="C142" s="104" t="s">
        <v>66</v>
      </c>
      <c r="D142" s="100">
        <f t="shared" si="12"/>
        <v>0.49242424242424243</v>
      </c>
      <c r="E142" s="12">
        <v>69.569999999999993</v>
      </c>
      <c r="F142" s="13">
        <v>0.67410000000000003</v>
      </c>
      <c r="G142" s="101">
        <f t="shared" si="7"/>
        <v>70.244099999999989</v>
      </c>
      <c r="H142" s="103">
        <v>9.8800000000000008</v>
      </c>
      <c r="I142" s="104" t="s">
        <v>65</v>
      </c>
      <c r="J142" s="105">
        <f t="shared" si="13"/>
        <v>9.8800000000000008</v>
      </c>
      <c r="K142" s="103">
        <v>3155</v>
      </c>
      <c r="L142" s="104" t="s">
        <v>63</v>
      </c>
      <c r="M142" s="102">
        <f t="shared" si="9"/>
        <v>0.3155</v>
      </c>
      <c r="N142" s="103">
        <v>3415</v>
      </c>
      <c r="O142" s="104" t="s">
        <v>63</v>
      </c>
      <c r="P142" s="102">
        <f t="shared" si="10"/>
        <v>0.34150000000000003</v>
      </c>
    </row>
    <row r="143" spans="1:16">
      <c r="A143" s="23">
        <f t="shared" si="11"/>
        <v>143</v>
      </c>
      <c r="B143" s="10">
        <v>70</v>
      </c>
      <c r="C143" s="104" t="s">
        <v>66</v>
      </c>
      <c r="D143" s="100">
        <f t="shared" si="12"/>
        <v>0.53030303030303028</v>
      </c>
      <c r="E143" s="12">
        <v>71.98</v>
      </c>
      <c r="F143" s="13">
        <v>0.63570000000000004</v>
      </c>
      <c r="G143" s="101">
        <f t="shared" si="7"/>
        <v>72.615700000000004</v>
      </c>
      <c r="H143" s="103">
        <v>10.26</v>
      </c>
      <c r="I143" s="104" t="s">
        <v>65</v>
      </c>
      <c r="J143" s="105">
        <f t="shared" si="13"/>
        <v>10.26</v>
      </c>
      <c r="K143" s="103">
        <v>3208</v>
      </c>
      <c r="L143" s="104" t="s">
        <v>63</v>
      </c>
      <c r="M143" s="102">
        <f t="shared" si="9"/>
        <v>0.32080000000000003</v>
      </c>
      <c r="N143" s="103">
        <v>3450</v>
      </c>
      <c r="O143" s="104" t="s">
        <v>63</v>
      </c>
      <c r="P143" s="102">
        <f t="shared" si="10"/>
        <v>0.34500000000000003</v>
      </c>
    </row>
    <row r="144" spans="1:16">
      <c r="A144" s="23">
        <f t="shared" si="11"/>
        <v>144</v>
      </c>
      <c r="B144" s="10">
        <v>80</v>
      </c>
      <c r="C144" s="104" t="s">
        <v>66</v>
      </c>
      <c r="D144" s="100">
        <f t="shared" si="12"/>
        <v>0.60606060606060608</v>
      </c>
      <c r="E144" s="12">
        <v>76.06</v>
      </c>
      <c r="F144" s="13">
        <v>0.5716</v>
      </c>
      <c r="G144" s="101">
        <f t="shared" si="7"/>
        <v>76.631600000000006</v>
      </c>
      <c r="H144" s="103">
        <v>10.98</v>
      </c>
      <c r="I144" s="104" t="s">
        <v>65</v>
      </c>
      <c r="J144" s="105">
        <f t="shared" si="13"/>
        <v>10.98</v>
      </c>
      <c r="K144" s="103">
        <v>3381</v>
      </c>
      <c r="L144" s="104" t="s">
        <v>63</v>
      </c>
      <c r="M144" s="102">
        <f t="shared" si="9"/>
        <v>0.33809999999999996</v>
      </c>
      <c r="N144" s="103">
        <v>3512</v>
      </c>
      <c r="O144" s="104" t="s">
        <v>63</v>
      </c>
      <c r="P144" s="102">
        <f t="shared" si="10"/>
        <v>0.35120000000000001</v>
      </c>
    </row>
    <row r="145" spans="1:16">
      <c r="A145" s="23">
        <f t="shared" si="11"/>
        <v>145</v>
      </c>
      <c r="B145" s="10">
        <v>90</v>
      </c>
      <c r="C145" s="104" t="s">
        <v>66</v>
      </c>
      <c r="D145" s="100">
        <f t="shared" si="12"/>
        <v>0.68181818181818177</v>
      </c>
      <c r="E145" s="12">
        <v>79.319999999999993</v>
      </c>
      <c r="F145" s="13">
        <v>0.52010000000000001</v>
      </c>
      <c r="G145" s="101">
        <f t="shared" si="7"/>
        <v>79.840099999999993</v>
      </c>
      <c r="H145" s="103">
        <v>11.67</v>
      </c>
      <c r="I145" s="104" t="s">
        <v>65</v>
      </c>
      <c r="J145" s="105">
        <f t="shared" si="13"/>
        <v>11.67</v>
      </c>
      <c r="K145" s="103">
        <v>3530</v>
      </c>
      <c r="L145" s="104" t="s">
        <v>63</v>
      </c>
      <c r="M145" s="102">
        <f t="shared" si="9"/>
        <v>0.35299999999999998</v>
      </c>
      <c r="N145" s="103">
        <v>3564</v>
      </c>
      <c r="O145" s="104" t="s">
        <v>63</v>
      </c>
      <c r="P145" s="102">
        <f t="shared" si="10"/>
        <v>0.35639999999999999</v>
      </c>
    </row>
    <row r="146" spans="1:16">
      <c r="A146" s="23">
        <f t="shared" si="11"/>
        <v>146</v>
      </c>
      <c r="B146" s="10">
        <v>100</v>
      </c>
      <c r="C146" s="104" t="s">
        <v>66</v>
      </c>
      <c r="D146" s="100">
        <f t="shared" si="12"/>
        <v>0.75757575757575757</v>
      </c>
      <c r="E146" s="12">
        <v>81.93</v>
      </c>
      <c r="F146" s="13">
        <v>0.4778</v>
      </c>
      <c r="G146" s="101">
        <f t="shared" si="7"/>
        <v>82.407800000000009</v>
      </c>
      <c r="H146" s="103">
        <v>12.34</v>
      </c>
      <c r="I146" s="104" t="s">
        <v>65</v>
      </c>
      <c r="J146" s="105">
        <f t="shared" si="13"/>
        <v>12.34</v>
      </c>
      <c r="K146" s="103">
        <v>3663</v>
      </c>
      <c r="L146" s="104" t="s">
        <v>63</v>
      </c>
      <c r="M146" s="102">
        <f t="shared" si="9"/>
        <v>0.36629999999999996</v>
      </c>
      <c r="N146" s="103">
        <v>3610</v>
      </c>
      <c r="O146" s="104" t="s">
        <v>63</v>
      </c>
      <c r="P146" s="102">
        <f t="shared" si="10"/>
        <v>0.36099999999999999</v>
      </c>
    </row>
    <row r="147" spans="1:16">
      <c r="A147" s="23">
        <f t="shared" si="11"/>
        <v>147</v>
      </c>
      <c r="B147" s="10">
        <v>110</v>
      </c>
      <c r="C147" s="104" t="s">
        <v>66</v>
      </c>
      <c r="D147" s="100">
        <f t="shared" si="12"/>
        <v>0.83333333333333337</v>
      </c>
      <c r="E147" s="12">
        <v>84.03</v>
      </c>
      <c r="F147" s="13">
        <v>0.44240000000000002</v>
      </c>
      <c r="G147" s="101">
        <f t="shared" si="7"/>
        <v>84.472400000000007</v>
      </c>
      <c r="H147" s="103">
        <v>12.98</v>
      </c>
      <c r="I147" s="104" t="s">
        <v>65</v>
      </c>
      <c r="J147" s="105">
        <f t="shared" si="13"/>
        <v>12.98</v>
      </c>
      <c r="K147" s="103">
        <v>3784</v>
      </c>
      <c r="L147" s="104" t="s">
        <v>63</v>
      </c>
      <c r="M147" s="102">
        <f t="shared" si="9"/>
        <v>0.37839999999999996</v>
      </c>
      <c r="N147" s="103">
        <v>3651</v>
      </c>
      <c r="O147" s="104" t="s">
        <v>63</v>
      </c>
      <c r="P147" s="102">
        <f t="shared" si="10"/>
        <v>0.36509999999999998</v>
      </c>
    </row>
    <row r="148" spans="1:16">
      <c r="A148" s="23">
        <f t="shared" si="11"/>
        <v>148</v>
      </c>
      <c r="B148" s="10">
        <v>120</v>
      </c>
      <c r="C148" s="104" t="s">
        <v>66</v>
      </c>
      <c r="D148" s="100">
        <f t="shared" si="12"/>
        <v>0.90909090909090906</v>
      </c>
      <c r="E148" s="12">
        <v>85.72</v>
      </c>
      <c r="F148" s="13">
        <v>0.41220000000000001</v>
      </c>
      <c r="G148" s="101">
        <f t="shared" ref="G148:G211" si="14">E148+F148</f>
        <v>86.132199999999997</v>
      </c>
      <c r="H148" s="103">
        <v>13.62</v>
      </c>
      <c r="I148" s="104" t="s">
        <v>65</v>
      </c>
      <c r="J148" s="105">
        <f t="shared" si="13"/>
        <v>13.62</v>
      </c>
      <c r="K148" s="103">
        <v>3895</v>
      </c>
      <c r="L148" s="104" t="s">
        <v>63</v>
      </c>
      <c r="M148" s="102">
        <f t="shared" ref="M148:M165" si="15">K148/1000/10</f>
        <v>0.38950000000000001</v>
      </c>
      <c r="N148" s="103">
        <v>3688</v>
      </c>
      <c r="O148" s="104" t="s">
        <v>63</v>
      </c>
      <c r="P148" s="102">
        <f t="shared" ref="P148:P188" si="16">N148/1000/10</f>
        <v>0.36880000000000002</v>
      </c>
    </row>
    <row r="149" spans="1:16">
      <c r="A149" s="23">
        <f t="shared" si="11"/>
        <v>149</v>
      </c>
      <c r="B149" s="10">
        <v>130</v>
      </c>
      <c r="C149" s="104" t="s">
        <v>66</v>
      </c>
      <c r="D149" s="100">
        <f t="shared" si="12"/>
        <v>0.98484848484848486</v>
      </c>
      <c r="E149" s="12">
        <v>87.11</v>
      </c>
      <c r="F149" s="13">
        <v>0.38619999999999999</v>
      </c>
      <c r="G149" s="101">
        <f t="shared" si="14"/>
        <v>87.496200000000002</v>
      </c>
      <c r="H149" s="103">
        <v>14.24</v>
      </c>
      <c r="I149" s="104" t="s">
        <v>65</v>
      </c>
      <c r="J149" s="105">
        <f t="shared" si="13"/>
        <v>14.24</v>
      </c>
      <c r="K149" s="103">
        <v>4000</v>
      </c>
      <c r="L149" s="104" t="s">
        <v>63</v>
      </c>
      <c r="M149" s="102">
        <f t="shared" si="15"/>
        <v>0.4</v>
      </c>
      <c r="N149" s="103">
        <v>3722</v>
      </c>
      <c r="O149" s="104" t="s">
        <v>63</v>
      </c>
      <c r="P149" s="102">
        <f t="shared" si="16"/>
        <v>0.37219999999999998</v>
      </c>
    </row>
    <row r="150" spans="1:16">
      <c r="A150" s="23">
        <f t="shared" ref="A150:A213" si="17">A149+1</f>
        <v>150</v>
      </c>
      <c r="B150" s="10">
        <v>140</v>
      </c>
      <c r="C150" s="104" t="s">
        <v>66</v>
      </c>
      <c r="D150" s="102">
        <f t="shared" si="12"/>
        <v>1.0606060606060606</v>
      </c>
      <c r="E150" s="12">
        <v>88.24</v>
      </c>
      <c r="F150" s="13">
        <v>0.3634</v>
      </c>
      <c r="G150" s="101">
        <f t="shared" si="14"/>
        <v>88.603399999999993</v>
      </c>
      <c r="H150" s="103">
        <v>14.85</v>
      </c>
      <c r="I150" s="104" t="s">
        <v>65</v>
      </c>
      <c r="J150" s="105">
        <f t="shared" si="13"/>
        <v>14.85</v>
      </c>
      <c r="K150" s="103">
        <v>4099</v>
      </c>
      <c r="L150" s="104" t="s">
        <v>63</v>
      </c>
      <c r="M150" s="102">
        <f t="shared" si="15"/>
        <v>0.40990000000000004</v>
      </c>
      <c r="N150" s="103">
        <v>3753</v>
      </c>
      <c r="O150" s="104" t="s">
        <v>63</v>
      </c>
      <c r="P150" s="102">
        <f t="shared" si="16"/>
        <v>0.37530000000000002</v>
      </c>
    </row>
    <row r="151" spans="1:16">
      <c r="A151" s="23">
        <f t="shared" si="17"/>
        <v>151</v>
      </c>
      <c r="B151" s="10">
        <v>150</v>
      </c>
      <c r="C151" s="104" t="s">
        <v>66</v>
      </c>
      <c r="D151" s="102">
        <f t="shared" si="12"/>
        <v>1.1363636363636365</v>
      </c>
      <c r="E151" s="12">
        <v>89.17</v>
      </c>
      <c r="F151" s="13">
        <v>0.34350000000000003</v>
      </c>
      <c r="G151" s="101">
        <f t="shared" si="14"/>
        <v>89.513500000000008</v>
      </c>
      <c r="H151" s="103">
        <v>15.46</v>
      </c>
      <c r="I151" s="104" t="s">
        <v>65</v>
      </c>
      <c r="J151" s="105">
        <f t="shared" si="13"/>
        <v>15.46</v>
      </c>
      <c r="K151" s="103">
        <v>4193</v>
      </c>
      <c r="L151" s="104" t="s">
        <v>63</v>
      </c>
      <c r="M151" s="102">
        <f t="shared" si="15"/>
        <v>0.41929999999999995</v>
      </c>
      <c r="N151" s="103">
        <v>3783</v>
      </c>
      <c r="O151" s="104" t="s">
        <v>63</v>
      </c>
      <c r="P151" s="102">
        <f t="shared" si="16"/>
        <v>0.37829999999999997</v>
      </c>
    </row>
    <row r="152" spans="1:16">
      <c r="A152" s="23">
        <f t="shared" si="17"/>
        <v>152</v>
      </c>
      <c r="B152" s="10">
        <v>160</v>
      </c>
      <c r="C152" s="104" t="s">
        <v>66</v>
      </c>
      <c r="D152" s="102">
        <f t="shared" si="12"/>
        <v>1.2121212121212122</v>
      </c>
      <c r="E152" s="12">
        <v>89.93</v>
      </c>
      <c r="F152" s="13">
        <v>0.32569999999999999</v>
      </c>
      <c r="G152" s="101">
        <f t="shared" si="14"/>
        <v>90.255700000000004</v>
      </c>
      <c r="H152" s="103">
        <v>16.059999999999999</v>
      </c>
      <c r="I152" s="104" t="s">
        <v>65</v>
      </c>
      <c r="J152" s="105">
        <f t="shared" si="13"/>
        <v>16.059999999999999</v>
      </c>
      <c r="K152" s="103">
        <v>4283</v>
      </c>
      <c r="L152" s="104" t="s">
        <v>63</v>
      </c>
      <c r="M152" s="102">
        <f t="shared" si="15"/>
        <v>0.42830000000000001</v>
      </c>
      <c r="N152" s="103">
        <v>3811</v>
      </c>
      <c r="O152" s="104" t="s">
        <v>63</v>
      </c>
      <c r="P152" s="102">
        <f t="shared" si="16"/>
        <v>0.38109999999999999</v>
      </c>
    </row>
    <row r="153" spans="1:16">
      <c r="A153" s="23">
        <f t="shared" si="17"/>
        <v>153</v>
      </c>
      <c r="B153" s="10">
        <v>170</v>
      </c>
      <c r="C153" s="104" t="s">
        <v>66</v>
      </c>
      <c r="D153" s="102">
        <f t="shared" si="12"/>
        <v>1.2878787878787878</v>
      </c>
      <c r="E153" s="12">
        <v>90.56</v>
      </c>
      <c r="F153" s="13">
        <v>0.30980000000000002</v>
      </c>
      <c r="G153" s="101">
        <f t="shared" si="14"/>
        <v>90.869799999999998</v>
      </c>
      <c r="H153" s="103">
        <v>16.66</v>
      </c>
      <c r="I153" s="104" t="s">
        <v>65</v>
      </c>
      <c r="J153" s="105">
        <f t="shared" si="13"/>
        <v>16.66</v>
      </c>
      <c r="K153" s="103">
        <v>4369</v>
      </c>
      <c r="L153" s="104" t="s">
        <v>63</v>
      </c>
      <c r="M153" s="102">
        <f t="shared" si="15"/>
        <v>0.43689999999999996</v>
      </c>
      <c r="N153" s="103">
        <v>3837</v>
      </c>
      <c r="O153" s="104" t="s">
        <v>63</v>
      </c>
      <c r="P153" s="102">
        <f t="shared" si="16"/>
        <v>0.38370000000000004</v>
      </c>
    </row>
    <row r="154" spans="1:16">
      <c r="A154" s="23">
        <f t="shared" si="17"/>
        <v>154</v>
      </c>
      <c r="B154" s="10">
        <v>180</v>
      </c>
      <c r="C154" s="104" t="s">
        <v>66</v>
      </c>
      <c r="D154" s="102">
        <f t="shared" si="12"/>
        <v>1.3636363636363635</v>
      </c>
      <c r="E154" s="12">
        <v>91.07</v>
      </c>
      <c r="F154" s="13">
        <v>0.29549999999999998</v>
      </c>
      <c r="G154" s="101">
        <f t="shared" si="14"/>
        <v>91.365499999999997</v>
      </c>
      <c r="H154" s="103">
        <v>17.25</v>
      </c>
      <c r="I154" s="104" t="s">
        <v>65</v>
      </c>
      <c r="J154" s="105">
        <f t="shared" si="13"/>
        <v>17.25</v>
      </c>
      <c r="K154" s="103">
        <v>4453</v>
      </c>
      <c r="L154" s="104" t="s">
        <v>63</v>
      </c>
      <c r="M154" s="102">
        <f t="shared" si="15"/>
        <v>0.44530000000000003</v>
      </c>
      <c r="N154" s="103">
        <v>3862</v>
      </c>
      <c r="O154" s="104" t="s">
        <v>63</v>
      </c>
      <c r="P154" s="102">
        <f t="shared" si="16"/>
        <v>0.38619999999999999</v>
      </c>
    </row>
    <row r="155" spans="1:16">
      <c r="A155" s="23">
        <f t="shared" si="17"/>
        <v>155</v>
      </c>
      <c r="B155" s="10">
        <v>200</v>
      </c>
      <c r="C155" s="104" t="s">
        <v>66</v>
      </c>
      <c r="D155" s="102">
        <f t="shared" si="12"/>
        <v>1.5151515151515151</v>
      </c>
      <c r="E155" s="12">
        <v>91.84</v>
      </c>
      <c r="F155" s="13">
        <v>0.27079999999999999</v>
      </c>
      <c r="G155" s="101">
        <f t="shared" si="14"/>
        <v>92.110799999999998</v>
      </c>
      <c r="H155" s="103">
        <v>18.43</v>
      </c>
      <c r="I155" s="104" t="s">
        <v>65</v>
      </c>
      <c r="J155" s="105">
        <f t="shared" si="13"/>
        <v>18.43</v>
      </c>
      <c r="K155" s="103">
        <v>4762</v>
      </c>
      <c r="L155" s="104" t="s">
        <v>63</v>
      </c>
      <c r="M155" s="102">
        <f t="shared" si="15"/>
        <v>0.47619999999999996</v>
      </c>
      <c r="N155" s="103">
        <v>3909</v>
      </c>
      <c r="O155" s="104" t="s">
        <v>63</v>
      </c>
      <c r="P155" s="102">
        <f t="shared" si="16"/>
        <v>0.39089999999999997</v>
      </c>
    </row>
    <row r="156" spans="1:16">
      <c r="A156" s="23">
        <f t="shared" si="17"/>
        <v>156</v>
      </c>
      <c r="B156" s="10">
        <v>225</v>
      </c>
      <c r="C156" s="104" t="s">
        <v>66</v>
      </c>
      <c r="D156" s="102">
        <f t="shared" si="12"/>
        <v>1.7045454545454546</v>
      </c>
      <c r="E156" s="12">
        <v>92.42</v>
      </c>
      <c r="F156" s="13">
        <v>0.24560000000000001</v>
      </c>
      <c r="G156" s="101">
        <f t="shared" si="14"/>
        <v>92.665599999999998</v>
      </c>
      <c r="H156" s="103">
        <v>19.89</v>
      </c>
      <c r="I156" s="104" t="s">
        <v>65</v>
      </c>
      <c r="J156" s="105">
        <f t="shared" si="13"/>
        <v>19.89</v>
      </c>
      <c r="K156" s="103">
        <v>5199</v>
      </c>
      <c r="L156" s="104" t="s">
        <v>63</v>
      </c>
      <c r="M156" s="102">
        <f t="shared" si="15"/>
        <v>0.51990000000000003</v>
      </c>
      <c r="N156" s="103">
        <v>3964</v>
      </c>
      <c r="O156" s="104" t="s">
        <v>63</v>
      </c>
      <c r="P156" s="102">
        <f t="shared" si="16"/>
        <v>0.39639999999999997</v>
      </c>
    </row>
    <row r="157" spans="1:16">
      <c r="A157" s="23">
        <f t="shared" si="17"/>
        <v>157</v>
      </c>
      <c r="B157" s="10">
        <v>250</v>
      </c>
      <c r="C157" s="104" t="s">
        <v>66</v>
      </c>
      <c r="D157" s="102">
        <f t="shared" si="12"/>
        <v>1.893939393939394</v>
      </c>
      <c r="E157" s="12">
        <v>92.71</v>
      </c>
      <c r="F157" s="13">
        <v>0.22489999999999999</v>
      </c>
      <c r="G157" s="101">
        <f t="shared" si="14"/>
        <v>92.934899999999999</v>
      </c>
      <c r="H157" s="103">
        <v>21.35</v>
      </c>
      <c r="I157" s="104" t="s">
        <v>65</v>
      </c>
      <c r="J157" s="105">
        <f t="shared" si="13"/>
        <v>21.35</v>
      </c>
      <c r="K157" s="103">
        <v>5599</v>
      </c>
      <c r="L157" s="104" t="s">
        <v>63</v>
      </c>
      <c r="M157" s="102">
        <f t="shared" si="15"/>
        <v>0.55990000000000006</v>
      </c>
      <c r="N157" s="103">
        <v>4014</v>
      </c>
      <c r="O157" s="104" t="s">
        <v>63</v>
      </c>
      <c r="P157" s="102">
        <f t="shared" si="16"/>
        <v>0.40140000000000003</v>
      </c>
    </row>
    <row r="158" spans="1:16">
      <c r="A158" s="23">
        <f t="shared" si="17"/>
        <v>158</v>
      </c>
      <c r="B158" s="10">
        <v>275</v>
      </c>
      <c r="C158" s="104" t="s">
        <v>66</v>
      </c>
      <c r="D158" s="102">
        <f t="shared" ref="D158:D171" si="18">B158/$C$5</f>
        <v>2.0833333333333335</v>
      </c>
      <c r="E158" s="12">
        <v>93.48</v>
      </c>
      <c r="F158" s="13">
        <v>0.20760000000000001</v>
      </c>
      <c r="G158" s="101">
        <f t="shared" si="14"/>
        <v>93.687600000000003</v>
      </c>
      <c r="H158" s="103">
        <v>22.79</v>
      </c>
      <c r="I158" s="104" t="s">
        <v>65</v>
      </c>
      <c r="J158" s="105">
        <f t="shared" si="13"/>
        <v>22.79</v>
      </c>
      <c r="K158" s="103">
        <v>5967</v>
      </c>
      <c r="L158" s="104" t="s">
        <v>63</v>
      </c>
      <c r="M158" s="102">
        <f t="shared" si="15"/>
        <v>0.59670000000000001</v>
      </c>
      <c r="N158" s="103">
        <v>4061</v>
      </c>
      <c r="O158" s="104" t="s">
        <v>63</v>
      </c>
      <c r="P158" s="102">
        <f t="shared" si="16"/>
        <v>0.40610000000000002</v>
      </c>
    </row>
    <row r="159" spans="1:16">
      <c r="A159" s="23">
        <f t="shared" si="17"/>
        <v>159</v>
      </c>
      <c r="B159" s="10">
        <v>300</v>
      </c>
      <c r="C159" s="104" t="s">
        <v>66</v>
      </c>
      <c r="D159" s="102">
        <f t="shared" si="18"/>
        <v>2.2727272727272729</v>
      </c>
      <c r="E159" s="12">
        <v>94.37</v>
      </c>
      <c r="F159" s="13">
        <v>0.193</v>
      </c>
      <c r="G159" s="101">
        <f t="shared" si="14"/>
        <v>94.563000000000002</v>
      </c>
      <c r="H159" s="103">
        <v>24.23</v>
      </c>
      <c r="I159" s="104" t="s">
        <v>65</v>
      </c>
      <c r="J159" s="105">
        <f t="shared" si="13"/>
        <v>24.23</v>
      </c>
      <c r="K159" s="103">
        <v>6308</v>
      </c>
      <c r="L159" s="104" t="s">
        <v>63</v>
      </c>
      <c r="M159" s="102">
        <f t="shared" si="15"/>
        <v>0.63080000000000003</v>
      </c>
      <c r="N159" s="103">
        <v>4106</v>
      </c>
      <c r="O159" s="104" t="s">
        <v>63</v>
      </c>
      <c r="P159" s="102">
        <f t="shared" si="16"/>
        <v>0.41059999999999997</v>
      </c>
    </row>
    <row r="160" spans="1:16">
      <c r="A160" s="23">
        <f t="shared" si="17"/>
        <v>160</v>
      </c>
      <c r="B160" s="10">
        <v>325</v>
      </c>
      <c r="C160" s="104" t="s">
        <v>66</v>
      </c>
      <c r="D160" s="102">
        <f t="shared" si="18"/>
        <v>2.4621212121212119</v>
      </c>
      <c r="E160" s="12">
        <v>94.39</v>
      </c>
      <c r="F160" s="13">
        <v>0.1804</v>
      </c>
      <c r="G160" s="101">
        <f t="shared" si="14"/>
        <v>94.570400000000006</v>
      </c>
      <c r="H160" s="103">
        <v>25.66</v>
      </c>
      <c r="I160" s="104" t="s">
        <v>65</v>
      </c>
      <c r="J160" s="105">
        <f t="shared" si="13"/>
        <v>25.66</v>
      </c>
      <c r="K160" s="103">
        <v>6628</v>
      </c>
      <c r="L160" s="104" t="s">
        <v>63</v>
      </c>
      <c r="M160" s="102">
        <f t="shared" si="15"/>
        <v>0.66280000000000006</v>
      </c>
      <c r="N160" s="103">
        <v>4148</v>
      </c>
      <c r="O160" s="104" t="s">
        <v>63</v>
      </c>
      <c r="P160" s="102">
        <f t="shared" si="16"/>
        <v>0.41479999999999995</v>
      </c>
    </row>
    <row r="161" spans="1:16">
      <c r="A161" s="23">
        <f t="shared" si="17"/>
        <v>161</v>
      </c>
      <c r="B161" s="10">
        <v>350</v>
      </c>
      <c r="C161" s="104" t="s">
        <v>66</v>
      </c>
      <c r="D161" s="102">
        <f t="shared" si="18"/>
        <v>2.6515151515151514</v>
      </c>
      <c r="E161" s="12">
        <v>94.17</v>
      </c>
      <c r="F161" s="13">
        <v>0.16950000000000001</v>
      </c>
      <c r="G161" s="101">
        <f t="shared" si="14"/>
        <v>94.339500000000001</v>
      </c>
      <c r="H161" s="103">
        <v>27.09</v>
      </c>
      <c r="I161" s="104" t="s">
        <v>65</v>
      </c>
      <c r="J161" s="105">
        <f t="shared" si="13"/>
        <v>27.09</v>
      </c>
      <c r="K161" s="103">
        <v>6934</v>
      </c>
      <c r="L161" s="104" t="s">
        <v>63</v>
      </c>
      <c r="M161" s="102">
        <f t="shared" si="15"/>
        <v>0.69340000000000002</v>
      </c>
      <c r="N161" s="103">
        <v>4188</v>
      </c>
      <c r="O161" s="104" t="s">
        <v>63</v>
      </c>
      <c r="P161" s="102">
        <f t="shared" si="16"/>
        <v>0.41879999999999995</v>
      </c>
    </row>
    <row r="162" spans="1:16">
      <c r="A162" s="23">
        <f t="shared" si="17"/>
        <v>162</v>
      </c>
      <c r="B162" s="10">
        <v>375</v>
      </c>
      <c r="C162" s="104" t="s">
        <v>66</v>
      </c>
      <c r="D162" s="102">
        <f t="shared" si="18"/>
        <v>2.8409090909090908</v>
      </c>
      <c r="E162" s="12">
        <v>93.9</v>
      </c>
      <c r="F162" s="13">
        <v>0.15989999999999999</v>
      </c>
      <c r="G162" s="101">
        <f t="shared" si="14"/>
        <v>94.059899999999999</v>
      </c>
      <c r="H162" s="103">
        <v>28.52</v>
      </c>
      <c r="I162" s="104" t="s">
        <v>65</v>
      </c>
      <c r="J162" s="105">
        <f t="shared" si="13"/>
        <v>28.52</v>
      </c>
      <c r="K162" s="103">
        <v>7229</v>
      </c>
      <c r="L162" s="104" t="s">
        <v>63</v>
      </c>
      <c r="M162" s="102">
        <f t="shared" si="15"/>
        <v>0.72289999999999999</v>
      </c>
      <c r="N162" s="103">
        <v>4228</v>
      </c>
      <c r="O162" s="104" t="s">
        <v>63</v>
      </c>
      <c r="P162" s="102">
        <f t="shared" si="16"/>
        <v>0.42279999999999995</v>
      </c>
    </row>
    <row r="163" spans="1:16">
      <c r="A163" s="23">
        <f t="shared" si="17"/>
        <v>163</v>
      </c>
      <c r="B163" s="10">
        <v>400</v>
      </c>
      <c r="C163" s="104" t="s">
        <v>66</v>
      </c>
      <c r="D163" s="102">
        <f t="shared" si="18"/>
        <v>3.0303030303030303</v>
      </c>
      <c r="E163" s="12">
        <v>93.6</v>
      </c>
      <c r="F163" s="13">
        <v>0.15129999999999999</v>
      </c>
      <c r="G163" s="101">
        <f t="shared" si="14"/>
        <v>93.751300000000001</v>
      </c>
      <c r="H163" s="103">
        <v>29.96</v>
      </c>
      <c r="I163" s="104" t="s">
        <v>65</v>
      </c>
      <c r="J163" s="105">
        <f t="shared" si="13"/>
        <v>29.96</v>
      </c>
      <c r="K163" s="103">
        <v>7514</v>
      </c>
      <c r="L163" s="104" t="s">
        <v>63</v>
      </c>
      <c r="M163" s="102">
        <f t="shared" si="15"/>
        <v>0.75140000000000007</v>
      </c>
      <c r="N163" s="103">
        <v>4266</v>
      </c>
      <c r="O163" s="104" t="s">
        <v>63</v>
      </c>
      <c r="P163" s="102">
        <f t="shared" si="16"/>
        <v>0.42659999999999998</v>
      </c>
    </row>
    <row r="164" spans="1:16">
      <c r="A164" s="23">
        <f t="shared" si="17"/>
        <v>164</v>
      </c>
      <c r="B164" s="10">
        <v>450</v>
      </c>
      <c r="C164" s="104" t="s">
        <v>66</v>
      </c>
      <c r="D164" s="102">
        <f t="shared" si="18"/>
        <v>3.4090909090909092</v>
      </c>
      <c r="E164" s="12">
        <v>92.9</v>
      </c>
      <c r="F164" s="13">
        <v>0.13689999999999999</v>
      </c>
      <c r="G164" s="101">
        <f t="shared" si="14"/>
        <v>93.036900000000003</v>
      </c>
      <c r="H164" s="103">
        <v>32.86</v>
      </c>
      <c r="I164" s="104" t="s">
        <v>65</v>
      </c>
      <c r="J164" s="105">
        <f t="shared" si="13"/>
        <v>32.86</v>
      </c>
      <c r="K164" s="103">
        <v>8562</v>
      </c>
      <c r="L164" s="104" t="s">
        <v>63</v>
      </c>
      <c r="M164" s="102">
        <f t="shared" si="15"/>
        <v>0.85619999999999996</v>
      </c>
      <c r="N164" s="103">
        <v>4340</v>
      </c>
      <c r="O164" s="104" t="s">
        <v>63</v>
      </c>
      <c r="P164" s="102">
        <f t="shared" si="16"/>
        <v>0.434</v>
      </c>
    </row>
    <row r="165" spans="1:16">
      <c r="A165" s="23">
        <f t="shared" si="17"/>
        <v>165</v>
      </c>
      <c r="B165" s="10">
        <v>500</v>
      </c>
      <c r="C165" s="104" t="s">
        <v>66</v>
      </c>
      <c r="D165" s="102">
        <f t="shared" si="18"/>
        <v>3.7878787878787881</v>
      </c>
      <c r="E165" s="12">
        <v>92.1</v>
      </c>
      <c r="F165" s="13">
        <v>0.12520000000000001</v>
      </c>
      <c r="G165" s="101">
        <f t="shared" si="14"/>
        <v>92.225200000000001</v>
      </c>
      <c r="H165" s="103">
        <v>35.770000000000003</v>
      </c>
      <c r="I165" s="104" t="s">
        <v>65</v>
      </c>
      <c r="J165" s="105">
        <f t="shared" si="13"/>
        <v>35.770000000000003</v>
      </c>
      <c r="K165" s="103">
        <v>9510</v>
      </c>
      <c r="L165" s="104" t="s">
        <v>63</v>
      </c>
      <c r="M165" s="102">
        <f t="shared" si="15"/>
        <v>0.95099999999999996</v>
      </c>
      <c r="N165" s="103">
        <v>4411</v>
      </c>
      <c r="O165" s="104" t="s">
        <v>63</v>
      </c>
      <c r="P165" s="102">
        <f t="shared" si="16"/>
        <v>0.44109999999999994</v>
      </c>
    </row>
    <row r="166" spans="1:16">
      <c r="A166" s="23">
        <f t="shared" si="17"/>
        <v>166</v>
      </c>
      <c r="B166" s="10">
        <v>550</v>
      </c>
      <c r="C166" s="104" t="s">
        <v>66</v>
      </c>
      <c r="D166" s="102">
        <f t="shared" si="18"/>
        <v>4.166666666666667</v>
      </c>
      <c r="E166" s="12">
        <v>91.24</v>
      </c>
      <c r="F166" s="13">
        <v>0.1154</v>
      </c>
      <c r="G166" s="101">
        <f t="shared" si="14"/>
        <v>91.355399999999989</v>
      </c>
      <c r="H166" s="103">
        <v>38.72</v>
      </c>
      <c r="I166" s="104" t="s">
        <v>65</v>
      </c>
      <c r="J166" s="105">
        <f t="shared" si="13"/>
        <v>38.72</v>
      </c>
      <c r="K166" s="103">
        <v>1.04</v>
      </c>
      <c r="L166" s="106" t="s">
        <v>65</v>
      </c>
      <c r="M166" s="105">
        <f t="shared" ref="M166:M219" si="19">K166</f>
        <v>1.04</v>
      </c>
      <c r="N166" s="103">
        <v>4480</v>
      </c>
      <c r="O166" s="104" t="s">
        <v>63</v>
      </c>
      <c r="P166" s="102">
        <f t="shared" si="16"/>
        <v>0.44800000000000006</v>
      </c>
    </row>
    <row r="167" spans="1:16">
      <c r="A167" s="23">
        <f t="shared" si="17"/>
        <v>167</v>
      </c>
      <c r="B167" s="10">
        <v>600</v>
      </c>
      <c r="C167" s="104" t="s">
        <v>66</v>
      </c>
      <c r="D167" s="102">
        <f t="shared" si="18"/>
        <v>4.5454545454545459</v>
      </c>
      <c r="E167" s="12">
        <v>90.32</v>
      </c>
      <c r="F167" s="13">
        <v>0.1071</v>
      </c>
      <c r="G167" s="101">
        <f t="shared" si="14"/>
        <v>90.427099999999996</v>
      </c>
      <c r="H167" s="103">
        <v>41.69</v>
      </c>
      <c r="I167" s="104" t="s">
        <v>65</v>
      </c>
      <c r="J167" s="105">
        <f t="shared" si="13"/>
        <v>41.69</v>
      </c>
      <c r="K167" s="103">
        <v>1.1200000000000001</v>
      </c>
      <c r="L167" s="104" t="s">
        <v>65</v>
      </c>
      <c r="M167" s="105">
        <f t="shared" si="19"/>
        <v>1.1200000000000001</v>
      </c>
      <c r="N167" s="103">
        <v>4548</v>
      </c>
      <c r="O167" s="104" t="s">
        <v>63</v>
      </c>
      <c r="P167" s="102">
        <f t="shared" si="16"/>
        <v>0.45479999999999998</v>
      </c>
    </row>
    <row r="168" spans="1:16">
      <c r="A168" s="23">
        <f t="shared" si="17"/>
        <v>168</v>
      </c>
      <c r="B168" s="10">
        <v>650</v>
      </c>
      <c r="C168" s="104" t="s">
        <v>66</v>
      </c>
      <c r="D168" s="102">
        <f t="shared" si="18"/>
        <v>4.9242424242424239</v>
      </c>
      <c r="E168" s="12">
        <v>89.35</v>
      </c>
      <c r="F168" s="13">
        <v>9.9989999999999996E-2</v>
      </c>
      <c r="G168" s="101">
        <f t="shared" si="14"/>
        <v>89.44999</v>
      </c>
      <c r="H168" s="103">
        <v>44.7</v>
      </c>
      <c r="I168" s="104" t="s">
        <v>65</v>
      </c>
      <c r="J168" s="105">
        <f t="shared" si="13"/>
        <v>44.7</v>
      </c>
      <c r="K168" s="103">
        <v>1.2</v>
      </c>
      <c r="L168" s="104" t="s">
        <v>65</v>
      </c>
      <c r="M168" s="105">
        <f t="shared" si="19"/>
        <v>1.2</v>
      </c>
      <c r="N168" s="103">
        <v>4614</v>
      </c>
      <c r="O168" s="104" t="s">
        <v>63</v>
      </c>
      <c r="P168" s="102">
        <f t="shared" si="16"/>
        <v>0.46139999999999998</v>
      </c>
    </row>
    <row r="169" spans="1:16">
      <c r="A169" s="23">
        <f t="shared" si="17"/>
        <v>169</v>
      </c>
      <c r="B169" s="10">
        <v>700</v>
      </c>
      <c r="C169" s="104" t="s">
        <v>66</v>
      </c>
      <c r="D169" s="102">
        <f t="shared" si="18"/>
        <v>5.3030303030303028</v>
      </c>
      <c r="E169" s="12">
        <v>88.35</v>
      </c>
      <c r="F169" s="13">
        <v>9.3820000000000001E-2</v>
      </c>
      <c r="G169" s="101">
        <f t="shared" si="14"/>
        <v>88.443819999999988</v>
      </c>
      <c r="H169" s="103">
        <v>47.74</v>
      </c>
      <c r="I169" s="104" t="s">
        <v>65</v>
      </c>
      <c r="J169" s="105">
        <f t="shared" si="13"/>
        <v>47.74</v>
      </c>
      <c r="K169" s="103">
        <v>1.27</v>
      </c>
      <c r="L169" s="104" t="s">
        <v>65</v>
      </c>
      <c r="M169" s="105">
        <f t="shared" si="19"/>
        <v>1.27</v>
      </c>
      <c r="N169" s="103">
        <v>4680</v>
      </c>
      <c r="O169" s="104" t="s">
        <v>63</v>
      </c>
      <c r="P169" s="102">
        <f t="shared" si="16"/>
        <v>0.46799999999999997</v>
      </c>
    </row>
    <row r="170" spans="1:16">
      <c r="A170" s="23">
        <f t="shared" si="17"/>
        <v>170</v>
      </c>
      <c r="B170" s="10">
        <v>800</v>
      </c>
      <c r="C170" s="104" t="s">
        <v>66</v>
      </c>
      <c r="D170" s="102">
        <f t="shared" si="18"/>
        <v>6.0606060606060606</v>
      </c>
      <c r="E170" s="12">
        <v>86.3</v>
      </c>
      <c r="F170" s="13">
        <v>8.362E-2</v>
      </c>
      <c r="G170" s="101">
        <f t="shared" si="14"/>
        <v>86.383619999999993</v>
      </c>
      <c r="H170" s="103">
        <v>53.92</v>
      </c>
      <c r="I170" s="104" t="s">
        <v>65</v>
      </c>
      <c r="J170" s="105">
        <f t="shared" si="13"/>
        <v>53.92</v>
      </c>
      <c r="K170" s="103">
        <v>1.55</v>
      </c>
      <c r="L170" s="104" t="s">
        <v>65</v>
      </c>
      <c r="M170" s="105">
        <f t="shared" si="19"/>
        <v>1.55</v>
      </c>
      <c r="N170" s="103">
        <v>4811</v>
      </c>
      <c r="O170" s="104" t="s">
        <v>63</v>
      </c>
      <c r="P170" s="102">
        <f t="shared" si="16"/>
        <v>0.48109999999999997</v>
      </c>
    </row>
    <row r="171" spans="1:16">
      <c r="A171" s="23">
        <f t="shared" si="17"/>
        <v>171</v>
      </c>
      <c r="B171" s="10">
        <v>900</v>
      </c>
      <c r="C171" s="104" t="s">
        <v>66</v>
      </c>
      <c r="D171" s="102">
        <f t="shared" si="18"/>
        <v>6.8181818181818183</v>
      </c>
      <c r="E171" s="12">
        <v>84.2</v>
      </c>
      <c r="F171" s="13">
        <v>7.553E-2</v>
      </c>
      <c r="G171" s="101">
        <f t="shared" si="14"/>
        <v>84.275530000000003</v>
      </c>
      <c r="H171" s="103">
        <v>60.26</v>
      </c>
      <c r="I171" s="104" t="s">
        <v>65</v>
      </c>
      <c r="J171" s="105">
        <f t="shared" ref="J171:J196" si="20">H171</f>
        <v>60.26</v>
      </c>
      <c r="K171" s="103">
        <v>1.79</v>
      </c>
      <c r="L171" s="104" t="s">
        <v>65</v>
      </c>
      <c r="M171" s="105">
        <f t="shared" si="19"/>
        <v>1.79</v>
      </c>
      <c r="N171" s="103">
        <v>4941</v>
      </c>
      <c r="O171" s="104" t="s">
        <v>63</v>
      </c>
      <c r="P171" s="102">
        <f t="shared" si="16"/>
        <v>0.49409999999999998</v>
      </c>
    </row>
    <row r="172" spans="1:16">
      <c r="A172" s="23">
        <f t="shared" si="17"/>
        <v>172</v>
      </c>
      <c r="B172" s="10">
        <v>1</v>
      </c>
      <c r="C172" s="106" t="s">
        <v>69</v>
      </c>
      <c r="D172" s="102">
        <f t="shared" ref="D172:D228" si="21">B172*1000/$C$5</f>
        <v>7.5757575757575761</v>
      </c>
      <c r="E172" s="12">
        <v>82.1</v>
      </c>
      <c r="F172" s="13">
        <v>6.8940000000000001E-2</v>
      </c>
      <c r="G172" s="101">
        <f t="shared" si="14"/>
        <v>82.168939999999992</v>
      </c>
      <c r="H172" s="103">
        <v>66.75</v>
      </c>
      <c r="I172" s="104" t="s">
        <v>65</v>
      </c>
      <c r="J172" s="105">
        <f t="shared" si="20"/>
        <v>66.75</v>
      </c>
      <c r="K172" s="103">
        <v>2.0099999999999998</v>
      </c>
      <c r="L172" s="104" t="s">
        <v>65</v>
      </c>
      <c r="M172" s="105">
        <f t="shared" si="19"/>
        <v>2.0099999999999998</v>
      </c>
      <c r="N172" s="103">
        <v>5071</v>
      </c>
      <c r="O172" s="104" t="s">
        <v>63</v>
      </c>
      <c r="P172" s="102">
        <f t="shared" si="16"/>
        <v>0.5071</v>
      </c>
    </row>
    <row r="173" spans="1:16">
      <c r="A173" s="23">
        <f t="shared" si="17"/>
        <v>173</v>
      </c>
      <c r="B173" s="10">
        <v>1.1000000000000001</v>
      </c>
      <c r="C173" s="104" t="s">
        <v>69</v>
      </c>
      <c r="D173" s="102">
        <f t="shared" si="21"/>
        <v>8.3333333333333339</v>
      </c>
      <c r="E173" s="12">
        <v>80.02</v>
      </c>
      <c r="F173" s="13">
        <v>6.3469999999999999E-2</v>
      </c>
      <c r="G173" s="101">
        <f t="shared" si="14"/>
        <v>80.083469999999991</v>
      </c>
      <c r="H173" s="103">
        <v>73.42</v>
      </c>
      <c r="I173" s="104" t="s">
        <v>65</v>
      </c>
      <c r="J173" s="105">
        <f t="shared" si="20"/>
        <v>73.42</v>
      </c>
      <c r="K173" s="103">
        <v>2.2200000000000002</v>
      </c>
      <c r="L173" s="104" t="s">
        <v>65</v>
      </c>
      <c r="M173" s="105">
        <f t="shared" si="19"/>
        <v>2.2200000000000002</v>
      </c>
      <c r="N173" s="103">
        <v>5203</v>
      </c>
      <c r="O173" s="104" t="s">
        <v>63</v>
      </c>
      <c r="P173" s="102">
        <f t="shared" si="16"/>
        <v>0.52029999999999998</v>
      </c>
    </row>
    <row r="174" spans="1:16">
      <c r="A174" s="23">
        <f t="shared" si="17"/>
        <v>174</v>
      </c>
      <c r="B174" s="10">
        <v>1.2</v>
      </c>
      <c r="C174" s="104" t="s">
        <v>69</v>
      </c>
      <c r="D174" s="102">
        <f t="shared" si="21"/>
        <v>9.0909090909090917</v>
      </c>
      <c r="E174" s="12">
        <v>77.98</v>
      </c>
      <c r="F174" s="13">
        <v>5.8840000000000003E-2</v>
      </c>
      <c r="G174" s="101">
        <f t="shared" si="14"/>
        <v>78.038840000000008</v>
      </c>
      <c r="H174" s="103">
        <v>80.260000000000005</v>
      </c>
      <c r="I174" s="104" t="s">
        <v>65</v>
      </c>
      <c r="J174" s="105">
        <f t="shared" si="20"/>
        <v>80.260000000000005</v>
      </c>
      <c r="K174" s="103">
        <v>2.42</v>
      </c>
      <c r="L174" s="104" t="s">
        <v>65</v>
      </c>
      <c r="M174" s="105">
        <f t="shared" si="19"/>
        <v>2.42</v>
      </c>
      <c r="N174" s="103">
        <v>5337</v>
      </c>
      <c r="O174" s="104" t="s">
        <v>63</v>
      </c>
      <c r="P174" s="102">
        <f t="shared" si="16"/>
        <v>0.53369999999999995</v>
      </c>
    </row>
    <row r="175" spans="1:16">
      <c r="A175" s="23">
        <f t="shared" si="17"/>
        <v>175</v>
      </c>
      <c r="B175" s="10">
        <v>1.3</v>
      </c>
      <c r="C175" s="104" t="s">
        <v>69</v>
      </c>
      <c r="D175" s="102">
        <f t="shared" si="21"/>
        <v>9.8484848484848477</v>
      </c>
      <c r="E175" s="12">
        <v>75.989999999999995</v>
      </c>
      <c r="F175" s="13">
        <v>5.4879999999999998E-2</v>
      </c>
      <c r="G175" s="101">
        <f t="shared" si="14"/>
        <v>76.044879999999992</v>
      </c>
      <c r="H175" s="103">
        <v>87.28</v>
      </c>
      <c r="I175" s="104" t="s">
        <v>65</v>
      </c>
      <c r="J175" s="105">
        <f t="shared" si="20"/>
        <v>87.28</v>
      </c>
      <c r="K175" s="103">
        <v>2.62</v>
      </c>
      <c r="L175" s="104" t="s">
        <v>65</v>
      </c>
      <c r="M175" s="105">
        <f t="shared" si="19"/>
        <v>2.62</v>
      </c>
      <c r="N175" s="103">
        <v>5473</v>
      </c>
      <c r="O175" s="104" t="s">
        <v>63</v>
      </c>
      <c r="P175" s="102">
        <f t="shared" si="16"/>
        <v>0.54730000000000001</v>
      </c>
    </row>
    <row r="176" spans="1:16">
      <c r="A176" s="23">
        <f t="shared" si="17"/>
        <v>176</v>
      </c>
      <c r="B176" s="10">
        <v>1.4</v>
      </c>
      <c r="C176" s="104" t="s">
        <v>69</v>
      </c>
      <c r="D176" s="102">
        <f t="shared" si="21"/>
        <v>10.606060606060606</v>
      </c>
      <c r="E176" s="12">
        <v>74.05</v>
      </c>
      <c r="F176" s="13">
        <v>5.144E-2</v>
      </c>
      <c r="G176" s="101">
        <f t="shared" si="14"/>
        <v>74.101439999999997</v>
      </c>
      <c r="H176" s="103">
        <v>94.48</v>
      </c>
      <c r="I176" s="104" t="s">
        <v>65</v>
      </c>
      <c r="J176" s="105">
        <f t="shared" si="20"/>
        <v>94.48</v>
      </c>
      <c r="K176" s="103">
        <v>2.81</v>
      </c>
      <c r="L176" s="104" t="s">
        <v>65</v>
      </c>
      <c r="M176" s="105">
        <f t="shared" si="19"/>
        <v>2.81</v>
      </c>
      <c r="N176" s="103">
        <v>5612</v>
      </c>
      <c r="O176" s="104" t="s">
        <v>63</v>
      </c>
      <c r="P176" s="102">
        <f t="shared" si="16"/>
        <v>0.56120000000000003</v>
      </c>
    </row>
    <row r="177" spans="1:16">
      <c r="A177" s="23">
        <f t="shared" si="17"/>
        <v>177</v>
      </c>
      <c r="B177" s="10">
        <v>1.5</v>
      </c>
      <c r="C177" s="104" t="s">
        <v>69</v>
      </c>
      <c r="D177" s="102">
        <f t="shared" si="21"/>
        <v>11.363636363636363</v>
      </c>
      <c r="E177" s="12">
        <v>72.180000000000007</v>
      </c>
      <c r="F177" s="13">
        <v>4.8430000000000001E-2</v>
      </c>
      <c r="G177" s="101">
        <f t="shared" si="14"/>
        <v>72.228430000000003</v>
      </c>
      <c r="H177" s="103">
        <v>101.87</v>
      </c>
      <c r="I177" s="104" t="s">
        <v>65</v>
      </c>
      <c r="J177" s="105">
        <f t="shared" si="20"/>
        <v>101.87</v>
      </c>
      <c r="K177" s="103">
        <v>3</v>
      </c>
      <c r="L177" s="104" t="s">
        <v>65</v>
      </c>
      <c r="M177" s="105">
        <f t="shared" si="19"/>
        <v>3</v>
      </c>
      <c r="N177" s="103">
        <v>5754</v>
      </c>
      <c r="O177" s="104" t="s">
        <v>63</v>
      </c>
      <c r="P177" s="102">
        <f t="shared" si="16"/>
        <v>0.57539999999999991</v>
      </c>
    </row>
    <row r="178" spans="1:16">
      <c r="A178" s="23">
        <f t="shared" si="17"/>
        <v>178</v>
      </c>
      <c r="B178" s="103">
        <v>1.6</v>
      </c>
      <c r="C178" s="104" t="s">
        <v>69</v>
      </c>
      <c r="D178" s="102">
        <f t="shared" si="21"/>
        <v>12.121212121212121</v>
      </c>
      <c r="E178" s="12">
        <v>70.38</v>
      </c>
      <c r="F178" s="13">
        <v>4.5769999999999998E-2</v>
      </c>
      <c r="G178" s="101">
        <f t="shared" si="14"/>
        <v>70.42577</v>
      </c>
      <c r="H178" s="103">
        <v>109.45</v>
      </c>
      <c r="I178" s="104" t="s">
        <v>65</v>
      </c>
      <c r="J178" s="105">
        <f t="shared" si="20"/>
        <v>109.45</v>
      </c>
      <c r="K178" s="103">
        <v>3.19</v>
      </c>
      <c r="L178" s="104" t="s">
        <v>65</v>
      </c>
      <c r="M178" s="105">
        <f t="shared" si="19"/>
        <v>3.19</v>
      </c>
      <c r="N178" s="103">
        <v>5899</v>
      </c>
      <c r="O178" s="104" t="s">
        <v>63</v>
      </c>
      <c r="P178" s="102">
        <f t="shared" si="16"/>
        <v>0.58989999999999998</v>
      </c>
    </row>
    <row r="179" spans="1:16">
      <c r="A179" s="23">
        <f t="shared" si="17"/>
        <v>179</v>
      </c>
      <c r="B179" s="10">
        <v>1.7</v>
      </c>
      <c r="C179" s="11" t="s">
        <v>69</v>
      </c>
      <c r="D179" s="102">
        <f t="shared" si="21"/>
        <v>12.878787878787879</v>
      </c>
      <c r="E179" s="12">
        <v>68.64</v>
      </c>
      <c r="F179" s="13">
        <v>4.3409999999999997E-2</v>
      </c>
      <c r="G179" s="101">
        <f t="shared" si="14"/>
        <v>68.683409999999995</v>
      </c>
      <c r="H179" s="103">
        <v>117.22</v>
      </c>
      <c r="I179" s="104" t="s">
        <v>65</v>
      </c>
      <c r="J179" s="105">
        <f t="shared" si="20"/>
        <v>117.22</v>
      </c>
      <c r="K179" s="103">
        <v>3.37</v>
      </c>
      <c r="L179" s="104" t="s">
        <v>65</v>
      </c>
      <c r="M179" s="105">
        <f t="shared" si="19"/>
        <v>3.37</v>
      </c>
      <c r="N179" s="103">
        <v>6047</v>
      </c>
      <c r="O179" s="104" t="s">
        <v>63</v>
      </c>
      <c r="P179" s="102">
        <f t="shared" si="16"/>
        <v>0.60470000000000002</v>
      </c>
    </row>
    <row r="180" spans="1:16">
      <c r="A180" s="23">
        <f t="shared" si="17"/>
        <v>180</v>
      </c>
      <c r="B180" s="10">
        <v>1.8</v>
      </c>
      <c r="C180" s="11" t="s">
        <v>69</v>
      </c>
      <c r="D180" s="102">
        <f t="shared" si="21"/>
        <v>13.636363636363637</v>
      </c>
      <c r="E180" s="12">
        <v>66.97</v>
      </c>
      <c r="F180" s="13">
        <v>4.129E-2</v>
      </c>
      <c r="G180" s="101">
        <f t="shared" si="14"/>
        <v>67.011290000000002</v>
      </c>
      <c r="H180" s="103">
        <v>125.19</v>
      </c>
      <c r="I180" s="104" t="s">
        <v>65</v>
      </c>
      <c r="J180" s="105">
        <f t="shared" si="20"/>
        <v>125.19</v>
      </c>
      <c r="K180" s="103">
        <v>3.55</v>
      </c>
      <c r="L180" s="104" t="s">
        <v>65</v>
      </c>
      <c r="M180" s="105">
        <f t="shared" si="19"/>
        <v>3.55</v>
      </c>
      <c r="N180" s="103">
        <v>6199</v>
      </c>
      <c r="O180" s="104" t="s">
        <v>63</v>
      </c>
      <c r="P180" s="102">
        <f t="shared" si="16"/>
        <v>0.61990000000000001</v>
      </c>
    </row>
    <row r="181" spans="1:16">
      <c r="A181" s="23">
        <f t="shared" si="17"/>
        <v>181</v>
      </c>
      <c r="B181" s="10">
        <v>2</v>
      </c>
      <c r="C181" s="11" t="s">
        <v>69</v>
      </c>
      <c r="D181" s="102">
        <f t="shared" si="21"/>
        <v>15.151515151515152</v>
      </c>
      <c r="E181" s="12">
        <v>63.83</v>
      </c>
      <c r="F181" s="13">
        <v>3.764E-2</v>
      </c>
      <c r="G181" s="101">
        <f t="shared" si="14"/>
        <v>63.867640000000002</v>
      </c>
      <c r="H181" s="103">
        <v>141.72</v>
      </c>
      <c r="I181" s="104" t="s">
        <v>65</v>
      </c>
      <c r="J181" s="105">
        <f t="shared" si="20"/>
        <v>141.72</v>
      </c>
      <c r="K181" s="103">
        <v>4.25</v>
      </c>
      <c r="L181" s="104" t="s">
        <v>65</v>
      </c>
      <c r="M181" s="105">
        <f t="shared" si="19"/>
        <v>4.25</v>
      </c>
      <c r="N181" s="103">
        <v>6514</v>
      </c>
      <c r="O181" s="104" t="s">
        <v>63</v>
      </c>
      <c r="P181" s="102">
        <f t="shared" si="16"/>
        <v>0.65139999999999998</v>
      </c>
    </row>
    <row r="182" spans="1:16">
      <c r="A182" s="23">
        <f t="shared" si="17"/>
        <v>182</v>
      </c>
      <c r="B182" s="10">
        <v>2.25</v>
      </c>
      <c r="C182" s="11" t="s">
        <v>69</v>
      </c>
      <c r="D182" s="102">
        <f t="shared" si="21"/>
        <v>17.045454545454547</v>
      </c>
      <c r="E182" s="12">
        <v>60.26</v>
      </c>
      <c r="F182" s="13">
        <v>3.3930000000000002E-2</v>
      </c>
      <c r="G182" s="101">
        <f t="shared" si="14"/>
        <v>60.293929999999996</v>
      </c>
      <c r="H182" s="103">
        <v>163.5</v>
      </c>
      <c r="I182" s="104" t="s">
        <v>65</v>
      </c>
      <c r="J182" s="105">
        <f t="shared" si="20"/>
        <v>163.5</v>
      </c>
      <c r="K182" s="103">
        <v>5.25</v>
      </c>
      <c r="L182" s="104" t="s">
        <v>65</v>
      </c>
      <c r="M182" s="105">
        <f t="shared" si="19"/>
        <v>5.25</v>
      </c>
      <c r="N182" s="103">
        <v>6930</v>
      </c>
      <c r="O182" s="104" t="s">
        <v>63</v>
      </c>
      <c r="P182" s="102">
        <f t="shared" si="16"/>
        <v>0.69299999999999995</v>
      </c>
    </row>
    <row r="183" spans="1:16">
      <c r="A183" s="23">
        <f t="shared" si="17"/>
        <v>183</v>
      </c>
      <c r="B183" s="10">
        <v>2.5</v>
      </c>
      <c r="C183" s="11" t="s">
        <v>69</v>
      </c>
      <c r="D183" s="102">
        <f t="shared" si="21"/>
        <v>18.939393939393938</v>
      </c>
      <c r="E183" s="12">
        <v>57.06</v>
      </c>
      <c r="F183" s="13">
        <v>3.092E-2</v>
      </c>
      <c r="G183" s="101">
        <f t="shared" si="14"/>
        <v>57.090920000000004</v>
      </c>
      <c r="H183" s="103">
        <v>186.55</v>
      </c>
      <c r="I183" s="104" t="s">
        <v>65</v>
      </c>
      <c r="J183" s="105">
        <f t="shared" si="20"/>
        <v>186.55</v>
      </c>
      <c r="K183" s="103">
        <v>6.18</v>
      </c>
      <c r="L183" s="104" t="s">
        <v>65</v>
      </c>
      <c r="M183" s="105">
        <f t="shared" si="19"/>
        <v>6.18</v>
      </c>
      <c r="N183" s="103">
        <v>7371</v>
      </c>
      <c r="O183" s="104" t="s">
        <v>63</v>
      </c>
      <c r="P183" s="102">
        <f t="shared" si="16"/>
        <v>0.73710000000000009</v>
      </c>
    </row>
    <row r="184" spans="1:16">
      <c r="A184" s="23">
        <f t="shared" si="17"/>
        <v>184</v>
      </c>
      <c r="B184" s="10">
        <v>2.75</v>
      </c>
      <c r="C184" s="11" t="s">
        <v>69</v>
      </c>
      <c r="D184" s="102">
        <f t="shared" si="21"/>
        <v>20.833333333333332</v>
      </c>
      <c r="E184" s="12">
        <v>54.18</v>
      </c>
      <c r="F184" s="13">
        <v>2.843E-2</v>
      </c>
      <c r="G184" s="101">
        <f t="shared" si="14"/>
        <v>54.20843</v>
      </c>
      <c r="H184" s="103">
        <v>210.85</v>
      </c>
      <c r="I184" s="104" t="s">
        <v>65</v>
      </c>
      <c r="J184" s="105">
        <f t="shared" si="20"/>
        <v>210.85</v>
      </c>
      <c r="K184" s="103">
        <v>7.08</v>
      </c>
      <c r="L184" s="104" t="s">
        <v>65</v>
      </c>
      <c r="M184" s="105">
        <f t="shared" si="19"/>
        <v>7.08</v>
      </c>
      <c r="N184" s="103">
        <v>7838</v>
      </c>
      <c r="O184" s="104" t="s">
        <v>63</v>
      </c>
      <c r="P184" s="102">
        <f t="shared" si="16"/>
        <v>0.78380000000000005</v>
      </c>
    </row>
    <row r="185" spans="1:16">
      <c r="A185" s="23">
        <f t="shared" si="17"/>
        <v>185</v>
      </c>
      <c r="B185" s="10">
        <v>3</v>
      </c>
      <c r="C185" s="11" t="s">
        <v>69</v>
      </c>
      <c r="D185" s="102">
        <f t="shared" si="21"/>
        <v>22.727272727272727</v>
      </c>
      <c r="E185" s="12">
        <v>51.58</v>
      </c>
      <c r="F185" s="13">
        <v>2.632E-2</v>
      </c>
      <c r="G185" s="101">
        <f t="shared" si="14"/>
        <v>51.606319999999997</v>
      </c>
      <c r="H185" s="103">
        <v>236.41</v>
      </c>
      <c r="I185" s="104" t="s">
        <v>65</v>
      </c>
      <c r="J185" s="105">
        <f t="shared" si="20"/>
        <v>236.41</v>
      </c>
      <c r="K185" s="103">
        <v>7.95</v>
      </c>
      <c r="L185" s="104" t="s">
        <v>65</v>
      </c>
      <c r="M185" s="105">
        <f t="shared" si="19"/>
        <v>7.95</v>
      </c>
      <c r="N185" s="103">
        <v>8331</v>
      </c>
      <c r="O185" s="104" t="s">
        <v>63</v>
      </c>
      <c r="P185" s="102">
        <f t="shared" si="16"/>
        <v>0.83309999999999995</v>
      </c>
    </row>
    <row r="186" spans="1:16">
      <c r="A186" s="23">
        <f t="shared" si="17"/>
        <v>186</v>
      </c>
      <c r="B186" s="10">
        <v>3.25</v>
      </c>
      <c r="C186" s="11" t="s">
        <v>69</v>
      </c>
      <c r="D186" s="102">
        <f t="shared" si="21"/>
        <v>24.621212121212121</v>
      </c>
      <c r="E186" s="12">
        <v>49.25</v>
      </c>
      <c r="F186" s="13">
        <v>2.452E-2</v>
      </c>
      <c r="G186" s="101">
        <f t="shared" si="14"/>
        <v>49.274520000000003</v>
      </c>
      <c r="H186" s="103">
        <v>263.20999999999998</v>
      </c>
      <c r="I186" s="104" t="s">
        <v>65</v>
      </c>
      <c r="J186" s="105">
        <f t="shared" si="20"/>
        <v>263.20999999999998</v>
      </c>
      <c r="K186" s="103">
        <v>8.8000000000000007</v>
      </c>
      <c r="L186" s="104" t="s">
        <v>65</v>
      </c>
      <c r="M186" s="105">
        <f t="shared" si="19"/>
        <v>8.8000000000000007</v>
      </c>
      <c r="N186" s="103">
        <v>8850</v>
      </c>
      <c r="O186" s="104" t="s">
        <v>63</v>
      </c>
      <c r="P186" s="102">
        <f t="shared" si="16"/>
        <v>0.88500000000000001</v>
      </c>
    </row>
    <row r="187" spans="1:16">
      <c r="A187" s="23">
        <f t="shared" si="17"/>
        <v>187</v>
      </c>
      <c r="B187" s="10">
        <v>3.5</v>
      </c>
      <c r="C187" s="11" t="s">
        <v>69</v>
      </c>
      <c r="D187" s="102">
        <f t="shared" si="21"/>
        <v>26.515151515151516</v>
      </c>
      <c r="E187" s="12">
        <v>47.14</v>
      </c>
      <c r="F187" s="13">
        <v>2.2970000000000001E-2</v>
      </c>
      <c r="G187" s="101">
        <f t="shared" si="14"/>
        <v>47.162970000000001</v>
      </c>
      <c r="H187" s="103">
        <v>291.26</v>
      </c>
      <c r="I187" s="104" t="s">
        <v>65</v>
      </c>
      <c r="J187" s="105">
        <f t="shared" si="20"/>
        <v>291.26</v>
      </c>
      <c r="K187" s="103">
        <v>9.66</v>
      </c>
      <c r="L187" s="104" t="s">
        <v>65</v>
      </c>
      <c r="M187" s="105">
        <f t="shared" si="19"/>
        <v>9.66</v>
      </c>
      <c r="N187" s="103">
        <v>9394</v>
      </c>
      <c r="O187" s="104" t="s">
        <v>63</v>
      </c>
      <c r="P187" s="102">
        <f t="shared" si="16"/>
        <v>0.93940000000000001</v>
      </c>
    </row>
    <row r="188" spans="1:16">
      <c r="A188" s="23">
        <f t="shared" si="17"/>
        <v>188</v>
      </c>
      <c r="B188" s="10">
        <v>3.75</v>
      </c>
      <c r="C188" s="11" t="s">
        <v>69</v>
      </c>
      <c r="D188" s="102">
        <f t="shared" si="21"/>
        <v>28.40909090909091</v>
      </c>
      <c r="E188" s="12">
        <v>45.23</v>
      </c>
      <c r="F188" s="13">
        <v>2.1600000000000001E-2</v>
      </c>
      <c r="G188" s="101">
        <f t="shared" si="14"/>
        <v>45.251599999999996</v>
      </c>
      <c r="H188" s="103">
        <v>320.52</v>
      </c>
      <c r="I188" s="104" t="s">
        <v>65</v>
      </c>
      <c r="J188" s="105">
        <f t="shared" si="20"/>
        <v>320.52</v>
      </c>
      <c r="K188" s="103">
        <v>10.51</v>
      </c>
      <c r="L188" s="104" t="s">
        <v>65</v>
      </c>
      <c r="M188" s="105">
        <f t="shared" si="19"/>
        <v>10.51</v>
      </c>
      <c r="N188" s="103">
        <v>9963</v>
      </c>
      <c r="O188" s="104" t="s">
        <v>63</v>
      </c>
      <c r="P188" s="102">
        <f t="shared" si="16"/>
        <v>0.99629999999999996</v>
      </c>
    </row>
    <row r="189" spans="1:16">
      <c r="A189" s="23">
        <f t="shared" si="17"/>
        <v>189</v>
      </c>
      <c r="B189" s="10">
        <v>4</v>
      </c>
      <c r="C189" s="11" t="s">
        <v>69</v>
      </c>
      <c r="D189" s="102">
        <f t="shared" si="21"/>
        <v>30.303030303030305</v>
      </c>
      <c r="E189" s="12">
        <v>43.49</v>
      </c>
      <c r="F189" s="13">
        <v>2.0400000000000001E-2</v>
      </c>
      <c r="G189" s="101">
        <f t="shared" si="14"/>
        <v>43.510400000000004</v>
      </c>
      <c r="H189" s="103">
        <v>350.98</v>
      </c>
      <c r="I189" s="104" t="s">
        <v>65</v>
      </c>
      <c r="J189" s="105">
        <f t="shared" si="20"/>
        <v>350.98</v>
      </c>
      <c r="K189" s="103">
        <v>11.36</v>
      </c>
      <c r="L189" s="104" t="s">
        <v>65</v>
      </c>
      <c r="M189" s="105">
        <f t="shared" si="19"/>
        <v>11.36</v>
      </c>
      <c r="N189" s="103">
        <v>1.06</v>
      </c>
      <c r="O189" s="106" t="s">
        <v>65</v>
      </c>
      <c r="P189" s="105">
        <f t="shared" ref="P189:P228" si="22">N189</f>
        <v>1.06</v>
      </c>
    </row>
    <row r="190" spans="1:16">
      <c r="A190" s="23">
        <f t="shared" si="17"/>
        <v>190</v>
      </c>
      <c r="B190" s="10">
        <v>4.5</v>
      </c>
      <c r="C190" s="11" t="s">
        <v>69</v>
      </c>
      <c r="D190" s="102">
        <f t="shared" si="21"/>
        <v>34.090909090909093</v>
      </c>
      <c r="E190" s="12">
        <v>40.43</v>
      </c>
      <c r="F190" s="13">
        <v>1.8370000000000001E-2</v>
      </c>
      <c r="G190" s="101">
        <f t="shared" si="14"/>
        <v>40.448369999999997</v>
      </c>
      <c r="H190" s="103">
        <v>415.43</v>
      </c>
      <c r="I190" s="104" t="s">
        <v>65</v>
      </c>
      <c r="J190" s="105">
        <f t="shared" si="20"/>
        <v>415.43</v>
      </c>
      <c r="K190" s="103">
        <v>14.57</v>
      </c>
      <c r="L190" s="104" t="s">
        <v>65</v>
      </c>
      <c r="M190" s="105">
        <f t="shared" si="19"/>
        <v>14.57</v>
      </c>
      <c r="N190" s="103">
        <v>1.18</v>
      </c>
      <c r="O190" s="104" t="s">
        <v>65</v>
      </c>
      <c r="P190" s="105">
        <f t="shared" si="22"/>
        <v>1.18</v>
      </c>
    </row>
    <row r="191" spans="1:16">
      <c r="A191" s="23">
        <f t="shared" si="17"/>
        <v>191</v>
      </c>
      <c r="B191" s="10">
        <v>5</v>
      </c>
      <c r="C191" s="11" t="s">
        <v>69</v>
      </c>
      <c r="D191" s="102">
        <f t="shared" si="21"/>
        <v>37.878787878787875</v>
      </c>
      <c r="E191" s="12">
        <v>37.82</v>
      </c>
      <c r="F191" s="13">
        <v>1.6729999999999998E-2</v>
      </c>
      <c r="G191" s="101">
        <f t="shared" si="14"/>
        <v>37.836730000000003</v>
      </c>
      <c r="H191" s="103">
        <v>484.55</v>
      </c>
      <c r="I191" s="104" t="s">
        <v>65</v>
      </c>
      <c r="J191" s="105">
        <f t="shared" si="20"/>
        <v>484.55</v>
      </c>
      <c r="K191" s="103">
        <v>17.54</v>
      </c>
      <c r="L191" s="104" t="s">
        <v>65</v>
      </c>
      <c r="M191" s="105">
        <f t="shared" si="19"/>
        <v>17.54</v>
      </c>
      <c r="N191" s="103">
        <v>1.32</v>
      </c>
      <c r="O191" s="104" t="s">
        <v>65</v>
      </c>
      <c r="P191" s="105">
        <f t="shared" si="22"/>
        <v>1.32</v>
      </c>
    </row>
    <row r="192" spans="1:16">
      <c r="A192" s="23">
        <f t="shared" si="17"/>
        <v>192</v>
      </c>
      <c r="B192" s="10">
        <v>5.5</v>
      </c>
      <c r="C192" s="11" t="s">
        <v>69</v>
      </c>
      <c r="D192" s="102">
        <f t="shared" si="21"/>
        <v>41.666666666666664</v>
      </c>
      <c r="E192" s="12">
        <v>35.56</v>
      </c>
      <c r="F192" s="13">
        <v>1.536E-2</v>
      </c>
      <c r="G192" s="101">
        <f t="shared" si="14"/>
        <v>35.575360000000003</v>
      </c>
      <c r="H192" s="103">
        <v>558.24</v>
      </c>
      <c r="I192" s="104" t="s">
        <v>65</v>
      </c>
      <c r="J192" s="105">
        <f t="shared" si="20"/>
        <v>558.24</v>
      </c>
      <c r="K192" s="103">
        <v>20.41</v>
      </c>
      <c r="L192" s="104" t="s">
        <v>65</v>
      </c>
      <c r="M192" s="105">
        <f t="shared" si="19"/>
        <v>20.41</v>
      </c>
      <c r="N192" s="103">
        <v>1.46</v>
      </c>
      <c r="O192" s="104" t="s">
        <v>65</v>
      </c>
      <c r="P192" s="105">
        <f t="shared" si="22"/>
        <v>1.46</v>
      </c>
    </row>
    <row r="193" spans="1:16">
      <c r="A193" s="23">
        <f t="shared" si="17"/>
        <v>193</v>
      </c>
      <c r="B193" s="10">
        <v>6</v>
      </c>
      <c r="C193" s="11" t="s">
        <v>69</v>
      </c>
      <c r="D193" s="102">
        <f t="shared" si="21"/>
        <v>45.454545454545453</v>
      </c>
      <c r="E193" s="12">
        <v>33.590000000000003</v>
      </c>
      <c r="F193" s="13">
        <v>1.421E-2</v>
      </c>
      <c r="G193" s="101">
        <f t="shared" si="14"/>
        <v>33.604210000000002</v>
      </c>
      <c r="H193" s="103">
        <v>636.42999999999995</v>
      </c>
      <c r="I193" s="104" t="s">
        <v>65</v>
      </c>
      <c r="J193" s="105">
        <f t="shared" si="20"/>
        <v>636.42999999999995</v>
      </c>
      <c r="K193" s="103">
        <v>23.21</v>
      </c>
      <c r="L193" s="104" t="s">
        <v>65</v>
      </c>
      <c r="M193" s="105">
        <f t="shared" si="19"/>
        <v>23.21</v>
      </c>
      <c r="N193" s="103">
        <v>1.61</v>
      </c>
      <c r="O193" s="104" t="s">
        <v>65</v>
      </c>
      <c r="P193" s="105">
        <f t="shared" si="22"/>
        <v>1.61</v>
      </c>
    </row>
    <row r="194" spans="1:16">
      <c r="A194" s="23">
        <f t="shared" si="17"/>
        <v>194</v>
      </c>
      <c r="B194" s="10">
        <v>6.5</v>
      </c>
      <c r="C194" s="11" t="s">
        <v>69</v>
      </c>
      <c r="D194" s="102">
        <f t="shared" si="21"/>
        <v>49.242424242424242</v>
      </c>
      <c r="E194" s="12">
        <v>31.86</v>
      </c>
      <c r="F194" s="13">
        <v>1.323E-2</v>
      </c>
      <c r="G194" s="101">
        <f t="shared" si="14"/>
        <v>31.87323</v>
      </c>
      <c r="H194" s="103">
        <v>719.04</v>
      </c>
      <c r="I194" s="104" t="s">
        <v>65</v>
      </c>
      <c r="J194" s="105">
        <f t="shared" si="20"/>
        <v>719.04</v>
      </c>
      <c r="K194" s="103">
        <v>25.99</v>
      </c>
      <c r="L194" s="104" t="s">
        <v>65</v>
      </c>
      <c r="M194" s="105">
        <f t="shared" si="19"/>
        <v>25.99</v>
      </c>
      <c r="N194" s="103">
        <v>1.77</v>
      </c>
      <c r="O194" s="104" t="s">
        <v>65</v>
      </c>
      <c r="P194" s="105">
        <f t="shared" si="22"/>
        <v>1.77</v>
      </c>
    </row>
    <row r="195" spans="1:16">
      <c r="A195" s="23">
        <f t="shared" si="17"/>
        <v>195</v>
      </c>
      <c r="B195" s="10">
        <v>7</v>
      </c>
      <c r="C195" s="11" t="s">
        <v>69</v>
      </c>
      <c r="D195" s="102">
        <f t="shared" si="21"/>
        <v>53.030303030303031</v>
      </c>
      <c r="E195" s="12">
        <v>30.32</v>
      </c>
      <c r="F195" s="13">
        <v>1.238E-2</v>
      </c>
      <c r="G195" s="101">
        <f t="shared" si="14"/>
        <v>30.332380000000001</v>
      </c>
      <c r="H195" s="103">
        <v>805.98</v>
      </c>
      <c r="I195" s="104" t="s">
        <v>65</v>
      </c>
      <c r="J195" s="105">
        <f t="shared" si="20"/>
        <v>805.98</v>
      </c>
      <c r="K195" s="103">
        <v>28.75</v>
      </c>
      <c r="L195" s="104" t="s">
        <v>65</v>
      </c>
      <c r="M195" s="105">
        <f t="shared" si="19"/>
        <v>28.75</v>
      </c>
      <c r="N195" s="103">
        <v>1.94</v>
      </c>
      <c r="O195" s="104" t="s">
        <v>65</v>
      </c>
      <c r="P195" s="105">
        <f t="shared" si="22"/>
        <v>1.94</v>
      </c>
    </row>
    <row r="196" spans="1:16">
      <c r="A196" s="23">
        <f t="shared" si="17"/>
        <v>196</v>
      </c>
      <c r="B196" s="10">
        <v>8</v>
      </c>
      <c r="C196" s="11" t="s">
        <v>69</v>
      </c>
      <c r="D196" s="102">
        <f t="shared" si="21"/>
        <v>60.606060606060609</v>
      </c>
      <c r="E196" s="12">
        <v>27.71</v>
      </c>
      <c r="F196" s="13">
        <v>1.099E-2</v>
      </c>
      <c r="G196" s="101">
        <f t="shared" si="14"/>
        <v>27.72099</v>
      </c>
      <c r="H196" s="103">
        <v>992.47</v>
      </c>
      <c r="I196" s="104" t="s">
        <v>65</v>
      </c>
      <c r="J196" s="105">
        <f t="shared" si="20"/>
        <v>992.47</v>
      </c>
      <c r="K196" s="103">
        <v>39.03</v>
      </c>
      <c r="L196" s="104" t="s">
        <v>65</v>
      </c>
      <c r="M196" s="105">
        <f t="shared" si="19"/>
        <v>39.03</v>
      </c>
      <c r="N196" s="103">
        <v>2.2999999999999998</v>
      </c>
      <c r="O196" s="104" t="s">
        <v>65</v>
      </c>
      <c r="P196" s="105">
        <f t="shared" si="22"/>
        <v>2.2999999999999998</v>
      </c>
    </row>
    <row r="197" spans="1:16">
      <c r="A197" s="23">
        <f t="shared" si="17"/>
        <v>197</v>
      </c>
      <c r="B197" s="10">
        <v>9</v>
      </c>
      <c r="C197" s="11" t="s">
        <v>69</v>
      </c>
      <c r="D197" s="102">
        <f t="shared" si="21"/>
        <v>68.181818181818187</v>
      </c>
      <c r="E197" s="12">
        <v>25.58</v>
      </c>
      <c r="F197" s="13">
        <v>9.8860000000000007E-3</v>
      </c>
      <c r="G197" s="101">
        <f t="shared" si="14"/>
        <v>25.589886</v>
      </c>
      <c r="H197" s="103">
        <v>1.2</v>
      </c>
      <c r="I197" s="106" t="s">
        <v>67</v>
      </c>
      <c r="J197" s="107">
        <f t="shared" ref="J197:J228" si="23">H197*1000</f>
        <v>1200</v>
      </c>
      <c r="K197" s="103">
        <v>48.46</v>
      </c>
      <c r="L197" s="104" t="s">
        <v>65</v>
      </c>
      <c r="M197" s="105">
        <f t="shared" si="19"/>
        <v>48.46</v>
      </c>
      <c r="N197" s="103">
        <v>2.7</v>
      </c>
      <c r="O197" s="104" t="s">
        <v>65</v>
      </c>
      <c r="P197" s="105">
        <f t="shared" si="22"/>
        <v>2.7</v>
      </c>
    </row>
    <row r="198" spans="1:16">
      <c r="A198" s="23">
        <f t="shared" si="17"/>
        <v>198</v>
      </c>
      <c r="B198" s="10">
        <v>10</v>
      </c>
      <c r="C198" s="11" t="s">
        <v>69</v>
      </c>
      <c r="D198" s="102">
        <f t="shared" si="21"/>
        <v>75.757575757575751</v>
      </c>
      <c r="E198" s="12">
        <v>23.81</v>
      </c>
      <c r="F198" s="13">
        <v>8.9940000000000003E-3</v>
      </c>
      <c r="G198" s="101">
        <f t="shared" si="14"/>
        <v>23.818994</v>
      </c>
      <c r="H198" s="103">
        <v>1.41</v>
      </c>
      <c r="I198" s="104" t="s">
        <v>67</v>
      </c>
      <c r="J198" s="107">
        <f t="shared" si="23"/>
        <v>1410</v>
      </c>
      <c r="K198" s="103">
        <v>57.52</v>
      </c>
      <c r="L198" s="104" t="s">
        <v>65</v>
      </c>
      <c r="M198" s="105">
        <f t="shared" si="19"/>
        <v>57.52</v>
      </c>
      <c r="N198" s="103">
        <v>3.11</v>
      </c>
      <c r="O198" s="104" t="s">
        <v>65</v>
      </c>
      <c r="P198" s="105">
        <f t="shared" si="22"/>
        <v>3.11</v>
      </c>
    </row>
    <row r="199" spans="1:16">
      <c r="A199" s="23">
        <f t="shared" si="17"/>
        <v>199</v>
      </c>
      <c r="B199" s="10">
        <v>11</v>
      </c>
      <c r="C199" s="11" t="s">
        <v>69</v>
      </c>
      <c r="D199" s="102">
        <f t="shared" si="21"/>
        <v>83.333333333333329</v>
      </c>
      <c r="E199" s="12">
        <v>22.31</v>
      </c>
      <c r="F199" s="13">
        <v>8.2550000000000002E-3</v>
      </c>
      <c r="G199" s="101">
        <f t="shared" si="14"/>
        <v>22.318254999999997</v>
      </c>
      <c r="H199" s="103">
        <v>1.65</v>
      </c>
      <c r="I199" s="104" t="s">
        <v>67</v>
      </c>
      <c r="J199" s="107">
        <f t="shared" si="23"/>
        <v>1650</v>
      </c>
      <c r="K199" s="103">
        <v>66.400000000000006</v>
      </c>
      <c r="L199" s="104" t="s">
        <v>65</v>
      </c>
      <c r="M199" s="105">
        <f t="shared" si="19"/>
        <v>66.400000000000006</v>
      </c>
      <c r="N199" s="103">
        <v>3.56</v>
      </c>
      <c r="O199" s="104" t="s">
        <v>65</v>
      </c>
      <c r="P199" s="105">
        <f t="shared" si="22"/>
        <v>3.56</v>
      </c>
    </row>
    <row r="200" spans="1:16">
      <c r="A200" s="23">
        <f t="shared" si="17"/>
        <v>200</v>
      </c>
      <c r="B200" s="10">
        <v>12</v>
      </c>
      <c r="C200" s="11" t="s">
        <v>69</v>
      </c>
      <c r="D200" s="102">
        <f t="shared" si="21"/>
        <v>90.909090909090907</v>
      </c>
      <c r="E200" s="12">
        <v>21.03</v>
      </c>
      <c r="F200" s="13">
        <v>7.633E-3</v>
      </c>
      <c r="G200" s="101">
        <f t="shared" si="14"/>
        <v>21.037633</v>
      </c>
      <c r="H200" s="103">
        <v>1.9</v>
      </c>
      <c r="I200" s="104" t="s">
        <v>67</v>
      </c>
      <c r="J200" s="107">
        <f t="shared" si="23"/>
        <v>1900</v>
      </c>
      <c r="K200" s="103">
        <v>75.2</v>
      </c>
      <c r="L200" s="104" t="s">
        <v>65</v>
      </c>
      <c r="M200" s="105">
        <f t="shared" si="19"/>
        <v>75.2</v>
      </c>
      <c r="N200" s="103">
        <v>4.03</v>
      </c>
      <c r="O200" s="104" t="s">
        <v>65</v>
      </c>
      <c r="P200" s="105">
        <f t="shared" si="22"/>
        <v>4.03</v>
      </c>
    </row>
    <row r="201" spans="1:16">
      <c r="A201" s="23">
        <f t="shared" si="17"/>
        <v>201</v>
      </c>
      <c r="B201" s="10">
        <v>13</v>
      </c>
      <c r="C201" s="11" t="s">
        <v>69</v>
      </c>
      <c r="D201" s="102">
        <f t="shared" si="21"/>
        <v>98.484848484848484</v>
      </c>
      <c r="E201" s="12">
        <v>19.920000000000002</v>
      </c>
      <c r="F201" s="13">
        <v>7.1019999999999998E-3</v>
      </c>
      <c r="G201" s="101">
        <f t="shared" si="14"/>
        <v>19.927102000000001</v>
      </c>
      <c r="H201" s="103">
        <v>2.16</v>
      </c>
      <c r="I201" s="104" t="s">
        <v>67</v>
      </c>
      <c r="J201" s="107">
        <f t="shared" si="23"/>
        <v>2160</v>
      </c>
      <c r="K201" s="103">
        <v>83.97</v>
      </c>
      <c r="L201" s="104" t="s">
        <v>65</v>
      </c>
      <c r="M201" s="105">
        <f t="shared" si="19"/>
        <v>83.97</v>
      </c>
      <c r="N201" s="103">
        <v>4.5199999999999996</v>
      </c>
      <c r="O201" s="104" t="s">
        <v>65</v>
      </c>
      <c r="P201" s="105">
        <f t="shared" si="22"/>
        <v>4.5199999999999996</v>
      </c>
    </row>
    <row r="202" spans="1:16">
      <c r="A202" s="23">
        <f t="shared" si="17"/>
        <v>202</v>
      </c>
      <c r="B202" s="10">
        <v>14</v>
      </c>
      <c r="C202" s="11" t="s">
        <v>69</v>
      </c>
      <c r="D202" s="108">
        <f t="shared" si="21"/>
        <v>106.06060606060606</v>
      </c>
      <c r="E202" s="12">
        <v>18.95</v>
      </c>
      <c r="F202" s="13">
        <v>6.6420000000000003E-3</v>
      </c>
      <c r="G202" s="101">
        <f t="shared" si="14"/>
        <v>18.956641999999999</v>
      </c>
      <c r="H202" s="103">
        <v>2.44</v>
      </c>
      <c r="I202" s="104" t="s">
        <v>67</v>
      </c>
      <c r="J202" s="107">
        <f t="shared" si="23"/>
        <v>2440</v>
      </c>
      <c r="K202" s="103">
        <v>92.74</v>
      </c>
      <c r="L202" s="104" t="s">
        <v>65</v>
      </c>
      <c r="M202" s="105">
        <f t="shared" si="19"/>
        <v>92.74</v>
      </c>
      <c r="N202" s="103">
        <v>5.04</v>
      </c>
      <c r="O202" s="104" t="s">
        <v>65</v>
      </c>
      <c r="P202" s="105">
        <f t="shared" si="22"/>
        <v>5.04</v>
      </c>
    </row>
    <row r="203" spans="1:16">
      <c r="A203" s="23">
        <f t="shared" si="17"/>
        <v>203</v>
      </c>
      <c r="B203" s="10">
        <v>15</v>
      </c>
      <c r="C203" s="11" t="s">
        <v>69</v>
      </c>
      <c r="D203" s="108">
        <f t="shared" si="21"/>
        <v>113.63636363636364</v>
      </c>
      <c r="E203" s="12">
        <v>18.09</v>
      </c>
      <c r="F203" s="13">
        <v>6.241E-3</v>
      </c>
      <c r="G203" s="101">
        <f t="shared" si="14"/>
        <v>18.096240999999999</v>
      </c>
      <c r="H203" s="103">
        <v>2.73</v>
      </c>
      <c r="I203" s="104" t="s">
        <v>67</v>
      </c>
      <c r="J203" s="107">
        <f t="shared" si="23"/>
        <v>2730</v>
      </c>
      <c r="K203" s="103">
        <v>101.52</v>
      </c>
      <c r="L203" s="104" t="s">
        <v>65</v>
      </c>
      <c r="M203" s="105">
        <f t="shared" si="19"/>
        <v>101.52</v>
      </c>
      <c r="N203" s="103">
        <v>5.57</v>
      </c>
      <c r="O203" s="104" t="s">
        <v>65</v>
      </c>
      <c r="P203" s="105">
        <f t="shared" si="22"/>
        <v>5.57</v>
      </c>
    </row>
    <row r="204" spans="1:16">
      <c r="A204" s="23">
        <f t="shared" si="17"/>
        <v>204</v>
      </c>
      <c r="B204" s="10">
        <v>16</v>
      </c>
      <c r="C204" s="11" t="s">
        <v>69</v>
      </c>
      <c r="D204" s="108">
        <f t="shared" si="21"/>
        <v>121.21212121212122</v>
      </c>
      <c r="E204" s="12">
        <v>17.32</v>
      </c>
      <c r="F204" s="13">
        <v>5.888E-3</v>
      </c>
      <c r="G204" s="101">
        <f t="shared" si="14"/>
        <v>17.325887999999999</v>
      </c>
      <c r="H204" s="103">
        <v>3.04</v>
      </c>
      <c r="I204" s="104" t="s">
        <v>67</v>
      </c>
      <c r="J204" s="107">
        <f t="shared" si="23"/>
        <v>3040</v>
      </c>
      <c r="K204" s="103">
        <v>110.33</v>
      </c>
      <c r="L204" s="104" t="s">
        <v>65</v>
      </c>
      <c r="M204" s="105">
        <f t="shared" si="19"/>
        <v>110.33</v>
      </c>
      <c r="N204" s="103">
        <v>6.13</v>
      </c>
      <c r="O204" s="104" t="s">
        <v>65</v>
      </c>
      <c r="P204" s="105">
        <f t="shared" si="22"/>
        <v>6.13</v>
      </c>
    </row>
    <row r="205" spans="1:16">
      <c r="A205" s="23">
        <f t="shared" si="17"/>
        <v>205</v>
      </c>
      <c r="B205" s="10">
        <v>17</v>
      </c>
      <c r="C205" s="11" t="s">
        <v>69</v>
      </c>
      <c r="D205" s="108">
        <f t="shared" si="21"/>
        <v>128.78787878787878</v>
      </c>
      <c r="E205" s="12">
        <v>16.64</v>
      </c>
      <c r="F205" s="13">
        <v>5.574E-3</v>
      </c>
      <c r="G205" s="101">
        <f t="shared" si="14"/>
        <v>16.645574</v>
      </c>
      <c r="H205" s="103">
        <v>3.36</v>
      </c>
      <c r="I205" s="104" t="s">
        <v>67</v>
      </c>
      <c r="J205" s="107">
        <f t="shared" si="23"/>
        <v>3360</v>
      </c>
      <c r="K205" s="103">
        <v>119.17</v>
      </c>
      <c r="L205" s="104" t="s">
        <v>65</v>
      </c>
      <c r="M205" s="105">
        <f t="shared" si="19"/>
        <v>119.17</v>
      </c>
      <c r="N205" s="103">
        <v>6.71</v>
      </c>
      <c r="O205" s="104" t="s">
        <v>65</v>
      </c>
      <c r="P205" s="105">
        <f t="shared" si="22"/>
        <v>6.71</v>
      </c>
    </row>
    <row r="206" spans="1:16">
      <c r="A206" s="23">
        <f t="shared" si="17"/>
        <v>206</v>
      </c>
      <c r="B206" s="10">
        <v>18</v>
      </c>
      <c r="C206" s="11" t="s">
        <v>69</v>
      </c>
      <c r="D206" s="108">
        <f t="shared" si="21"/>
        <v>136.36363636363637</v>
      </c>
      <c r="E206" s="12">
        <v>16.03</v>
      </c>
      <c r="F206" s="13">
        <v>5.293E-3</v>
      </c>
      <c r="G206" s="101">
        <f t="shared" si="14"/>
        <v>16.035293000000003</v>
      </c>
      <c r="H206" s="103">
        <v>3.69</v>
      </c>
      <c r="I206" s="104" t="s">
        <v>67</v>
      </c>
      <c r="J206" s="107">
        <f t="shared" si="23"/>
        <v>3690</v>
      </c>
      <c r="K206" s="103">
        <v>128.04</v>
      </c>
      <c r="L206" s="104" t="s">
        <v>65</v>
      </c>
      <c r="M206" s="105">
        <f t="shared" si="19"/>
        <v>128.04</v>
      </c>
      <c r="N206" s="103">
        <v>7.31</v>
      </c>
      <c r="O206" s="104" t="s">
        <v>65</v>
      </c>
      <c r="P206" s="105">
        <f t="shared" si="22"/>
        <v>7.31</v>
      </c>
    </row>
    <row r="207" spans="1:16">
      <c r="A207" s="23">
        <f t="shared" si="17"/>
        <v>207</v>
      </c>
      <c r="B207" s="10">
        <v>20</v>
      </c>
      <c r="C207" s="11" t="s">
        <v>69</v>
      </c>
      <c r="D207" s="108">
        <f t="shared" si="21"/>
        <v>151.5151515151515</v>
      </c>
      <c r="E207" s="12">
        <v>14.96</v>
      </c>
      <c r="F207" s="13">
        <v>4.8120000000000003E-3</v>
      </c>
      <c r="G207" s="101">
        <f t="shared" si="14"/>
        <v>14.964812</v>
      </c>
      <c r="H207" s="103">
        <v>4.3899999999999997</v>
      </c>
      <c r="I207" s="104" t="s">
        <v>67</v>
      </c>
      <c r="J207" s="107">
        <f t="shared" si="23"/>
        <v>4390</v>
      </c>
      <c r="K207" s="103">
        <v>161.72</v>
      </c>
      <c r="L207" s="104" t="s">
        <v>65</v>
      </c>
      <c r="M207" s="105">
        <f t="shared" si="19"/>
        <v>161.72</v>
      </c>
      <c r="N207" s="103">
        <v>8.56</v>
      </c>
      <c r="O207" s="104" t="s">
        <v>65</v>
      </c>
      <c r="P207" s="105">
        <f t="shared" si="22"/>
        <v>8.56</v>
      </c>
    </row>
    <row r="208" spans="1:16">
      <c r="A208" s="23">
        <f t="shared" si="17"/>
        <v>208</v>
      </c>
      <c r="B208" s="10">
        <v>22.5</v>
      </c>
      <c r="C208" s="11" t="s">
        <v>69</v>
      </c>
      <c r="D208" s="108">
        <f t="shared" si="21"/>
        <v>170.45454545454547</v>
      </c>
      <c r="E208" s="12">
        <v>13.87</v>
      </c>
      <c r="F208" s="13">
        <v>4.3249999999999999E-3</v>
      </c>
      <c r="G208" s="101">
        <f t="shared" si="14"/>
        <v>13.874324999999999</v>
      </c>
      <c r="H208" s="103">
        <v>5.32</v>
      </c>
      <c r="I208" s="104" t="s">
        <v>67</v>
      </c>
      <c r="J208" s="107">
        <f t="shared" si="23"/>
        <v>5320</v>
      </c>
      <c r="K208" s="103">
        <v>209.21</v>
      </c>
      <c r="L208" s="104" t="s">
        <v>65</v>
      </c>
      <c r="M208" s="105">
        <f t="shared" si="19"/>
        <v>209.21</v>
      </c>
      <c r="N208" s="103">
        <v>10.23</v>
      </c>
      <c r="O208" s="104" t="s">
        <v>65</v>
      </c>
      <c r="P208" s="105">
        <f t="shared" si="22"/>
        <v>10.23</v>
      </c>
    </row>
    <row r="209" spans="1:16">
      <c r="A209" s="23">
        <f t="shared" si="17"/>
        <v>209</v>
      </c>
      <c r="B209" s="10">
        <v>25</v>
      </c>
      <c r="C209" s="11" t="s">
        <v>69</v>
      </c>
      <c r="D209" s="108">
        <f t="shared" si="21"/>
        <v>189.39393939393941</v>
      </c>
      <c r="E209" s="12">
        <v>12.97</v>
      </c>
      <c r="F209" s="13">
        <v>3.9300000000000003E-3</v>
      </c>
      <c r="G209" s="101">
        <f t="shared" si="14"/>
        <v>12.973930000000001</v>
      </c>
      <c r="H209" s="103">
        <v>6.33</v>
      </c>
      <c r="I209" s="104" t="s">
        <v>67</v>
      </c>
      <c r="J209" s="107">
        <f t="shared" si="23"/>
        <v>6330</v>
      </c>
      <c r="K209" s="103">
        <v>253.15</v>
      </c>
      <c r="L209" s="104" t="s">
        <v>65</v>
      </c>
      <c r="M209" s="105">
        <f t="shared" si="19"/>
        <v>253.15</v>
      </c>
      <c r="N209" s="103">
        <v>11.99</v>
      </c>
      <c r="O209" s="104" t="s">
        <v>65</v>
      </c>
      <c r="P209" s="105">
        <f t="shared" si="22"/>
        <v>11.99</v>
      </c>
    </row>
    <row r="210" spans="1:16">
      <c r="A210" s="23">
        <f t="shared" si="17"/>
        <v>210</v>
      </c>
      <c r="B210" s="10">
        <v>27.5</v>
      </c>
      <c r="C210" s="11" t="s">
        <v>69</v>
      </c>
      <c r="D210" s="108">
        <f t="shared" si="21"/>
        <v>208.33333333333334</v>
      </c>
      <c r="E210" s="12">
        <v>12.23</v>
      </c>
      <c r="F210" s="13">
        <v>3.6050000000000001E-3</v>
      </c>
      <c r="G210" s="101">
        <f t="shared" si="14"/>
        <v>12.233605000000001</v>
      </c>
      <c r="H210" s="103">
        <v>7.4</v>
      </c>
      <c r="I210" s="104" t="s">
        <v>67</v>
      </c>
      <c r="J210" s="107">
        <f t="shared" si="23"/>
        <v>7400</v>
      </c>
      <c r="K210" s="103">
        <v>295.16000000000003</v>
      </c>
      <c r="L210" s="104" t="s">
        <v>65</v>
      </c>
      <c r="M210" s="105">
        <f t="shared" si="19"/>
        <v>295.16000000000003</v>
      </c>
      <c r="N210" s="103">
        <v>13.84</v>
      </c>
      <c r="O210" s="104" t="s">
        <v>65</v>
      </c>
      <c r="P210" s="105">
        <f t="shared" si="22"/>
        <v>13.84</v>
      </c>
    </row>
    <row r="211" spans="1:16">
      <c r="A211" s="23">
        <f t="shared" si="17"/>
        <v>211</v>
      </c>
      <c r="B211" s="10">
        <v>30</v>
      </c>
      <c r="C211" s="11" t="s">
        <v>69</v>
      </c>
      <c r="D211" s="108">
        <f t="shared" si="21"/>
        <v>227.27272727272728</v>
      </c>
      <c r="E211" s="12">
        <v>11.6</v>
      </c>
      <c r="F211" s="13">
        <v>3.3300000000000001E-3</v>
      </c>
      <c r="G211" s="101">
        <f t="shared" si="14"/>
        <v>11.60333</v>
      </c>
      <c r="H211" s="103">
        <v>8.5399999999999991</v>
      </c>
      <c r="I211" s="104" t="s">
        <v>67</v>
      </c>
      <c r="J211" s="107">
        <f t="shared" si="23"/>
        <v>8540</v>
      </c>
      <c r="K211" s="103">
        <v>335.96</v>
      </c>
      <c r="L211" s="104" t="s">
        <v>65</v>
      </c>
      <c r="M211" s="105">
        <f t="shared" si="19"/>
        <v>335.96</v>
      </c>
      <c r="N211" s="103">
        <v>15.78</v>
      </c>
      <c r="O211" s="104" t="s">
        <v>65</v>
      </c>
      <c r="P211" s="105">
        <f t="shared" si="22"/>
        <v>15.78</v>
      </c>
    </row>
    <row r="212" spans="1:16">
      <c r="A212" s="23">
        <f t="shared" si="17"/>
        <v>212</v>
      </c>
      <c r="B212" s="10">
        <v>32.5</v>
      </c>
      <c r="C212" s="11" t="s">
        <v>69</v>
      </c>
      <c r="D212" s="108">
        <f t="shared" si="21"/>
        <v>246.21212121212122</v>
      </c>
      <c r="E212" s="12">
        <v>11.07</v>
      </c>
      <c r="F212" s="13">
        <v>3.0969999999999999E-3</v>
      </c>
      <c r="G212" s="101">
        <f t="shared" ref="G212:G228" si="24">E212+F212</f>
        <v>11.073097000000001</v>
      </c>
      <c r="H212" s="103">
        <v>9.73</v>
      </c>
      <c r="I212" s="104" t="s">
        <v>67</v>
      </c>
      <c r="J212" s="107">
        <f t="shared" si="23"/>
        <v>9730</v>
      </c>
      <c r="K212" s="103">
        <v>375.93</v>
      </c>
      <c r="L212" s="104" t="s">
        <v>65</v>
      </c>
      <c r="M212" s="105">
        <f t="shared" si="19"/>
        <v>375.93</v>
      </c>
      <c r="N212" s="103">
        <v>17.79</v>
      </c>
      <c r="O212" s="104" t="s">
        <v>65</v>
      </c>
      <c r="P212" s="105">
        <f t="shared" si="22"/>
        <v>17.79</v>
      </c>
    </row>
    <row r="213" spans="1:16">
      <c r="A213" s="23">
        <f t="shared" si="17"/>
        <v>213</v>
      </c>
      <c r="B213" s="10">
        <v>35</v>
      </c>
      <c r="C213" s="11" t="s">
        <v>69</v>
      </c>
      <c r="D213" s="108">
        <f t="shared" si="21"/>
        <v>265.15151515151513</v>
      </c>
      <c r="E213" s="12">
        <v>10.61</v>
      </c>
      <c r="F213" s="13">
        <v>2.895E-3</v>
      </c>
      <c r="G213" s="101">
        <f t="shared" si="24"/>
        <v>10.612895</v>
      </c>
      <c r="H213" s="103">
        <v>10.98</v>
      </c>
      <c r="I213" s="104" t="s">
        <v>67</v>
      </c>
      <c r="J213" s="107">
        <f t="shared" si="23"/>
        <v>10980</v>
      </c>
      <c r="K213" s="103">
        <v>415.26</v>
      </c>
      <c r="L213" s="104" t="s">
        <v>65</v>
      </c>
      <c r="M213" s="105">
        <f t="shared" si="19"/>
        <v>415.26</v>
      </c>
      <c r="N213" s="103">
        <v>19.88</v>
      </c>
      <c r="O213" s="104" t="s">
        <v>65</v>
      </c>
      <c r="P213" s="105">
        <f t="shared" si="22"/>
        <v>19.88</v>
      </c>
    </row>
    <row r="214" spans="1:16">
      <c r="A214" s="23">
        <f t="shared" ref="A214:A277" si="25">A213+1</f>
        <v>214</v>
      </c>
      <c r="B214" s="10">
        <v>37.5</v>
      </c>
      <c r="C214" s="11" t="s">
        <v>69</v>
      </c>
      <c r="D214" s="108">
        <f t="shared" si="21"/>
        <v>284.09090909090907</v>
      </c>
      <c r="E214" s="12">
        <v>10.210000000000001</v>
      </c>
      <c r="F214" s="13">
        <v>2.7179999999999999E-3</v>
      </c>
      <c r="G214" s="101">
        <f t="shared" si="24"/>
        <v>10.212718000000001</v>
      </c>
      <c r="H214" s="103">
        <v>12.28</v>
      </c>
      <c r="I214" s="104" t="s">
        <v>67</v>
      </c>
      <c r="J214" s="107">
        <f t="shared" si="23"/>
        <v>12280</v>
      </c>
      <c r="K214" s="103">
        <v>454.09</v>
      </c>
      <c r="L214" s="104" t="s">
        <v>65</v>
      </c>
      <c r="M214" s="105">
        <f t="shared" si="19"/>
        <v>454.09</v>
      </c>
      <c r="N214" s="103">
        <v>22.03</v>
      </c>
      <c r="O214" s="104" t="s">
        <v>65</v>
      </c>
      <c r="P214" s="105">
        <f t="shared" si="22"/>
        <v>22.03</v>
      </c>
    </row>
    <row r="215" spans="1:16">
      <c r="A215" s="23">
        <f t="shared" si="25"/>
        <v>215</v>
      </c>
      <c r="B215" s="10">
        <v>40</v>
      </c>
      <c r="C215" s="11" t="s">
        <v>69</v>
      </c>
      <c r="D215" s="108">
        <f t="shared" si="21"/>
        <v>303.030303030303</v>
      </c>
      <c r="E215" s="12">
        <v>9.8520000000000003</v>
      </c>
      <c r="F215" s="13">
        <v>2.5630000000000002E-3</v>
      </c>
      <c r="G215" s="101">
        <f t="shared" si="24"/>
        <v>9.8545630000000006</v>
      </c>
      <c r="H215" s="103">
        <v>13.63</v>
      </c>
      <c r="I215" s="104" t="s">
        <v>67</v>
      </c>
      <c r="J215" s="107">
        <f t="shared" si="23"/>
        <v>13630</v>
      </c>
      <c r="K215" s="103">
        <v>492.49</v>
      </c>
      <c r="L215" s="104" t="s">
        <v>65</v>
      </c>
      <c r="M215" s="105">
        <f t="shared" si="19"/>
        <v>492.49</v>
      </c>
      <c r="N215" s="103">
        <v>24.23</v>
      </c>
      <c r="O215" s="104" t="s">
        <v>65</v>
      </c>
      <c r="P215" s="105">
        <f t="shared" si="22"/>
        <v>24.23</v>
      </c>
    </row>
    <row r="216" spans="1:16">
      <c r="A216" s="23">
        <f t="shared" si="25"/>
        <v>216</v>
      </c>
      <c r="B216" s="10">
        <v>45</v>
      </c>
      <c r="C216" s="11" t="s">
        <v>69</v>
      </c>
      <c r="D216" s="108">
        <f t="shared" si="21"/>
        <v>340.90909090909093</v>
      </c>
      <c r="E216" s="12">
        <v>9.2590000000000003</v>
      </c>
      <c r="F216" s="13">
        <v>2.3019999999999998E-3</v>
      </c>
      <c r="G216" s="101">
        <f t="shared" si="24"/>
        <v>9.2613020000000006</v>
      </c>
      <c r="H216" s="103">
        <v>16.46</v>
      </c>
      <c r="I216" s="104" t="s">
        <v>67</v>
      </c>
      <c r="J216" s="107">
        <f t="shared" si="23"/>
        <v>16460</v>
      </c>
      <c r="K216" s="103">
        <v>634.69000000000005</v>
      </c>
      <c r="L216" s="104" t="s">
        <v>65</v>
      </c>
      <c r="M216" s="105">
        <f t="shared" si="19"/>
        <v>634.69000000000005</v>
      </c>
      <c r="N216" s="103">
        <v>28.8</v>
      </c>
      <c r="O216" s="104" t="s">
        <v>65</v>
      </c>
      <c r="P216" s="105">
        <f t="shared" si="22"/>
        <v>28.8</v>
      </c>
    </row>
    <row r="217" spans="1:16">
      <c r="A217" s="23">
        <f t="shared" si="25"/>
        <v>217</v>
      </c>
      <c r="B217" s="10">
        <v>50</v>
      </c>
      <c r="C217" s="11" t="s">
        <v>69</v>
      </c>
      <c r="D217" s="108">
        <f t="shared" si="21"/>
        <v>378.78787878787881</v>
      </c>
      <c r="E217" s="12">
        <v>8.7840000000000007</v>
      </c>
      <c r="F217" s="13">
        <v>2.091E-3</v>
      </c>
      <c r="G217" s="101">
        <f t="shared" si="24"/>
        <v>8.7860910000000008</v>
      </c>
      <c r="H217" s="103">
        <v>19.45</v>
      </c>
      <c r="I217" s="104" t="s">
        <v>67</v>
      </c>
      <c r="J217" s="107">
        <f t="shared" si="23"/>
        <v>19450</v>
      </c>
      <c r="K217" s="103">
        <v>763.27</v>
      </c>
      <c r="L217" s="104" t="s">
        <v>65</v>
      </c>
      <c r="M217" s="105">
        <f t="shared" si="19"/>
        <v>763.27</v>
      </c>
      <c r="N217" s="103">
        <v>33.549999999999997</v>
      </c>
      <c r="O217" s="104" t="s">
        <v>65</v>
      </c>
      <c r="P217" s="105">
        <f t="shared" si="22"/>
        <v>33.549999999999997</v>
      </c>
    </row>
    <row r="218" spans="1:16">
      <c r="A218" s="23">
        <f t="shared" si="25"/>
        <v>218</v>
      </c>
      <c r="B218" s="10">
        <v>55</v>
      </c>
      <c r="C218" s="11" t="s">
        <v>69</v>
      </c>
      <c r="D218" s="108">
        <f t="shared" si="21"/>
        <v>416.66666666666669</v>
      </c>
      <c r="E218" s="12">
        <v>8.3949999999999996</v>
      </c>
      <c r="F218" s="13">
        <v>1.9170000000000001E-3</v>
      </c>
      <c r="G218" s="101">
        <f t="shared" si="24"/>
        <v>8.3969170000000002</v>
      </c>
      <c r="H218" s="103">
        <v>22.6</v>
      </c>
      <c r="I218" s="104" t="s">
        <v>67</v>
      </c>
      <c r="J218" s="107">
        <f t="shared" si="23"/>
        <v>22600</v>
      </c>
      <c r="K218" s="103">
        <v>883.62</v>
      </c>
      <c r="L218" s="104" t="s">
        <v>65</v>
      </c>
      <c r="M218" s="105">
        <f t="shared" si="19"/>
        <v>883.62</v>
      </c>
      <c r="N218" s="103">
        <v>38.44</v>
      </c>
      <c r="O218" s="104" t="s">
        <v>65</v>
      </c>
      <c r="P218" s="105">
        <f t="shared" si="22"/>
        <v>38.44</v>
      </c>
    </row>
    <row r="219" spans="1:16">
      <c r="A219" s="23">
        <f t="shared" si="25"/>
        <v>219</v>
      </c>
      <c r="B219" s="10">
        <v>60</v>
      </c>
      <c r="C219" s="11" t="s">
        <v>69</v>
      </c>
      <c r="D219" s="108">
        <f t="shared" si="21"/>
        <v>454.54545454545456</v>
      </c>
      <c r="E219" s="12">
        <v>8.0719999999999992</v>
      </c>
      <c r="F219" s="13">
        <v>1.7700000000000001E-3</v>
      </c>
      <c r="G219" s="101">
        <f t="shared" si="24"/>
        <v>8.0737699999999997</v>
      </c>
      <c r="H219" s="103">
        <v>25.88</v>
      </c>
      <c r="I219" s="104" t="s">
        <v>67</v>
      </c>
      <c r="J219" s="107">
        <f t="shared" si="23"/>
        <v>25880</v>
      </c>
      <c r="K219" s="103">
        <v>998.23</v>
      </c>
      <c r="L219" s="104" t="s">
        <v>65</v>
      </c>
      <c r="M219" s="105">
        <f t="shared" si="19"/>
        <v>998.23</v>
      </c>
      <c r="N219" s="103">
        <v>43.46</v>
      </c>
      <c r="O219" s="104" t="s">
        <v>65</v>
      </c>
      <c r="P219" s="105">
        <f t="shared" si="22"/>
        <v>43.46</v>
      </c>
    </row>
    <row r="220" spans="1:16">
      <c r="A220" s="23">
        <f t="shared" si="25"/>
        <v>220</v>
      </c>
      <c r="B220" s="10">
        <v>65</v>
      </c>
      <c r="C220" s="11" t="s">
        <v>69</v>
      </c>
      <c r="D220" s="108">
        <f t="shared" si="21"/>
        <v>492.42424242424244</v>
      </c>
      <c r="E220" s="12">
        <v>7.8</v>
      </c>
      <c r="F220" s="13">
        <v>1.645E-3</v>
      </c>
      <c r="G220" s="101">
        <f t="shared" si="24"/>
        <v>7.8016449999999997</v>
      </c>
      <c r="H220" s="103">
        <v>29.29</v>
      </c>
      <c r="I220" s="104" t="s">
        <v>67</v>
      </c>
      <c r="J220" s="107">
        <f t="shared" si="23"/>
        <v>29290</v>
      </c>
      <c r="K220" s="103">
        <v>1.1100000000000001</v>
      </c>
      <c r="L220" s="106" t="s">
        <v>67</v>
      </c>
      <c r="M220" s="107">
        <f t="shared" ref="M220:M228" si="26">K220*1000</f>
        <v>1110</v>
      </c>
      <c r="N220" s="103">
        <v>48.58</v>
      </c>
      <c r="O220" s="104" t="s">
        <v>65</v>
      </c>
      <c r="P220" s="105">
        <f t="shared" si="22"/>
        <v>48.58</v>
      </c>
    </row>
    <row r="221" spans="1:16">
      <c r="A221" s="23">
        <f t="shared" si="25"/>
        <v>221</v>
      </c>
      <c r="B221" s="10">
        <v>70</v>
      </c>
      <c r="C221" s="11" t="s">
        <v>69</v>
      </c>
      <c r="D221" s="108">
        <f t="shared" si="21"/>
        <v>530.30303030303025</v>
      </c>
      <c r="E221" s="12">
        <v>7.5679999999999996</v>
      </c>
      <c r="F221" s="13">
        <v>1.537E-3</v>
      </c>
      <c r="G221" s="101">
        <f t="shared" si="24"/>
        <v>7.5695369999999995</v>
      </c>
      <c r="H221" s="103">
        <v>32.81</v>
      </c>
      <c r="I221" s="104" t="s">
        <v>67</v>
      </c>
      <c r="J221" s="107">
        <f t="shared" si="23"/>
        <v>32810</v>
      </c>
      <c r="K221" s="103">
        <v>1.21</v>
      </c>
      <c r="L221" s="104" t="s">
        <v>67</v>
      </c>
      <c r="M221" s="107">
        <f t="shared" si="26"/>
        <v>1210</v>
      </c>
      <c r="N221" s="103">
        <v>53.78</v>
      </c>
      <c r="O221" s="104" t="s">
        <v>65</v>
      </c>
      <c r="P221" s="105">
        <f t="shared" si="22"/>
        <v>53.78</v>
      </c>
    </row>
    <row r="222" spans="1:16">
      <c r="A222" s="23">
        <f t="shared" si="25"/>
        <v>222</v>
      </c>
      <c r="B222" s="10">
        <v>80</v>
      </c>
      <c r="C222" s="11" t="s">
        <v>69</v>
      </c>
      <c r="D222" s="108">
        <f t="shared" si="21"/>
        <v>606.06060606060601</v>
      </c>
      <c r="E222" s="12">
        <v>7.1950000000000003</v>
      </c>
      <c r="F222" s="13">
        <v>1.3600000000000001E-3</v>
      </c>
      <c r="G222" s="101">
        <f t="shared" si="24"/>
        <v>7.1963600000000003</v>
      </c>
      <c r="H222" s="103">
        <v>40.130000000000003</v>
      </c>
      <c r="I222" s="104" t="s">
        <v>67</v>
      </c>
      <c r="J222" s="107">
        <f t="shared" si="23"/>
        <v>40130</v>
      </c>
      <c r="K222" s="103">
        <v>1.6</v>
      </c>
      <c r="L222" s="104" t="s">
        <v>67</v>
      </c>
      <c r="M222" s="107">
        <f t="shared" si="26"/>
        <v>1600</v>
      </c>
      <c r="N222" s="103">
        <v>64.37</v>
      </c>
      <c r="O222" s="104" t="s">
        <v>65</v>
      </c>
      <c r="P222" s="105">
        <f t="shared" si="22"/>
        <v>64.37</v>
      </c>
    </row>
    <row r="223" spans="1:16">
      <c r="A223" s="23">
        <f t="shared" si="25"/>
        <v>223</v>
      </c>
      <c r="B223" s="10">
        <v>90</v>
      </c>
      <c r="C223" s="11" t="s">
        <v>69</v>
      </c>
      <c r="D223" s="108">
        <f t="shared" si="21"/>
        <v>681.81818181818187</v>
      </c>
      <c r="E223" s="12">
        <v>6.9119999999999999</v>
      </c>
      <c r="F223" s="13">
        <v>1.2210000000000001E-3</v>
      </c>
      <c r="G223" s="101">
        <f t="shared" si="24"/>
        <v>6.9132210000000001</v>
      </c>
      <c r="H223" s="103">
        <v>47.8</v>
      </c>
      <c r="I223" s="104" t="s">
        <v>67</v>
      </c>
      <c r="J223" s="107">
        <f t="shared" si="23"/>
        <v>47800</v>
      </c>
      <c r="K223" s="103">
        <v>1.93</v>
      </c>
      <c r="L223" s="104" t="s">
        <v>67</v>
      </c>
      <c r="M223" s="107">
        <f t="shared" si="26"/>
        <v>1930</v>
      </c>
      <c r="N223" s="103">
        <v>75.12</v>
      </c>
      <c r="O223" s="104" t="s">
        <v>65</v>
      </c>
      <c r="P223" s="105">
        <f t="shared" si="22"/>
        <v>75.12</v>
      </c>
    </row>
    <row r="224" spans="1:16">
      <c r="A224" s="23">
        <f t="shared" si="25"/>
        <v>224</v>
      </c>
      <c r="B224" s="10">
        <v>100</v>
      </c>
      <c r="C224" s="11" t="s">
        <v>69</v>
      </c>
      <c r="D224" s="108">
        <f t="shared" si="21"/>
        <v>757.57575757575762</v>
      </c>
      <c r="E224" s="12">
        <v>6.69</v>
      </c>
      <c r="F224" s="13">
        <v>1.108E-3</v>
      </c>
      <c r="G224" s="101">
        <f t="shared" si="24"/>
        <v>6.6911080000000007</v>
      </c>
      <c r="H224" s="103">
        <v>55.75</v>
      </c>
      <c r="I224" s="104" t="s">
        <v>67</v>
      </c>
      <c r="J224" s="107">
        <f t="shared" si="23"/>
        <v>55750</v>
      </c>
      <c r="K224" s="103">
        <v>2.23</v>
      </c>
      <c r="L224" s="104" t="s">
        <v>67</v>
      </c>
      <c r="M224" s="107">
        <f t="shared" si="26"/>
        <v>2230</v>
      </c>
      <c r="N224" s="103">
        <v>85.95</v>
      </c>
      <c r="O224" s="104" t="s">
        <v>65</v>
      </c>
      <c r="P224" s="105">
        <f t="shared" si="22"/>
        <v>85.95</v>
      </c>
    </row>
    <row r="225" spans="1:16">
      <c r="A225" s="23">
        <f t="shared" si="25"/>
        <v>225</v>
      </c>
      <c r="B225" s="10">
        <v>110</v>
      </c>
      <c r="C225" s="11" t="s">
        <v>69</v>
      </c>
      <c r="D225" s="108">
        <f t="shared" si="21"/>
        <v>833.33333333333337</v>
      </c>
      <c r="E225" s="12">
        <v>6.5140000000000002</v>
      </c>
      <c r="F225" s="13">
        <v>1.0150000000000001E-3</v>
      </c>
      <c r="G225" s="101">
        <f t="shared" si="24"/>
        <v>6.515015</v>
      </c>
      <c r="H225" s="103">
        <v>63.94</v>
      </c>
      <c r="I225" s="104" t="s">
        <v>67</v>
      </c>
      <c r="J225" s="107">
        <f t="shared" si="23"/>
        <v>63940</v>
      </c>
      <c r="K225" s="103">
        <v>2.52</v>
      </c>
      <c r="L225" s="104" t="s">
        <v>67</v>
      </c>
      <c r="M225" s="107">
        <f t="shared" si="26"/>
        <v>2520</v>
      </c>
      <c r="N225" s="103">
        <v>96.8</v>
      </c>
      <c r="O225" s="104" t="s">
        <v>65</v>
      </c>
      <c r="P225" s="105">
        <f t="shared" si="22"/>
        <v>96.8</v>
      </c>
    </row>
    <row r="226" spans="1:16">
      <c r="A226" s="23">
        <f t="shared" si="25"/>
        <v>226</v>
      </c>
      <c r="B226" s="10">
        <v>120</v>
      </c>
      <c r="C226" s="11" t="s">
        <v>69</v>
      </c>
      <c r="D226" s="108">
        <f t="shared" si="21"/>
        <v>909.09090909090912</v>
      </c>
      <c r="E226" s="12">
        <v>6.3719999999999999</v>
      </c>
      <c r="F226" s="13">
        <v>9.3729999999999996E-4</v>
      </c>
      <c r="G226" s="101">
        <f t="shared" si="24"/>
        <v>6.3729373000000002</v>
      </c>
      <c r="H226" s="103">
        <v>72.33</v>
      </c>
      <c r="I226" s="104" t="s">
        <v>67</v>
      </c>
      <c r="J226" s="107">
        <f t="shared" si="23"/>
        <v>72330</v>
      </c>
      <c r="K226" s="103">
        <v>2.78</v>
      </c>
      <c r="L226" s="104" t="s">
        <v>67</v>
      </c>
      <c r="M226" s="107">
        <f t="shared" si="26"/>
        <v>2780</v>
      </c>
      <c r="N226" s="103">
        <v>107.64</v>
      </c>
      <c r="O226" s="104" t="s">
        <v>65</v>
      </c>
      <c r="P226" s="105">
        <f t="shared" si="22"/>
        <v>107.64</v>
      </c>
    </row>
    <row r="227" spans="1:16">
      <c r="A227" s="23">
        <f t="shared" si="25"/>
        <v>227</v>
      </c>
      <c r="B227" s="10">
        <v>130</v>
      </c>
      <c r="C227" s="11" t="s">
        <v>69</v>
      </c>
      <c r="D227" s="108">
        <f t="shared" si="21"/>
        <v>984.84848484848487</v>
      </c>
      <c r="E227" s="12">
        <v>6.2560000000000002</v>
      </c>
      <c r="F227" s="13">
        <v>8.7080000000000002E-4</v>
      </c>
      <c r="G227" s="101">
        <f t="shared" si="24"/>
        <v>6.2568708000000006</v>
      </c>
      <c r="H227" s="103">
        <v>80.89</v>
      </c>
      <c r="I227" s="104" t="s">
        <v>67</v>
      </c>
      <c r="J227" s="107">
        <f t="shared" si="23"/>
        <v>80890</v>
      </c>
      <c r="K227" s="103">
        <v>3.03</v>
      </c>
      <c r="L227" s="104" t="s">
        <v>67</v>
      </c>
      <c r="M227" s="107">
        <f t="shared" si="26"/>
        <v>3030</v>
      </c>
      <c r="N227" s="103">
        <v>118.42</v>
      </c>
      <c r="O227" s="104" t="s">
        <v>65</v>
      </c>
      <c r="P227" s="105">
        <f t="shared" si="22"/>
        <v>118.42</v>
      </c>
    </row>
    <row r="228" spans="1:16">
      <c r="A228" s="26">
        <f t="shared" si="25"/>
        <v>228</v>
      </c>
      <c r="B228" s="10">
        <v>132</v>
      </c>
      <c r="C228" s="11" t="s">
        <v>69</v>
      </c>
      <c r="D228" s="105">
        <f t="shared" si="21"/>
        <v>1000</v>
      </c>
      <c r="E228" s="12">
        <v>6.2370000000000001</v>
      </c>
      <c r="F228" s="13">
        <v>8.587E-4</v>
      </c>
      <c r="G228" s="101">
        <f t="shared" si="24"/>
        <v>6.2378587000000003</v>
      </c>
      <c r="H228" s="103">
        <v>82.62</v>
      </c>
      <c r="I228" s="104" t="s">
        <v>67</v>
      </c>
      <c r="J228" s="107">
        <f t="shared" si="23"/>
        <v>82620</v>
      </c>
      <c r="K228" s="103">
        <v>3.04</v>
      </c>
      <c r="L228" s="104" t="s">
        <v>67</v>
      </c>
      <c r="M228" s="107">
        <f t="shared" si="26"/>
        <v>3040</v>
      </c>
      <c r="N228" s="103">
        <v>120.56</v>
      </c>
      <c r="O228" s="104" t="s">
        <v>65</v>
      </c>
      <c r="P228" s="105">
        <f t="shared" si="22"/>
        <v>120.56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6FC7D-7751-4326-B330-A6FE1D304319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54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136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srim136Xe_Epoxy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1.36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136000000</v>
      </c>
      <c r="E13" s="41" t="s">
        <v>41</v>
      </c>
      <c r="F13" s="65"/>
      <c r="G13" s="66"/>
      <c r="H13" s="66"/>
      <c r="I13" s="67"/>
      <c r="J13" s="26">
        <v>8</v>
      </c>
      <c r="K13" s="20">
        <v>2.9329000000000001E-2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1.4</v>
      </c>
      <c r="C20" s="21" t="s">
        <v>64</v>
      </c>
      <c r="D20" s="100">
        <f t="shared" ref="D20:D83" si="0">B20/1000/$C$5</f>
        <v>1.0294117647058823E-5</v>
      </c>
      <c r="E20" s="8">
        <v>0.26200000000000001</v>
      </c>
      <c r="F20" s="9">
        <v>3.1339999999999999</v>
      </c>
      <c r="G20" s="101">
        <f t="shared" ref="G20:G83" si="1">E20+F20</f>
        <v>3.3959999999999999</v>
      </c>
      <c r="H20" s="7">
        <v>46</v>
      </c>
      <c r="I20" s="21" t="s">
        <v>63</v>
      </c>
      <c r="J20" s="102">
        <f t="shared" ref="J20:J83" si="2">H20/1000/10</f>
        <v>4.5999999999999999E-3</v>
      </c>
      <c r="K20" s="7">
        <v>10</v>
      </c>
      <c r="L20" s="21" t="s">
        <v>63</v>
      </c>
      <c r="M20" s="102">
        <f t="shared" ref="M20:M83" si="3">K20/1000/10</f>
        <v>1E-3</v>
      </c>
      <c r="N20" s="7">
        <v>7</v>
      </c>
      <c r="O20" s="21" t="s">
        <v>63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1.5</v>
      </c>
      <c r="C21" s="11" t="s">
        <v>64</v>
      </c>
      <c r="D21" s="100">
        <f t="shared" si="0"/>
        <v>1.1029411764705883E-5</v>
      </c>
      <c r="E21" s="12">
        <v>0.2712</v>
      </c>
      <c r="F21" s="13">
        <v>3.2389999999999999</v>
      </c>
      <c r="G21" s="101">
        <f t="shared" si="1"/>
        <v>3.5101999999999998</v>
      </c>
      <c r="H21" s="10">
        <v>48</v>
      </c>
      <c r="I21" s="11" t="s">
        <v>63</v>
      </c>
      <c r="J21" s="102">
        <f t="shared" si="2"/>
        <v>4.8000000000000004E-3</v>
      </c>
      <c r="K21" s="10">
        <v>10</v>
      </c>
      <c r="L21" s="11" t="s">
        <v>63</v>
      </c>
      <c r="M21" s="102">
        <f t="shared" si="3"/>
        <v>1E-3</v>
      </c>
      <c r="N21" s="10">
        <v>7</v>
      </c>
      <c r="O21" s="11" t="s">
        <v>63</v>
      </c>
      <c r="P21" s="102">
        <f t="shared" si="4"/>
        <v>6.9999999999999999E-4</v>
      </c>
    </row>
    <row r="22" spans="1:16">
      <c r="A22" s="23">
        <f t="shared" ref="A22:A85" si="5">A21+1</f>
        <v>22</v>
      </c>
      <c r="B22" s="10">
        <v>1.6</v>
      </c>
      <c r="C22" s="11" t="s">
        <v>64</v>
      </c>
      <c r="D22" s="100">
        <f t="shared" si="0"/>
        <v>1.1764705882352942E-5</v>
      </c>
      <c r="E22" s="12">
        <v>0.28010000000000002</v>
      </c>
      <c r="F22" s="13">
        <v>3.3410000000000002</v>
      </c>
      <c r="G22" s="101">
        <f t="shared" si="1"/>
        <v>3.6211000000000002</v>
      </c>
      <c r="H22" s="10">
        <v>49</v>
      </c>
      <c r="I22" s="11" t="s">
        <v>63</v>
      </c>
      <c r="J22" s="102">
        <f t="shared" si="2"/>
        <v>4.8999999999999998E-3</v>
      </c>
      <c r="K22" s="10">
        <v>11</v>
      </c>
      <c r="L22" s="11" t="s">
        <v>63</v>
      </c>
      <c r="M22" s="102">
        <f t="shared" si="3"/>
        <v>1.0999999999999998E-3</v>
      </c>
      <c r="N22" s="10">
        <v>7</v>
      </c>
      <c r="O22" s="11" t="s">
        <v>63</v>
      </c>
      <c r="P22" s="102">
        <f t="shared" si="4"/>
        <v>6.9999999999999999E-4</v>
      </c>
    </row>
    <row r="23" spans="1:16">
      <c r="A23" s="23">
        <f t="shared" si="5"/>
        <v>23</v>
      </c>
      <c r="B23" s="10">
        <v>1.7</v>
      </c>
      <c r="C23" s="11" t="s">
        <v>64</v>
      </c>
      <c r="D23" s="100">
        <f t="shared" si="0"/>
        <v>1.2499999999999999E-5</v>
      </c>
      <c r="E23" s="12">
        <v>0.28870000000000001</v>
      </c>
      <c r="F23" s="13">
        <v>3.4380000000000002</v>
      </c>
      <c r="G23" s="101">
        <f t="shared" si="1"/>
        <v>3.7267000000000001</v>
      </c>
      <c r="H23" s="10">
        <v>51</v>
      </c>
      <c r="I23" s="11" t="s">
        <v>63</v>
      </c>
      <c r="J23" s="102">
        <f t="shared" si="2"/>
        <v>5.0999999999999995E-3</v>
      </c>
      <c r="K23" s="10">
        <v>11</v>
      </c>
      <c r="L23" s="11" t="s">
        <v>63</v>
      </c>
      <c r="M23" s="102">
        <f t="shared" si="3"/>
        <v>1.0999999999999998E-3</v>
      </c>
      <c r="N23" s="10">
        <v>8</v>
      </c>
      <c r="O23" s="11" t="s">
        <v>63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1.8</v>
      </c>
      <c r="C24" s="11" t="s">
        <v>64</v>
      </c>
      <c r="D24" s="100">
        <f t="shared" si="0"/>
        <v>1.3235294117647058E-5</v>
      </c>
      <c r="E24" s="12">
        <v>0.29709999999999998</v>
      </c>
      <c r="F24" s="13">
        <v>3.5310000000000001</v>
      </c>
      <c r="G24" s="101">
        <f t="shared" si="1"/>
        <v>3.8281000000000001</v>
      </c>
      <c r="H24" s="10">
        <v>52</v>
      </c>
      <c r="I24" s="11" t="s">
        <v>63</v>
      </c>
      <c r="J24" s="102">
        <f t="shared" si="2"/>
        <v>5.1999999999999998E-3</v>
      </c>
      <c r="K24" s="10">
        <v>11</v>
      </c>
      <c r="L24" s="11" t="s">
        <v>63</v>
      </c>
      <c r="M24" s="102">
        <f t="shared" si="3"/>
        <v>1.0999999999999998E-3</v>
      </c>
      <c r="N24" s="10">
        <v>8</v>
      </c>
      <c r="O24" s="11" t="s">
        <v>63</v>
      </c>
      <c r="P24" s="102">
        <f t="shared" si="4"/>
        <v>8.0000000000000004E-4</v>
      </c>
    </row>
    <row r="25" spans="1:16">
      <c r="A25" s="23">
        <f t="shared" si="5"/>
        <v>25</v>
      </c>
      <c r="B25" s="10">
        <v>2</v>
      </c>
      <c r="C25" s="11" t="s">
        <v>64</v>
      </c>
      <c r="D25" s="100">
        <f t="shared" si="0"/>
        <v>1.4705882352941177E-5</v>
      </c>
      <c r="E25" s="12">
        <v>0.31319999999999998</v>
      </c>
      <c r="F25" s="13">
        <v>3.7080000000000002</v>
      </c>
      <c r="G25" s="101">
        <f t="shared" si="1"/>
        <v>4.0212000000000003</v>
      </c>
      <c r="H25" s="10">
        <v>54</v>
      </c>
      <c r="I25" s="11" t="s">
        <v>63</v>
      </c>
      <c r="J25" s="102">
        <f t="shared" si="2"/>
        <v>5.4000000000000003E-3</v>
      </c>
      <c r="K25" s="10">
        <v>12</v>
      </c>
      <c r="L25" s="11" t="s">
        <v>63</v>
      </c>
      <c r="M25" s="102">
        <f t="shared" si="3"/>
        <v>1.2000000000000001E-3</v>
      </c>
      <c r="N25" s="10">
        <v>8</v>
      </c>
      <c r="O25" s="11" t="s">
        <v>63</v>
      </c>
      <c r="P25" s="102">
        <f t="shared" si="4"/>
        <v>8.0000000000000004E-4</v>
      </c>
    </row>
    <row r="26" spans="1:16">
      <c r="A26" s="23">
        <f t="shared" si="5"/>
        <v>26</v>
      </c>
      <c r="B26" s="10">
        <v>2.25</v>
      </c>
      <c r="C26" s="11" t="s">
        <v>64</v>
      </c>
      <c r="D26" s="100">
        <f t="shared" si="0"/>
        <v>1.6544117647058822E-5</v>
      </c>
      <c r="E26" s="12">
        <v>0.3322</v>
      </c>
      <c r="F26" s="13">
        <v>3.9129999999999998</v>
      </c>
      <c r="G26" s="101">
        <f t="shared" si="1"/>
        <v>4.2451999999999996</v>
      </c>
      <c r="H26" s="10">
        <v>58</v>
      </c>
      <c r="I26" s="11" t="s">
        <v>63</v>
      </c>
      <c r="J26" s="102">
        <f t="shared" si="2"/>
        <v>5.8000000000000005E-3</v>
      </c>
      <c r="K26" s="10">
        <v>12</v>
      </c>
      <c r="L26" s="11" t="s">
        <v>63</v>
      </c>
      <c r="M26" s="102">
        <f t="shared" si="3"/>
        <v>1.2000000000000001E-3</v>
      </c>
      <c r="N26" s="10">
        <v>9</v>
      </c>
      <c r="O26" s="11" t="s">
        <v>63</v>
      </c>
      <c r="P26" s="102">
        <f t="shared" si="4"/>
        <v>8.9999999999999998E-4</v>
      </c>
    </row>
    <row r="27" spans="1:16">
      <c r="A27" s="23">
        <f t="shared" si="5"/>
        <v>27</v>
      </c>
      <c r="B27" s="10">
        <v>2.5</v>
      </c>
      <c r="C27" s="11" t="s">
        <v>64</v>
      </c>
      <c r="D27" s="100">
        <f t="shared" si="0"/>
        <v>1.8382352941176472E-5</v>
      </c>
      <c r="E27" s="12">
        <v>0.35010000000000002</v>
      </c>
      <c r="F27" s="13">
        <v>4.1029999999999998</v>
      </c>
      <c r="G27" s="101">
        <f t="shared" si="1"/>
        <v>4.4531000000000001</v>
      </c>
      <c r="H27" s="10">
        <v>60</v>
      </c>
      <c r="I27" s="11" t="s">
        <v>63</v>
      </c>
      <c r="J27" s="102">
        <f t="shared" si="2"/>
        <v>6.0000000000000001E-3</v>
      </c>
      <c r="K27" s="10">
        <v>13</v>
      </c>
      <c r="L27" s="11" t="s">
        <v>63</v>
      </c>
      <c r="M27" s="102">
        <f t="shared" si="3"/>
        <v>1.2999999999999999E-3</v>
      </c>
      <c r="N27" s="10">
        <v>9</v>
      </c>
      <c r="O27" s="11" t="s">
        <v>63</v>
      </c>
      <c r="P27" s="102">
        <f t="shared" si="4"/>
        <v>8.9999999999999998E-4</v>
      </c>
    </row>
    <row r="28" spans="1:16">
      <c r="A28" s="23">
        <f t="shared" si="5"/>
        <v>28</v>
      </c>
      <c r="B28" s="10">
        <v>2.75</v>
      </c>
      <c r="C28" s="11" t="s">
        <v>64</v>
      </c>
      <c r="D28" s="100">
        <f t="shared" si="0"/>
        <v>2.0220588235294116E-5</v>
      </c>
      <c r="E28" s="12">
        <v>0.36720000000000003</v>
      </c>
      <c r="F28" s="13">
        <v>4.28</v>
      </c>
      <c r="G28" s="101">
        <f t="shared" si="1"/>
        <v>4.6472000000000007</v>
      </c>
      <c r="H28" s="10">
        <v>63</v>
      </c>
      <c r="I28" s="11" t="s">
        <v>63</v>
      </c>
      <c r="J28" s="102">
        <f t="shared" si="2"/>
        <v>6.3E-3</v>
      </c>
      <c r="K28" s="10">
        <v>13</v>
      </c>
      <c r="L28" s="11" t="s">
        <v>63</v>
      </c>
      <c r="M28" s="102">
        <f t="shared" si="3"/>
        <v>1.2999999999999999E-3</v>
      </c>
      <c r="N28" s="10">
        <v>9</v>
      </c>
      <c r="O28" s="11" t="s">
        <v>63</v>
      </c>
      <c r="P28" s="102">
        <f t="shared" si="4"/>
        <v>8.9999999999999998E-4</v>
      </c>
    </row>
    <row r="29" spans="1:16">
      <c r="A29" s="23">
        <f t="shared" si="5"/>
        <v>29</v>
      </c>
      <c r="B29" s="10">
        <v>3</v>
      </c>
      <c r="C29" s="11" t="s">
        <v>64</v>
      </c>
      <c r="D29" s="100">
        <f t="shared" si="0"/>
        <v>2.2058823529411766E-5</v>
      </c>
      <c r="E29" s="12">
        <v>0.38350000000000001</v>
      </c>
      <c r="F29" s="13">
        <v>4.4459999999999997</v>
      </c>
      <c r="G29" s="101">
        <f t="shared" si="1"/>
        <v>4.8294999999999995</v>
      </c>
      <c r="H29" s="10">
        <v>66</v>
      </c>
      <c r="I29" s="11" t="s">
        <v>63</v>
      </c>
      <c r="J29" s="102">
        <f t="shared" si="2"/>
        <v>6.6E-3</v>
      </c>
      <c r="K29" s="10">
        <v>14</v>
      </c>
      <c r="L29" s="11" t="s">
        <v>63</v>
      </c>
      <c r="M29" s="102">
        <f t="shared" si="3"/>
        <v>1.4E-3</v>
      </c>
      <c r="N29" s="10">
        <v>10</v>
      </c>
      <c r="O29" s="11" t="s">
        <v>63</v>
      </c>
      <c r="P29" s="102">
        <f t="shared" si="4"/>
        <v>1E-3</v>
      </c>
    </row>
    <row r="30" spans="1:16">
      <c r="A30" s="23">
        <f t="shared" si="5"/>
        <v>30</v>
      </c>
      <c r="B30" s="10">
        <v>3.25</v>
      </c>
      <c r="C30" s="11" t="s">
        <v>64</v>
      </c>
      <c r="D30" s="100">
        <f t="shared" si="0"/>
        <v>2.389705882352941E-5</v>
      </c>
      <c r="E30" s="12">
        <v>0.3992</v>
      </c>
      <c r="F30" s="13">
        <v>4.601</v>
      </c>
      <c r="G30" s="101">
        <f t="shared" si="1"/>
        <v>5.0001999999999995</v>
      </c>
      <c r="H30" s="10">
        <v>68</v>
      </c>
      <c r="I30" s="11" t="s">
        <v>63</v>
      </c>
      <c r="J30" s="102">
        <f t="shared" si="2"/>
        <v>6.8000000000000005E-3</v>
      </c>
      <c r="K30" s="10">
        <v>14</v>
      </c>
      <c r="L30" s="11" t="s">
        <v>63</v>
      </c>
      <c r="M30" s="102">
        <f t="shared" si="3"/>
        <v>1.4E-3</v>
      </c>
      <c r="N30" s="10">
        <v>10</v>
      </c>
      <c r="O30" s="11" t="s">
        <v>63</v>
      </c>
      <c r="P30" s="102">
        <f t="shared" si="4"/>
        <v>1E-3</v>
      </c>
    </row>
    <row r="31" spans="1:16">
      <c r="A31" s="23">
        <f t="shared" si="5"/>
        <v>31</v>
      </c>
      <c r="B31" s="10">
        <v>3.5</v>
      </c>
      <c r="C31" s="11" t="s">
        <v>64</v>
      </c>
      <c r="D31" s="100">
        <f t="shared" si="0"/>
        <v>2.573529411764706E-5</v>
      </c>
      <c r="E31" s="12">
        <v>0.4143</v>
      </c>
      <c r="F31" s="13">
        <v>4.7489999999999997</v>
      </c>
      <c r="G31" s="101">
        <f t="shared" si="1"/>
        <v>5.1632999999999996</v>
      </c>
      <c r="H31" s="10">
        <v>71</v>
      </c>
      <c r="I31" s="11" t="s">
        <v>63</v>
      </c>
      <c r="J31" s="102">
        <f t="shared" si="2"/>
        <v>7.0999999999999995E-3</v>
      </c>
      <c r="K31" s="10">
        <v>15</v>
      </c>
      <c r="L31" s="11" t="s">
        <v>63</v>
      </c>
      <c r="M31" s="102">
        <f t="shared" si="3"/>
        <v>1.5E-3</v>
      </c>
      <c r="N31" s="10">
        <v>11</v>
      </c>
      <c r="O31" s="11" t="s">
        <v>63</v>
      </c>
      <c r="P31" s="102">
        <f t="shared" si="4"/>
        <v>1.0999999999999998E-3</v>
      </c>
    </row>
    <row r="32" spans="1:16">
      <c r="A32" s="23">
        <f t="shared" si="5"/>
        <v>32</v>
      </c>
      <c r="B32" s="10">
        <v>3.75</v>
      </c>
      <c r="C32" s="11" t="s">
        <v>64</v>
      </c>
      <c r="D32" s="100">
        <f t="shared" si="0"/>
        <v>2.7573529411764703E-5</v>
      </c>
      <c r="E32" s="12">
        <v>0.42880000000000001</v>
      </c>
      <c r="F32" s="13">
        <v>4.8879999999999999</v>
      </c>
      <c r="G32" s="101">
        <f t="shared" si="1"/>
        <v>5.3167999999999997</v>
      </c>
      <c r="H32" s="10">
        <v>73</v>
      </c>
      <c r="I32" s="11" t="s">
        <v>63</v>
      </c>
      <c r="J32" s="102">
        <f t="shared" si="2"/>
        <v>7.2999999999999992E-3</v>
      </c>
      <c r="K32" s="10">
        <v>15</v>
      </c>
      <c r="L32" s="11" t="s">
        <v>63</v>
      </c>
      <c r="M32" s="102">
        <f t="shared" si="3"/>
        <v>1.5E-3</v>
      </c>
      <c r="N32" s="10">
        <v>11</v>
      </c>
      <c r="O32" s="11" t="s">
        <v>63</v>
      </c>
      <c r="P32" s="102">
        <f t="shared" si="4"/>
        <v>1.0999999999999998E-3</v>
      </c>
    </row>
    <row r="33" spans="1:16">
      <c r="A33" s="23">
        <f t="shared" si="5"/>
        <v>33</v>
      </c>
      <c r="B33" s="10">
        <v>4</v>
      </c>
      <c r="C33" s="11" t="s">
        <v>64</v>
      </c>
      <c r="D33" s="100">
        <f t="shared" si="0"/>
        <v>2.9411764705882354E-5</v>
      </c>
      <c r="E33" s="12">
        <v>0.44290000000000002</v>
      </c>
      <c r="F33" s="13">
        <v>5.0209999999999999</v>
      </c>
      <c r="G33" s="101">
        <f t="shared" si="1"/>
        <v>5.4638999999999998</v>
      </c>
      <c r="H33" s="10">
        <v>75</v>
      </c>
      <c r="I33" s="11" t="s">
        <v>63</v>
      </c>
      <c r="J33" s="102">
        <f t="shared" si="2"/>
        <v>7.4999999999999997E-3</v>
      </c>
      <c r="K33" s="10">
        <v>16</v>
      </c>
      <c r="L33" s="11" t="s">
        <v>63</v>
      </c>
      <c r="M33" s="102">
        <f t="shared" si="3"/>
        <v>1.6000000000000001E-3</v>
      </c>
      <c r="N33" s="10">
        <v>11</v>
      </c>
      <c r="O33" s="11" t="s">
        <v>63</v>
      </c>
      <c r="P33" s="102">
        <f t="shared" si="4"/>
        <v>1.0999999999999998E-3</v>
      </c>
    </row>
    <row r="34" spans="1:16">
      <c r="A34" s="23">
        <f t="shared" si="5"/>
        <v>34</v>
      </c>
      <c r="B34" s="10">
        <v>4.5</v>
      </c>
      <c r="C34" s="11" t="s">
        <v>64</v>
      </c>
      <c r="D34" s="100">
        <f t="shared" si="0"/>
        <v>3.3088235294117644E-5</v>
      </c>
      <c r="E34" s="12">
        <v>0.4698</v>
      </c>
      <c r="F34" s="13">
        <v>5.2679999999999998</v>
      </c>
      <c r="G34" s="101">
        <f t="shared" si="1"/>
        <v>5.7378</v>
      </c>
      <c r="H34" s="10">
        <v>80</v>
      </c>
      <c r="I34" s="11" t="s">
        <v>63</v>
      </c>
      <c r="J34" s="102">
        <f t="shared" si="2"/>
        <v>8.0000000000000002E-3</v>
      </c>
      <c r="K34" s="10">
        <v>16</v>
      </c>
      <c r="L34" s="11" t="s">
        <v>63</v>
      </c>
      <c r="M34" s="102">
        <f t="shared" si="3"/>
        <v>1.6000000000000001E-3</v>
      </c>
      <c r="N34" s="10">
        <v>12</v>
      </c>
      <c r="O34" s="11" t="s">
        <v>63</v>
      </c>
      <c r="P34" s="102">
        <f t="shared" si="4"/>
        <v>1.2000000000000001E-3</v>
      </c>
    </row>
    <row r="35" spans="1:16">
      <c r="A35" s="23">
        <f t="shared" si="5"/>
        <v>35</v>
      </c>
      <c r="B35" s="10">
        <v>5</v>
      </c>
      <c r="C35" s="11" t="s">
        <v>64</v>
      </c>
      <c r="D35" s="100">
        <f t="shared" si="0"/>
        <v>3.6764705882352945E-5</v>
      </c>
      <c r="E35" s="12">
        <v>0.49519999999999997</v>
      </c>
      <c r="F35" s="13">
        <v>5.4939999999999998</v>
      </c>
      <c r="G35" s="101">
        <f t="shared" si="1"/>
        <v>5.9891999999999994</v>
      </c>
      <c r="H35" s="10">
        <v>84</v>
      </c>
      <c r="I35" s="11" t="s">
        <v>63</v>
      </c>
      <c r="J35" s="102">
        <f t="shared" si="2"/>
        <v>8.4000000000000012E-3</v>
      </c>
      <c r="K35" s="10">
        <v>17</v>
      </c>
      <c r="L35" s="11" t="s">
        <v>63</v>
      </c>
      <c r="M35" s="102">
        <f t="shared" si="3"/>
        <v>1.7000000000000001E-3</v>
      </c>
      <c r="N35" s="10">
        <v>12</v>
      </c>
      <c r="O35" s="11" t="s">
        <v>63</v>
      </c>
      <c r="P35" s="102">
        <f t="shared" si="4"/>
        <v>1.2000000000000001E-3</v>
      </c>
    </row>
    <row r="36" spans="1:16">
      <c r="A36" s="23">
        <f t="shared" si="5"/>
        <v>36</v>
      </c>
      <c r="B36" s="10">
        <v>5.5</v>
      </c>
      <c r="C36" s="11" t="s">
        <v>64</v>
      </c>
      <c r="D36" s="100">
        <f t="shared" si="0"/>
        <v>4.0441176470588232E-5</v>
      </c>
      <c r="E36" s="12">
        <v>0.51929999999999998</v>
      </c>
      <c r="F36" s="13">
        <v>5.7030000000000003</v>
      </c>
      <c r="G36" s="101">
        <f t="shared" si="1"/>
        <v>6.2223000000000006</v>
      </c>
      <c r="H36" s="10">
        <v>88</v>
      </c>
      <c r="I36" s="11" t="s">
        <v>63</v>
      </c>
      <c r="J36" s="102">
        <f t="shared" si="2"/>
        <v>8.7999999999999988E-3</v>
      </c>
      <c r="K36" s="10">
        <v>18</v>
      </c>
      <c r="L36" s="11" t="s">
        <v>63</v>
      </c>
      <c r="M36" s="102">
        <f t="shared" si="3"/>
        <v>1.8E-3</v>
      </c>
      <c r="N36" s="10">
        <v>13</v>
      </c>
      <c r="O36" s="11" t="s">
        <v>63</v>
      </c>
      <c r="P36" s="102">
        <f t="shared" si="4"/>
        <v>1.2999999999999999E-3</v>
      </c>
    </row>
    <row r="37" spans="1:16">
      <c r="A37" s="23">
        <f t="shared" si="5"/>
        <v>37</v>
      </c>
      <c r="B37" s="10">
        <v>6</v>
      </c>
      <c r="C37" s="11" t="s">
        <v>64</v>
      </c>
      <c r="D37" s="100">
        <f t="shared" si="0"/>
        <v>4.4117647058823532E-5</v>
      </c>
      <c r="E37" s="12">
        <v>0.54239999999999999</v>
      </c>
      <c r="F37" s="13">
        <v>5.8970000000000002</v>
      </c>
      <c r="G37" s="101">
        <f t="shared" si="1"/>
        <v>6.4394</v>
      </c>
      <c r="H37" s="10">
        <v>92</v>
      </c>
      <c r="I37" s="11" t="s">
        <v>63</v>
      </c>
      <c r="J37" s="102">
        <f t="shared" si="2"/>
        <v>9.1999999999999998E-3</v>
      </c>
      <c r="K37" s="10">
        <v>18</v>
      </c>
      <c r="L37" s="11" t="s">
        <v>63</v>
      </c>
      <c r="M37" s="102">
        <f t="shared" si="3"/>
        <v>1.8E-3</v>
      </c>
      <c r="N37" s="10">
        <v>14</v>
      </c>
      <c r="O37" s="11" t="s">
        <v>63</v>
      </c>
      <c r="P37" s="102">
        <f t="shared" si="4"/>
        <v>1.4E-3</v>
      </c>
    </row>
    <row r="38" spans="1:16">
      <c r="A38" s="23">
        <f t="shared" si="5"/>
        <v>38</v>
      </c>
      <c r="B38" s="10">
        <v>6.5</v>
      </c>
      <c r="C38" s="11" t="s">
        <v>64</v>
      </c>
      <c r="D38" s="100">
        <f t="shared" si="0"/>
        <v>4.7794117647058819E-5</v>
      </c>
      <c r="E38" s="12">
        <v>0.56459999999999999</v>
      </c>
      <c r="F38" s="13">
        <v>6.0780000000000003</v>
      </c>
      <c r="G38" s="101">
        <f t="shared" si="1"/>
        <v>6.6425999999999998</v>
      </c>
      <c r="H38" s="10">
        <v>96</v>
      </c>
      <c r="I38" s="11" t="s">
        <v>63</v>
      </c>
      <c r="J38" s="102">
        <f t="shared" si="2"/>
        <v>9.6000000000000009E-3</v>
      </c>
      <c r="K38" s="10">
        <v>19</v>
      </c>
      <c r="L38" s="11" t="s">
        <v>63</v>
      </c>
      <c r="M38" s="102">
        <f t="shared" si="3"/>
        <v>1.9E-3</v>
      </c>
      <c r="N38" s="10">
        <v>14</v>
      </c>
      <c r="O38" s="11" t="s">
        <v>63</v>
      </c>
      <c r="P38" s="102">
        <f t="shared" si="4"/>
        <v>1.4E-3</v>
      </c>
    </row>
    <row r="39" spans="1:16">
      <c r="A39" s="23">
        <f t="shared" si="5"/>
        <v>39</v>
      </c>
      <c r="B39" s="10">
        <v>7</v>
      </c>
      <c r="C39" s="11" t="s">
        <v>64</v>
      </c>
      <c r="D39" s="100">
        <f t="shared" si="0"/>
        <v>5.147058823529412E-5</v>
      </c>
      <c r="E39" s="12">
        <v>0.58589999999999998</v>
      </c>
      <c r="F39" s="13">
        <v>6.2469999999999999</v>
      </c>
      <c r="G39" s="101">
        <f t="shared" si="1"/>
        <v>6.8328999999999995</v>
      </c>
      <c r="H39" s="10">
        <v>100</v>
      </c>
      <c r="I39" s="11" t="s">
        <v>63</v>
      </c>
      <c r="J39" s="102">
        <f t="shared" si="2"/>
        <v>0.01</v>
      </c>
      <c r="K39" s="10">
        <v>20</v>
      </c>
      <c r="L39" s="11" t="s">
        <v>63</v>
      </c>
      <c r="M39" s="102">
        <f t="shared" si="3"/>
        <v>2E-3</v>
      </c>
      <c r="N39" s="10">
        <v>15</v>
      </c>
      <c r="O39" s="11" t="s">
        <v>63</v>
      </c>
      <c r="P39" s="102">
        <f t="shared" si="4"/>
        <v>1.5E-3</v>
      </c>
    </row>
    <row r="40" spans="1:16">
      <c r="A40" s="23">
        <f t="shared" si="5"/>
        <v>40</v>
      </c>
      <c r="B40" s="10">
        <v>8</v>
      </c>
      <c r="C40" s="11" t="s">
        <v>64</v>
      </c>
      <c r="D40" s="100">
        <f t="shared" si="0"/>
        <v>5.8823529411764708E-5</v>
      </c>
      <c r="E40" s="12">
        <v>0.62629999999999997</v>
      </c>
      <c r="F40" s="13">
        <v>6.5570000000000004</v>
      </c>
      <c r="G40" s="101">
        <f t="shared" si="1"/>
        <v>7.1833</v>
      </c>
      <c r="H40" s="10">
        <v>107</v>
      </c>
      <c r="I40" s="11" t="s">
        <v>63</v>
      </c>
      <c r="J40" s="102">
        <f t="shared" si="2"/>
        <v>1.0699999999999999E-2</v>
      </c>
      <c r="K40" s="10">
        <v>21</v>
      </c>
      <c r="L40" s="11" t="s">
        <v>63</v>
      </c>
      <c r="M40" s="102">
        <f t="shared" si="3"/>
        <v>2.1000000000000003E-3</v>
      </c>
      <c r="N40" s="10">
        <v>16</v>
      </c>
      <c r="O40" s="11" t="s">
        <v>63</v>
      </c>
      <c r="P40" s="102">
        <f t="shared" si="4"/>
        <v>1.6000000000000001E-3</v>
      </c>
    </row>
    <row r="41" spans="1:16">
      <c r="A41" s="23">
        <f t="shared" si="5"/>
        <v>41</v>
      </c>
      <c r="B41" s="10">
        <v>9</v>
      </c>
      <c r="C41" s="11" t="s">
        <v>64</v>
      </c>
      <c r="D41" s="100">
        <f t="shared" si="0"/>
        <v>6.6176470588235288E-5</v>
      </c>
      <c r="E41" s="12">
        <v>0.6643</v>
      </c>
      <c r="F41" s="13">
        <v>6.8339999999999996</v>
      </c>
      <c r="G41" s="101">
        <f t="shared" si="1"/>
        <v>7.4982999999999995</v>
      </c>
      <c r="H41" s="10">
        <v>114</v>
      </c>
      <c r="I41" s="11" t="s">
        <v>63</v>
      </c>
      <c r="J41" s="102">
        <f t="shared" si="2"/>
        <v>1.14E-2</v>
      </c>
      <c r="K41" s="10">
        <v>22</v>
      </c>
      <c r="L41" s="11" t="s">
        <v>63</v>
      </c>
      <c r="M41" s="102">
        <f t="shared" si="3"/>
        <v>2.1999999999999997E-3</v>
      </c>
      <c r="N41" s="10">
        <v>17</v>
      </c>
      <c r="O41" s="11" t="s">
        <v>63</v>
      </c>
      <c r="P41" s="102">
        <f t="shared" si="4"/>
        <v>1.7000000000000001E-3</v>
      </c>
    </row>
    <row r="42" spans="1:16">
      <c r="A42" s="23">
        <f t="shared" si="5"/>
        <v>42</v>
      </c>
      <c r="B42" s="10">
        <v>10</v>
      </c>
      <c r="C42" s="11" t="s">
        <v>64</v>
      </c>
      <c r="D42" s="100">
        <f t="shared" si="0"/>
        <v>7.3529411764705889E-5</v>
      </c>
      <c r="E42" s="12">
        <v>0.70030000000000003</v>
      </c>
      <c r="F42" s="13">
        <v>7.085</v>
      </c>
      <c r="G42" s="101">
        <f t="shared" si="1"/>
        <v>7.7853000000000003</v>
      </c>
      <c r="H42" s="10">
        <v>121</v>
      </c>
      <c r="I42" s="11" t="s">
        <v>63</v>
      </c>
      <c r="J42" s="102">
        <f t="shared" si="2"/>
        <v>1.21E-2</v>
      </c>
      <c r="K42" s="10">
        <v>23</v>
      </c>
      <c r="L42" s="11" t="s">
        <v>63</v>
      </c>
      <c r="M42" s="102">
        <f t="shared" si="3"/>
        <v>2.3E-3</v>
      </c>
      <c r="N42" s="10">
        <v>17</v>
      </c>
      <c r="O42" s="11" t="s">
        <v>63</v>
      </c>
      <c r="P42" s="102">
        <f t="shared" si="4"/>
        <v>1.7000000000000001E-3</v>
      </c>
    </row>
    <row r="43" spans="1:16">
      <c r="A43" s="23">
        <f t="shared" si="5"/>
        <v>43</v>
      </c>
      <c r="B43" s="10">
        <v>11</v>
      </c>
      <c r="C43" s="11" t="s">
        <v>64</v>
      </c>
      <c r="D43" s="100">
        <f t="shared" si="0"/>
        <v>8.0882352941176464E-5</v>
      </c>
      <c r="E43" s="12">
        <v>0.73440000000000005</v>
      </c>
      <c r="F43" s="13">
        <v>7.3140000000000001</v>
      </c>
      <c r="G43" s="101">
        <f t="shared" si="1"/>
        <v>8.0484000000000009</v>
      </c>
      <c r="H43" s="10">
        <v>127</v>
      </c>
      <c r="I43" s="11" t="s">
        <v>63</v>
      </c>
      <c r="J43" s="102">
        <f t="shared" si="2"/>
        <v>1.2699999999999999E-2</v>
      </c>
      <c r="K43" s="10">
        <v>24</v>
      </c>
      <c r="L43" s="11" t="s">
        <v>63</v>
      </c>
      <c r="M43" s="102">
        <f t="shared" si="3"/>
        <v>2.4000000000000002E-3</v>
      </c>
      <c r="N43" s="10">
        <v>18</v>
      </c>
      <c r="O43" s="11" t="s">
        <v>63</v>
      </c>
      <c r="P43" s="102">
        <f t="shared" si="4"/>
        <v>1.8E-3</v>
      </c>
    </row>
    <row r="44" spans="1:16">
      <c r="A44" s="23">
        <f t="shared" si="5"/>
        <v>44</v>
      </c>
      <c r="B44" s="10">
        <v>12</v>
      </c>
      <c r="C44" s="11" t="s">
        <v>64</v>
      </c>
      <c r="D44" s="100">
        <f t="shared" si="0"/>
        <v>8.8235294117647065E-5</v>
      </c>
      <c r="E44" s="12">
        <v>0.7671</v>
      </c>
      <c r="F44" s="13">
        <v>7.524</v>
      </c>
      <c r="G44" s="101">
        <f t="shared" si="1"/>
        <v>8.2911000000000001</v>
      </c>
      <c r="H44" s="10">
        <v>133</v>
      </c>
      <c r="I44" s="11" t="s">
        <v>63</v>
      </c>
      <c r="J44" s="102">
        <f t="shared" si="2"/>
        <v>1.3300000000000001E-2</v>
      </c>
      <c r="K44" s="10">
        <v>25</v>
      </c>
      <c r="L44" s="11" t="s">
        <v>63</v>
      </c>
      <c r="M44" s="102">
        <f t="shared" si="3"/>
        <v>2.5000000000000001E-3</v>
      </c>
      <c r="N44" s="10">
        <v>19</v>
      </c>
      <c r="O44" s="11" t="s">
        <v>63</v>
      </c>
      <c r="P44" s="102">
        <f t="shared" si="4"/>
        <v>1.9E-3</v>
      </c>
    </row>
    <row r="45" spans="1:16">
      <c r="A45" s="23">
        <f t="shared" si="5"/>
        <v>45</v>
      </c>
      <c r="B45" s="10">
        <v>13</v>
      </c>
      <c r="C45" s="11" t="s">
        <v>64</v>
      </c>
      <c r="D45" s="100">
        <f t="shared" si="0"/>
        <v>9.5588235294117639E-5</v>
      </c>
      <c r="E45" s="12">
        <v>0.7984</v>
      </c>
      <c r="F45" s="13">
        <v>7.7169999999999996</v>
      </c>
      <c r="G45" s="101">
        <f t="shared" si="1"/>
        <v>8.5153999999999996</v>
      </c>
      <c r="H45" s="10">
        <v>139</v>
      </c>
      <c r="I45" s="11" t="s">
        <v>63</v>
      </c>
      <c r="J45" s="102">
        <f t="shared" si="2"/>
        <v>1.3900000000000001E-2</v>
      </c>
      <c r="K45" s="10">
        <v>26</v>
      </c>
      <c r="L45" s="11" t="s">
        <v>63</v>
      </c>
      <c r="M45" s="102">
        <f t="shared" si="3"/>
        <v>2.5999999999999999E-3</v>
      </c>
      <c r="N45" s="10">
        <v>20</v>
      </c>
      <c r="O45" s="11" t="s">
        <v>63</v>
      </c>
      <c r="P45" s="102">
        <f t="shared" si="4"/>
        <v>2E-3</v>
      </c>
    </row>
    <row r="46" spans="1:16">
      <c r="A46" s="23">
        <f t="shared" si="5"/>
        <v>46</v>
      </c>
      <c r="B46" s="10">
        <v>14</v>
      </c>
      <c r="C46" s="11" t="s">
        <v>64</v>
      </c>
      <c r="D46" s="100">
        <f t="shared" si="0"/>
        <v>1.0294117647058824E-4</v>
      </c>
      <c r="E46" s="12">
        <v>0.8286</v>
      </c>
      <c r="F46" s="13">
        <v>7.8970000000000002</v>
      </c>
      <c r="G46" s="101">
        <f t="shared" si="1"/>
        <v>8.7256</v>
      </c>
      <c r="H46" s="10">
        <v>145</v>
      </c>
      <c r="I46" s="11" t="s">
        <v>63</v>
      </c>
      <c r="J46" s="102">
        <f t="shared" si="2"/>
        <v>1.4499999999999999E-2</v>
      </c>
      <c r="K46" s="10">
        <v>27</v>
      </c>
      <c r="L46" s="11" t="s">
        <v>63</v>
      </c>
      <c r="M46" s="102">
        <f t="shared" si="3"/>
        <v>2.7000000000000001E-3</v>
      </c>
      <c r="N46" s="10">
        <v>21</v>
      </c>
      <c r="O46" s="11" t="s">
        <v>63</v>
      </c>
      <c r="P46" s="102">
        <f t="shared" si="4"/>
        <v>2.1000000000000003E-3</v>
      </c>
    </row>
    <row r="47" spans="1:16">
      <c r="A47" s="23">
        <f t="shared" si="5"/>
        <v>47</v>
      </c>
      <c r="B47" s="10">
        <v>15</v>
      </c>
      <c r="C47" s="11" t="s">
        <v>64</v>
      </c>
      <c r="D47" s="100">
        <f t="shared" si="0"/>
        <v>1.1029411764705881E-4</v>
      </c>
      <c r="E47" s="12">
        <v>0.85770000000000002</v>
      </c>
      <c r="F47" s="13">
        <v>8.0640000000000001</v>
      </c>
      <c r="G47" s="101">
        <f t="shared" si="1"/>
        <v>8.9216999999999995</v>
      </c>
      <c r="H47" s="10">
        <v>151</v>
      </c>
      <c r="I47" s="11" t="s">
        <v>63</v>
      </c>
      <c r="J47" s="102">
        <f t="shared" si="2"/>
        <v>1.5099999999999999E-2</v>
      </c>
      <c r="K47" s="10">
        <v>28</v>
      </c>
      <c r="L47" s="11" t="s">
        <v>63</v>
      </c>
      <c r="M47" s="102">
        <f t="shared" si="3"/>
        <v>2.8E-3</v>
      </c>
      <c r="N47" s="10">
        <v>21</v>
      </c>
      <c r="O47" s="11" t="s">
        <v>63</v>
      </c>
      <c r="P47" s="102">
        <f t="shared" si="4"/>
        <v>2.1000000000000003E-3</v>
      </c>
    </row>
    <row r="48" spans="1:16">
      <c r="A48" s="23">
        <f t="shared" si="5"/>
        <v>48</v>
      </c>
      <c r="B48" s="10">
        <v>16</v>
      </c>
      <c r="C48" s="11" t="s">
        <v>64</v>
      </c>
      <c r="D48" s="100">
        <f t="shared" si="0"/>
        <v>1.1764705882352942E-4</v>
      </c>
      <c r="E48" s="12">
        <v>0.88580000000000003</v>
      </c>
      <c r="F48" s="13">
        <v>8.2210000000000001</v>
      </c>
      <c r="G48" s="101">
        <f t="shared" si="1"/>
        <v>9.1067999999999998</v>
      </c>
      <c r="H48" s="10">
        <v>156</v>
      </c>
      <c r="I48" s="11" t="s">
        <v>63</v>
      </c>
      <c r="J48" s="102">
        <f t="shared" si="2"/>
        <v>1.5599999999999999E-2</v>
      </c>
      <c r="K48" s="10">
        <v>29</v>
      </c>
      <c r="L48" s="11" t="s">
        <v>63</v>
      </c>
      <c r="M48" s="102">
        <f t="shared" si="3"/>
        <v>2.9000000000000002E-3</v>
      </c>
      <c r="N48" s="10">
        <v>22</v>
      </c>
      <c r="O48" s="11" t="s">
        <v>63</v>
      </c>
      <c r="P48" s="102">
        <f t="shared" si="4"/>
        <v>2.1999999999999997E-3</v>
      </c>
    </row>
    <row r="49" spans="1:16">
      <c r="A49" s="23">
        <f t="shared" si="5"/>
        <v>49</v>
      </c>
      <c r="B49" s="10">
        <v>17</v>
      </c>
      <c r="C49" s="11" t="s">
        <v>64</v>
      </c>
      <c r="D49" s="100">
        <f t="shared" si="0"/>
        <v>1.25E-4</v>
      </c>
      <c r="E49" s="12">
        <v>0.91300000000000003</v>
      </c>
      <c r="F49" s="13">
        <v>8.3670000000000009</v>
      </c>
      <c r="G49" s="101">
        <f t="shared" si="1"/>
        <v>9.2800000000000011</v>
      </c>
      <c r="H49" s="10">
        <v>162</v>
      </c>
      <c r="I49" s="11" t="s">
        <v>63</v>
      </c>
      <c r="J49" s="102">
        <f t="shared" si="2"/>
        <v>1.6199999999999999E-2</v>
      </c>
      <c r="K49" s="10">
        <v>29</v>
      </c>
      <c r="L49" s="11" t="s">
        <v>63</v>
      </c>
      <c r="M49" s="102">
        <f t="shared" si="3"/>
        <v>2.9000000000000002E-3</v>
      </c>
      <c r="N49" s="10">
        <v>23</v>
      </c>
      <c r="O49" s="11" t="s">
        <v>63</v>
      </c>
      <c r="P49" s="102">
        <f t="shared" si="4"/>
        <v>2.3E-3</v>
      </c>
    </row>
    <row r="50" spans="1:16">
      <c r="A50" s="23">
        <f t="shared" si="5"/>
        <v>50</v>
      </c>
      <c r="B50" s="10">
        <v>18</v>
      </c>
      <c r="C50" s="11" t="s">
        <v>64</v>
      </c>
      <c r="D50" s="100">
        <f t="shared" si="0"/>
        <v>1.3235294117647058E-4</v>
      </c>
      <c r="E50" s="12">
        <v>0.9395</v>
      </c>
      <c r="F50" s="13">
        <v>8.5050000000000008</v>
      </c>
      <c r="G50" s="101">
        <f t="shared" si="1"/>
        <v>9.4445000000000014</v>
      </c>
      <c r="H50" s="10">
        <v>167</v>
      </c>
      <c r="I50" s="11" t="s">
        <v>63</v>
      </c>
      <c r="J50" s="102">
        <f t="shared" si="2"/>
        <v>1.67E-2</v>
      </c>
      <c r="K50" s="10">
        <v>30</v>
      </c>
      <c r="L50" s="11" t="s">
        <v>63</v>
      </c>
      <c r="M50" s="102">
        <f t="shared" si="3"/>
        <v>3.0000000000000001E-3</v>
      </c>
      <c r="N50" s="10">
        <v>24</v>
      </c>
      <c r="O50" s="11" t="s">
        <v>63</v>
      </c>
      <c r="P50" s="102">
        <f t="shared" si="4"/>
        <v>2.4000000000000002E-3</v>
      </c>
    </row>
    <row r="51" spans="1:16">
      <c r="A51" s="23">
        <f t="shared" si="5"/>
        <v>51</v>
      </c>
      <c r="B51" s="10">
        <v>20</v>
      </c>
      <c r="C51" s="11" t="s">
        <v>64</v>
      </c>
      <c r="D51" s="100">
        <f t="shared" si="0"/>
        <v>1.4705882352941178E-4</v>
      </c>
      <c r="E51" s="12">
        <v>0.99029999999999996</v>
      </c>
      <c r="F51" s="13">
        <v>8.7579999999999991</v>
      </c>
      <c r="G51" s="101">
        <f t="shared" si="1"/>
        <v>9.7482999999999986</v>
      </c>
      <c r="H51" s="10">
        <v>178</v>
      </c>
      <c r="I51" s="11" t="s">
        <v>63</v>
      </c>
      <c r="J51" s="102">
        <f t="shared" si="2"/>
        <v>1.78E-2</v>
      </c>
      <c r="K51" s="10">
        <v>32</v>
      </c>
      <c r="L51" s="11" t="s">
        <v>63</v>
      </c>
      <c r="M51" s="102">
        <f t="shared" si="3"/>
        <v>3.2000000000000002E-3</v>
      </c>
      <c r="N51" s="10">
        <v>25</v>
      </c>
      <c r="O51" s="11" t="s">
        <v>63</v>
      </c>
      <c r="P51" s="102">
        <f t="shared" si="4"/>
        <v>2.5000000000000001E-3</v>
      </c>
    </row>
    <row r="52" spans="1:16">
      <c r="A52" s="23">
        <f t="shared" si="5"/>
        <v>52</v>
      </c>
      <c r="B52" s="10">
        <v>22.5</v>
      </c>
      <c r="C52" s="11" t="s">
        <v>64</v>
      </c>
      <c r="D52" s="100">
        <f t="shared" si="0"/>
        <v>1.6544117647058823E-4</v>
      </c>
      <c r="E52" s="12">
        <v>1.05</v>
      </c>
      <c r="F52" s="13">
        <v>9.0380000000000003</v>
      </c>
      <c r="G52" s="101">
        <f t="shared" si="1"/>
        <v>10.088000000000001</v>
      </c>
      <c r="H52" s="10">
        <v>191</v>
      </c>
      <c r="I52" s="11" t="s">
        <v>63</v>
      </c>
      <c r="J52" s="102">
        <f t="shared" si="2"/>
        <v>1.9099999999999999E-2</v>
      </c>
      <c r="K52" s="10">
        <v>34</v>
      </c>
      <c r="L52" s="11" t="s">
        <v>63</v>
      </c>
      <c r="M52" s="102">
        <f t="shared" si="3"/>
        <v>3.4000000000000002E-3</v>
      </c>
      <c r="N52" s="10">
        <v>27</v>
      </c>
      <c r="O52" s="11" t="s">
        <v>63</v>
      </c>
      <c r="P52" s="102">
        <f t="shared" si="4"/>
        <v>2.7000000000000001E-3</v>
      </c>
    </row>
    <row r="53" spans="1:16">
      <c r="A53" s="23">
        <f t="shared" si="5"/>
        <v>53</v>
      </c>
      <c r="B53" s="10">
        <v>25</v>
      </c>
      <c r="C53" s="11" t="s">
        <v>64</v>
      </c>
      <c r="D53" s="100">
        <f t="shared" si="0"/>
        <v>1.838235294117647E-4</v>
      </c>
      <c r="E53" s="12">
        <v>1.107</v>
      </c>
      <c r="F53" s="13">
        <v>9.2850000000000001</v>
      </c>
      <c r="G53" s="101">
        <f t="shared" si="1"/>
        <v>10.391999999999999</v>
      </c>
      <c r="H53" s="10">
        <v>203</v>
      </c>
      <c r="I53" s="11" t="s">
        <v>63</v>
      </c>
      <c r="J53" s="102">
        <f t="shared" si="2"/>
        <v>2.0300000000000002E-2</v>
      </c>
      <c r="K53" s="10">
        <v>35</v>
      </c>
      <c r="L53" s="11" t="s">
        <v>63</v>
      </c>
      <c r="M53" s="102">
        <f t="shared" si="3"/>
        <v>3.5000000000000005E-3</v>
      </c>
      <c r="N53" s="10">
        <v>28</v>
      </c>
      <c r="O53" s="11" t="s">
        <v>63</v>
      </c>
      <c r="P53" s="102">
        <f t="shared" si="4"/>
        <v>2.8E-3</v>
      </c>
    </row>
    <row r="54" spans="1:16">
      <c r="A54" s="23">
        <f t="shared" si="5"/>
        <v>54</v>
      </c>
      <c r="B54" s="10">
        <v>27.5</v>
      </c>
      <c r="C54" s="11" t="s">
        <v>64</v>
      </c>
      <c r="D54" s="100">
        <f t="shared" si="0"/>
        <v>2.0220588235294118E-4</v>
      </c>
      <c r="E54" s="12">
        <v>1.161</v>
      </c>
      <c r="F54" s="13">
        <v>9.5050000000000008</v>
      </c>
      <c r="G54" s="101">
        <f t="shared" si="1"/>
        <v>10.666</v>
      </c>
      <c r="H54" s="10">
        <v>215</v>
      </c>
      <c r="I54" s="11" t="s">
        <v>63</v>
      </c>
      <c r="J54" s="102">
        <f t="shared" si="2"/>
        <v>2.1499999999999998E-2</v>
      </c>
      <c r="K54" s="10">
        <v>37</v>
      </c>
      <c r="L54" s="11" t="s">
        <v>63</v>
      </c>
      <c r="M54" s="102">
        <f t="shared" si="3"/>
        <v>3.6999999999999997E-3</v>
      </c>
      <c r="N54" s="10">
        <v>30</v>
      </c>
      <c r="O54" s="11" t="s">
        <v>63</v>
      </c>
      <c r="P54" s="102">
        <f t="shared" si="4"/>
        <v>3.0000000000000001E-3</v>
      </c>
    </row>
    <row r="55" spans="1:16">
      <c r="A55" s="23">
        <f t="shared" si="5"/>
        <v>55</v>
      </c>
      <c r="B55" s="10">
        <v>30</v>
      </c>
      <c r="C55" s="11" t="s">
        <v>64</v>
      </c>
      <c r="D55" s="100">
        <f t="shared" si="0"/>
        <v>2.2058823529411763E-4</v>
      </c>
      <c r="E55" s="12">
        <v>1.2130000000000001</v>
      </c>
      <c r="F55" s="13">
        <v>9.702</v>
      </c>
      <c r="G55" s="101">
        <f t="shared" si="1"/>
        <v>10.914999999999999</v>
      </c>
      <c r="H55" s="10">
        <v>227</v>
      </c>
      <c r="I55" s="11" t="s">
        <v>63</v>
      </c>
      <c r="J55" s="102">
        <f t="shared" si="2"/>
        <v>2.2700000000000001E-2</v>
      </c>
      <c r="K55" s="10">
        <v>39</v>
      </c>
      <c r="L55" s="11" t="s">
        <v>63</v>
      </c>
      <c r="M55" s="102">
        <f t="shared" si="3"/>
        <v>3.8999999999999998E-3</v>
      </c>
      <c r="N55" s="10">
        <v>31</v>
      </c>
      <c r="O55" s="11" t="s">
        <v>63</v>
      </c>
      <c r="P55" s="102">
        <f t="shared" si="4"/>
        <v>3.0999999999999999E-3</v>
      </c>
    </row>
    <row r="56" spans="1:16">
      <c r="A56" s="23">
        <f t="shared" si="5"/>
        <v>56</v>
      </c>
      <c r="B56" s="10">
        <v>32.5</v>
      </c>
      <c r="C56" s="11" t="s">
        <v>64</v>
      </c>
      <c r="D56" s="100">
        <f t="shared" si="0"/>
        <v>2.3897058823529413E-4</v>
      </c>
      <c r="E56" s="12">
        <v>1.262</v>
      </c>
      <c r="F56" s="13">
        <v>9.8800000000000008</v>
      </c>
      <c r="G56" s="101">
        <f t="shared" si="1"/>
        <v>11.142000000000001</v>
      </c>
      <c r="H56" s="10">
        <v>239</v>
      </c>
      <c r="I56" s="11" t="s">
        <v>63</v>
      </c>
      <c r="J56" s="102">
        <f t="shared" si="2"/>
        <v>2.3899999999999998E-2</v>
      </c>
      <c r="K56" s="10">
        <v>40</v>
      </c>
      <c r="L56" s="11" t="s">
        <v>63</v>
      </c>
      <c r="M56" s="102">
        <f t="shared" si="3"/>
        <v>4.0000000000000001E-3</v>
      </c>
      <c r="N56" s="10">
        <v>33</v>
      </c>
      <c r="O56" s="11" t="s">
        <v>63</v>
      </c>
      <c r="P56" s="102">
        <f t="shared" si="4"/>
        <v>3.3E-3</v>
      </c>
    </row>
    <row r="57" spans="1:16">
      <c r="A57" s="23">
        <f t="shared" si="5"/>
        <v>57</v>
      </c>
      <c r="B57" s="10">
        <v>35</v>
      </c>
      <c r="C57" s="11" t="s">
        <v>64</v>
      </c>
      <c r="D57" s="100">
        <f t="shared" si="0"/>
        <v>2.5735294117647061E-4</v>
      </c>
      <c r="E57" s="12">
        <v>1.31</v>
      </c>
      <c r="F57" s="13">
        <v>10.039999999999999</v>
      </c>
      <c r="G57" s="101">
        <f t="shared" si="1"/>
        <v>11.35</v>
      </c>
      <c r="H57" s="10">
        <v>250</v>
      </c>
      <c r="I57" s="11" t="s">
        <v>63</v>
      </c>
      <c r="J57" s="102">
        <f t="shared" si="2"/>
        <v>2.5000000000000001E-2</v>
      </c>
      <c r="K57" s="10">
        <v>42</v>
      </c>
      <c r="L57" s="11" t="s">
        <v>63</v>
      </c>
      <c r="M57" s="102">
        <f t="shared" si="3"/>
        <v>4.2000000000000006E-3</v>
      </c>
      <c r="N57" s="10">
        <v>34</v>
      </c>
      <c r="O57" s="11" t="s">
        <v>63</v>
      </c>
      <c r="P57" s="102">
        <f t="shared" si="4"/>
        <v>3.4000000000000002E-3</v>
      </c>
    </row>
    <row r="58" spans="1:16">
      <c r="A58" s="23">
        <f t="shared" si="5"/>
        <v>58</v>
      </c>
      <c r="B58" s="10">
        <v>37.5</v>
      </c>
      <c r="C58" s="11" t="s">
        <v>64</v>
      </c>
      <c r="D58" s="100">
        <f t="shared" si="0"/>
        <v>2.7573529411764705E-4</v>
      </c>
      <c r="E58" s="12">
        <v>1.3560000000000001</v>
      </c>
      <c r="F58" s="13">
        <v>10.19</v>
      </c>
      <c r="G58" s="101">
        <f t="shared" si="1"/>
        <v>11.545999999999999</v>
      </c>
      <c r="H58" s="10">
        <v>261</v>
      </c>
      <c r="I58" s="11" t="s">
        <v>63</v>
      </c>
      <c r="J58" s="102">
        <f t="shared" si="2"/>
        <v>2.6100000000000002E-2</v>
      </c>
      <c r="K58" s="10">
        <v>43</v>
      </c>
      <c r="L58" s="11" t="s">
        <v>63</v>
      </c>
      <c r="M58" s="102">
        <f t="shared" si="3"/>
        <v>4.3E-3</v>
      </c>
      <c r="N58" s="10">
        <v>36</v>
      </c>
      <c r="O58" s="11" t="s">
        <v>63</v>
      </c>
      <c r="P58" s="102">
        <f t="shared" si="4"/>
        <v>3.5999999999999999E-3</v>
      </c>
    </row>
    <row r="59" spans="1:16">
      <c r="A59" s="23">
        <f t="shared" si="5"/>
        <v>59</v>
      </c>
      <c r="B59" s="10">
        <v>40</v>
      </c>
      <c r="C59" s="11" t="s">
        <v>64</v>
      </c>
      <c r="D59" s="100">
        <f t="shared" si="0"/>
        <v>2.9411764705882356E-4</v>
      </c>
      <c r="E59" s="12">
        <v>1.401</v>
      </c>
      <c r="F59" s="13">
        <v>10.32</v>
      </c>
      <c r="G59" s="101">
        <f t="shared" si="1"/>
        <v>11.721</v>
      </c>
      <c r="H59" s="10">
        <v>272</v>
      </c>
      <c r="I59" s="11" t="s">
        <v>63</v>
      </c>
      <c r="J59" s="102">
        <f t="shared" si="2"/>
        <v>2.7200000000000002E-2</v>
      </c>
      <c r="K59" s="10">
        <v>45</v>
      </c>
      <c r="L59" s="11" t="s">
        <v>63</v>
      </c>
      <c r="M59" s="102">
        <f t="shared" si="3"/>
        <v>4.4999999999999997E-3</v>
      </c>
      <c r="N59" s="10">
        <v>37</v>
      </c>
      <c r="O59" s="11" t="s">
        <v>63</v>
      </c>
      <c r="P59" s="102">
        <f t="shared" si="4"/>
        <v>3.6999999999999997E-3</v>
      </c>
    </row>
    <row r="60" spans="1:16">
      <c r="A60" s="23">
        <f t="shared" si="5"/>
        <v>60</v>
      </c>
      <c r="B60" s="10">
        <v>45</v>
      </c>
      <c r="C60" s="11" t="s">
        <v>64</v>
      </c>
      <c r="D60" s="100">
        <f t="shared" si="0"/>
        <v>3.3088235294117646E-4</v>
      </c>
      <c r="E60" s="12">
        <v>1.486</v>
      </c>
      <c r="F60" s="13">
        <v>10.56</v>
      </c>
      <c r="G60" s="101">
        <f t="shared" si="1"/>
        <v>12.046000000000001</v>
      </c>
      <c r="H60" s="10">
        <v>294</v>
      </c>
      <c r="I60" s="11" t="s">
        <v>63</v>
      </c>
      <c r="J60" s="102">
        <f t="shared" si="2"/>
        <v>2.9399999999999999E-2</v>
      </c>
      <c r="K60" s="10">
        <v>48</v>
      </c>
      <c r="L60" s="11" t="s">
        <v>63</v>
      </c>
      <c r="M60" s="102">
        <f t="shared" si="3"/>
        <v>4.8000000000000004E-3</v>
      </c>
      <c r="N60" s="10">
        <v>40</v>
      </c>
      <c r="O60" s="11" t="s">
        <v>63</v>
      </c>
      <c r="P60" s="102">
        <f t="shared" si="4"/>
        <v>4.0000000000000001E-3</v>
      </c>
    </row>
    <row r="61" spans="1:16">
      <c r="A61" s="23">
        <f t="shared" si="5"/>
        <v>61</v>
      </c>
      <c r="B61" s="10">
        <v>50</v>
      </c>
      <c r="C61" s="11" t="s">
        <v>64</v>
      </c>
      <c r="D61" s="100">
        <f t="shared" si="0"/>
        <v>3.6764705882352941E-4</v>
      </c>
      <c r="E61" s="12">
        <v>1.5660000000000001</v>
      </c>
      <c r="F61" s="13">
        <v>10.76</v>
      </c>
      <c r="G61" s="101">
        <f t="shared" si="1"/>
        <v>12.326000000000001</v>
      </c>
      <c r="H61" s="10">
        <v>315</v>
      </c>
      <c r="I61" s="11" t="s">
        <v>63</v>
      </c>
      <c r="J61" s="102">
        <f t="shared" si="2"/>
        <v>3.15E-2</v>
      </c>
      <c r="K61" s="10">
        <v>50</v>
      </c>
      <c r="L61" s="11" t="s">
        <v>63</v>
      </c>
      <c r="M61" s="102">
        <f t="shared" si="3"/>
        <v>5.0000000000000001E-3</v>
      </c>
      <c r="N61" s="10">
        <v>42</v>
      </c>
      <c r="O61" s="11" t="s">
        <v>63</v>
      </c>
      <c r="P61" s="102">
        <f t="shared" si="4"/>
        <v>4.2000000000000006E-3</v>
      </c>
    </row>
    <row r="62" spans="1:16">
      <c r="A62" s="23">
        <f t="shared" si="5"/>
        <v>62</v>
      </c>
      <c r="B62" s="10">
        <v>55</v>
      </c>
      <c r="C62" s="11" t="s">
        <v>64</v>
      </c>
      <c r="D62" s="100">
        <f t="shared" si="0"/>
        <v>4.0441176470588236E-4</v>
      </c>
      <c r="E62" s="12">
        <v>1.6419999999999999</v>
      </c>
      <c r="F62" s="13">
        <v>10.94</v>
      </c>
      <c r="G62" s="101">
        <f t="shared" si="1"/>
        <v>12.581999999999999</v>
      </c>
      <c r="H62" s="10">
        <v>336</v>
      </c>
      <c r="I62" s="11" t="s">
        <v>63</v>
      </c>
      <c r="J62" s="102">
        <f t="shared" si="2"/>
        <v>3.3600000000000005E-2</v>
      </c>
      <c r="K62" s="10">
        <v>53</v>
      </c>
      <c r="L62" s="11" t="s">
        <v>63</v>
      </c>
      <c r="M62" s="102">
        <f t="shared" si="3"/>
        <v>5.3E-3</v>
      </c>
      <c r="N62" s="10">
        <v>45</v>
      </c>
      <c r="O62" s="11" t="s">
        <v>63</v>
      </c>
      <c r="P62" s="102">
        <f t="shared" si="4"/>
        <v>4.4999999999999997E-3</v>
      </c>
    </row>
    <row r="63" spans="1:16">
      <c r="A63" s="23">
        <f t="shared" si="5"/>
        <v>63</v>
      </c>
      <c r="B63" s="10">
        <v>60</v>
      </c>
      <c r="C63" s="11" t="s">
        <v>64</v>
      </c>
      <c r="D63" s="100">
        <f t="shared" si="0"/>
        <v>4.4117647058823526E-4</v>
      </c>
      <c r="E63" s="12">
        <v>1.7150000000000001</v>
      </c>
      <c r="F63" s="13">
        <v>11.09</v>
      </c>
      <c r="G63" s="101">
        <f t="shared" si="1"/>
        <v>12.805</v>
      </c>
      <c r="H63" s="10">
        <v>356</v>
      </c>
      <c r="I63" s="11" t="s">
        <v>63</v>
      </c>
      <c r="J63" s="102">
        <f t="shared" si="2"/>
        <v>3.56E-2</v>
      </c>
      <c r="K63" s="10">
        <v>56</v>
      </c>
      <c r="L63" s="11" t="s">
        <v>63</v>
      </c>
      <c r="M63" s="102">
        <f t="shared" si="3"/>
        <v>5.5999999999999999E-3</v>
      </c>
      <c r="N63" s="10">
        <v>47</v>
      </c>
      <c r="O63" s="11" t="s">
        <v>63</v>
      </c>
      <c r="P63" s="102">
        <f t="shared" si="4"/>
        <v>4.7000000000000002E-3</v>
      </c>
    </row>
    <row r="64" spans="1:16">
      <c r="A64" s="23">
        <f t="shared" si="5"/>
        <v>64</v>
      </c>
      <c r="B64" s="10">
        <v>65</v>
      </c>
      <c r="C64" s="11" t="s">
        <v>64</v>
      </c>
      <c r="D64" s="100">
        <f t="shared" si="0"/>
        <v>4.7794117647058826E-4</v>
      </c>
      <c r="E64" s="12">
        <v>1.7849999999999999</v>
      </c>
      <c r="F64" s="13">
        <v>11.22</v>
      </c>
      <c r="G64" s="101">
        <f t="shared" si="1"/>
        <v>13.005000000000001</v>
      </c>
      <c r="H64" s="10">
        <v>376</v>
      </c>
      <c r="I64" s="11" t="s">
        <v>63</v>
      </c>
      <c r="J64" s="102">
        <f t="shared" si="2"/>
        <v>3.7600000000000001E-2</v>
      </c>
      <c r="K64" s="10">
        <v>58</v>
      </c>
      <c r="L64" s="11" t="s">
        <v>63</v>
      </c>
      <c r="M64" s="102">
        <f t="shared" si="3"/>
        <v>5.8000000000000005E-3</v>
      </c>
      <c r="N64" s="10">
        <v>49</v>
      </c>
      <c r="O64" s="11" t="s">
        <v>63</v>
      </c>
      <c r="P64" s="102">
        <f t="shared" si="4"/>
        <v>4.8999999999999998E-3</v>
      </c>
    </row>
    <row r="65" spans="1:16">
      <c r="A65" s="23">
        <f t="shared" si="5"/>
        <v>65</v>
      </c>
      <c r="B65" s="10">
        <v>70</v>
      </c>
      <c r="C65" s="11" t="s">
        <v>64</v>
      </c>
      <c r="D65" s="100">
        <f t="shared" si="0"/>
        <v>5.1470588235294121E-4</v>
      </c>
      <c r="E65" s="12">
        <v>1.853</v>
      </c>
      <c r="F65" s="13">
        <v>11.34</v>
      </c>
      <c r="G65" s="101">
        <f t="shared" si="1"/>
        <v>13.193</v>
      </c>
      <c r="H65" s="10">
        <v>395</v>
      </c>
      <c r="I65" s="11" t="s">
        <v>63</v>
      </c>
      <c r="J65" s="102">
        <f t="shared" si="2"/>
        <v>3.95E-2</v>
      </c>
      <c r="K65" s="10">
        <v>61</v>
      </c>
      <c r="L65" s="11" t="s">
        <v>63</v>
      </c>
      <c r="M65" s="102">
        <f t="shared" si="3"/>
        <v>6.0999999999999995E-3</v>
      </c>
      <c r="N65" s="10">
        <v>52</v>
      </c>
      <c r="O65" s="11" t="s">
        <v>63</v>
      </c>
      <c r="P65" s="102">
        <f t="shared" si="4"/>
        <v>5.1999999999999998E-3</v>
      </c>
    </row>
    <row r="66" spans="1:16">
      <c r="A66" s="23">
        <f t="shared" si="5"/>
        <v>66</v>
      </c>
      <c r="B66" s="10">
        <v>80</v>
      </c>
      <c r="C66" s="11" t="s">
        <v>64</v>
      </c>
      <c r="D66" s="100">
        <f t="shared" si="0"/>
        <v>5.8823529411764712E-4</v>
      </c>
      <c r="E66" s="12">
        <v>1.9810000000000001</v>
      </c>
      <c r="F66" s="13">
        <v>11.53</v>
      </c>
      <c r="G66" s="101">
        <f t="shared" si="1"/>
        <v>13.510999999999999</v>
      </c>
      <c r="H66" s="10">
        <v>434</v>
      </c>
      <c r="I66" s="11" t="s">
        <v>63</v>
      </c>
      <c r="J66" s="102">
        <f t="shared" si="2"/>
        <v>4.3400000000000001E-2</v>
      </c>
      <c r="K66" s="10">
        <v>66</v>
      </c>
      <c r="L66" s="11" t="s">
        <v>63</v>
      </c>
      <c r="M66" s="102">
        <f t="shared" si="3"/>
        <v>6.6E-3</v>
      </c>
      <c r="N66" s="10">
        <v>56</v>
      </c>
      <c r="O66" s="11" t="s">
        <v>63</v>
      </c>
      <c r="P66" s="102">
        <f t="shared" si="4"/>
        <v>5.5999999999999999E-3</v>
      </c>
    </row>
    <row r="67" spans="1:16">
      <c r="A67" s="23">
        <f t="shared" si="5"/>
        <v>67</v>
      </c>
      <c r="B67" s="10">
        <v>90</v>
      </c>
      <c r="C67" s="11" t="s">
        <v>64</v>
      </c>
      <c r="D67" s="100">
        <f t="shared" si="0"/>
        <v>6.6176470588235291E-4</v>
      </c>
      <c r="E67" s="12">
        <v>2.101</v>
      </c>
      <c r="F67" s="13">
        <v>11.67</v>
      </c>
      <c r="G67" s="101">
        <f t="shared" si="1"/>
        <v>13.771000000000001</v>
      </c>
      <c r="H67" s="10">
        <v>472</v>
      </c>
      <c r="I67" s="11" t="s">
        <v>63</v>
      </c>
      <c r="J67" s="102">
        <f t="shared" si="2"/>
        <v>4.7199999999999999E-2</v>
      </c>
      <c r="K67" s="10">
        <v>70</v>
      </c>
      <c r="L67" s="11" t="s">
        <v>63</v>
      </c>
      <c r="M67" s="102">
        <f t="shared" si="3"/>
        <v>7.000000000000001E-3</v>
      </c>
      <c r="N67" s="10">
        <v>61</v>
      </c>
      <c r="O67" s="11" t="s">
        <v>63</v>
      </c>
      <c r="P67" s="102">
        <f t="shared" si="4"/>
        <v>6.0999999999999995E-3</v>
      </c>
    </row>
    <row r="68" spans="1:16">
      <c r="A68" s="23">
        <f t="shared" si="5"/>
        <v>68</v>
      </c>
      <c r="B68" s="10">
        <v>100</v>
      </c>
      <c r="C68" s="11" t="s">
        <v>64</v>
      </c>
      <c r="D68" s="100">
        <f t="shared" si="0"/>
        <v>7.3529411764705881E-4</v>
      </c>
      <c r="E68" s="12">
        <v>2.2149999999999999</v>
      </c>
      <c r="F68" s="13">
        <v>11.79</v>
      </c>
      <c r="G68" s="101">
        <f t="shared" si="1"/>
        <v>14.004999999999999</v>
      </c>
      <c r="H68" s="10">
        <v>509</v>
      </c>
      <c r="I68" s="11" t="s">
        <v>63</v>
      </c>
      <c r="J68" s="102">
        <f t="shared" si="2"/>
        <v>5.0900000000000001E-2</v>
      </c>
      <c r="K68" s="10">
        <v>75</v>
      </c>
      <c r="L68" s="11" t="s">
        <v>63</v>
      </c>
      <c r="M68" s="102">
        <f t="shared" si="3"/>
        <v>7.4999999999999997E-3</v>
      </c>
      <c r="N68" s="10">
        <v>65</v>
      </c>
      <c r="O68" s="11" t="s">
        <v>63</v>
      </c>
      <c r="P68" s="102">
        <f t="shared" si="4"/>
        <v>6.5000000000000006E-3</v>
      </c>
    </row>
    <row r="69" spans="1:16">
      <c r="A69" s="23">
        <f t="shared" si="5"/>
        <v>69</v>
      </c>
      <c r="B69" s="10">
        <v>110</v>
      </c>
      <c r="C69" s="11" t="s">
        <v>64</v>
      </c>
      <c r="D69" s="100">
        <f t="shared" si="0"/>
        <v>8.0882352941176472E-4</v>
      </c>
      <c r="E69" s="12">
        <v>2.323</v>
      </c>
      <c r="F69" s="13">
        <v>11.88</v>
      </c>
      <c r="G69" s="101">
        <f t="shared" si="1"/>
        <v>14.203000000000001</v>
      </c>
      <c r="H69" s="10">
        <v>546</v>
      </c>
      <c r="I69" s="11" t="s">
        <v>63</v>
      </c>
      <c r="J69" s="102">
        <f t="shared" si="2"/>
        <v>5.4600000000000003E-2</v>
      </c>
      <c r="K69" s="10">
        <v>79</v>
      </c>
      <c r="L69" s="11" t="s">
        <v>63</v>
      </c>
      <c r="M69" s="102">
        <f t="shared" si="3"/>
        <v>7.9000000000000008E-3</v>
      </c>
      <c r="N69" s="10">
        <v>69</v>
      </c>
      <c r="O69" s="11" t="s">
        <v>63</v>
      </c>
      <c r="P69" s="102">
        <f t="shared" si="4"/>
        <v>6.9000000000000008E-3</v>
      </c>
    </row>
    <row r="70" spans="1:16">
      <c r="A70" s="23">
        <f t="shared" si="5"/>
        <v>70</v>
      </c>
      <c r="B70" s="10">
        <v>120</v>
      </c>
      <c r="C70" s="11" t="s">
        <v>64</v>
      </c>
      <c r="D70" s="100">
        <f t="shared" si="0"/>
        <v>8.8235294117647051E-4</v>
      </c>
      <c r="E70" s="12">
        <v>2.4260000000000002</v>
      </c>
      <c r="F70" s="13">
        <v>11.94</v>
      </c>
      <c r="G70" s="101">
        <f t="shared" si="1"/>
        <v>14.366</v>
      </c>
      <c r="H70" s="10">
        <v>582</v>
      </c>
      <c r="I70" s="11" t="s">
        <v>63</v>
      </c>
      <c r="J70" s="102">
        <f t="shared" si="2"/>
        <v>5.8199999999999995E-2</v>
      </c>
      <c r="K70" s="10">
        <v>84</v>
      </c>
      <c r="L70" s="11" t="s">
        <v>63</v>
      </c>
      <c r="M70" s="102">
        <f t="shared" si="3"/>
        <v>8.4000000000000012E-3</v>
      </c>
      <c r="N70" s="10">
        <v>73</v>
      </c>
      <c r="O70" s="11" t="s">
        <v>63</v>
      </c>
      <c r="P70" s="102">
        <f t="shared" si="4"/>
        <v>7.2999999999999992E-3</v>
      </c>
    </row>
    <row r="71" spans="1:16">
      <c r="A71" s="23">
        <f t="shared" si="5"/>
        <v>71</v>
      </c>
      <c r="B71" s="10">
        <v>130</v>
      </c>
      <c r="C71" s="11" t="s">
        <v>64</v>
      </c>
      <c r="D71" s="100">
        <f t="shared" si="0"/>
        <v>9.5588235294117652E-4</v>
      </c>
      <c r="E71" s="12">
        <v>2.5249999999999999</v>
      </c>
      <c r="F71" s="13">
        <v>11.99</v>
      </c>
      <c r="G71" s="101">
        <f t="shared" si="1"/>
        <v>14.515000000000001</v>
      </c>
      <c r="H71" s="10">
        <v>618</v>
      </c>
      <c r="I71" s="11" t="s">
        <v>63</v>
      </c>
      <c r="J71" s="102">
        <f t="shared" si="2"/>
        <v>6.1800000000000001E-2</v>
      </c>
      <c r="K71" s="10">
        <v>88</v>
      </c>
      <c r="L71" s="11" t="s">
        <v>63</v>
      </c>
      <c r="M71" s="102">
        <f t="shared" si="3"/>
        <v>8.7999999999999988E-3</v>
      </c>
      <c r="N71" s="10">
        <v>77</v>
      </c>
      <c r="O71" s="11" t="s">
        <v>63</v>
      </c>
      <c r="P71" s="102">
        <f t="shared" si="4"/>
        <v>7.7000000000000002E-3</v>
      </c>
    </row>
    <row r="72" spans="1:16">
      <c r="A72" s="23">
        <f t="shared" si="5"/>
        <v>72</v>
      </c>
      <c r="B72" s="10">
        <v>140</v>
      </c>
      <c r="C72" s="11" t="s">
        <v>64</v>
      </c>
      <c r="D72" s="100">
        <f t="shared" si="0"/>
        <v>1.0294117647058824E-3</v>
      </c>
      <c r="E72" s="12">
        <v>2.62</v>
      </c>
      <c r="F72" s="13">
        <v>12.03</v>
      </c>
      <c r="G72" s="101">
        <f t="shared" si="1"/>
        <v>14.649999999999999</v>
      </c>
      <c r="H72" s="10">
        <v>653</v>
      </c>
      <c r="I72" s="11" t="s">
        <v>63</v>
      </c>
      <c r="J72" s="102">
        <f t="shared" si="2"/>
        <v>6.5299999999999997E-2</v>
      </c>
      <c r="K72" s="10">
        <v>92</v>
      </c>
      <c r="L72" s="11" t="s">
        <v>63</v>
      </c>
      <c r="M72" s="102">
        <f t="shared" si="3"/>
        <v>9.1999999999999998E-3</v>
      </c>
      <c r="N72" s="10">
        <v>81</v>
      </c>
      <c r="O72" s="11" t="s">
        <v>63</v>
      </c>
      <c r="P72" s="102">
        <f t="shared" si="4"/>
        <v>8.0999999999999996E-3</v>
      </c>
    </row>
    <row r="73" spans="1:16">
      <c r="A73" s="23">
        <f t="shared" si="5"/>
        <v>73</v>
      </c>
      <c r="B73" s="10">
        <v>150</v>
      </c>
      <c r="C73" s="11" t="s">
        <v>64</v>
      </c>
      <c r="D73" s="100">
        <f t="shared" si="0"/>
        <v>1.1029411764705882E-3</v>
      </c>
      <c r="E73" s="12">
        <v>2.7120000000000002</v>
      </c>
      <c r="F73" s="13">
        <v>12.05</v>
      </c>
      <c r="G73" s="101">
        <f t="shared" si="1"/>
        <v>14.762</v>
      </c>
      <c r="H73" s="10">
        <v>689</v>
      </c>
      <c r="I73" s="11" t="s">
        <v>63</v>
      </c>
      <c r="J73" s="102">
        <f t="shared" si="2"/>
        <v>6.8899999999999989E-2</v>
      </c>
      <c r="K73" s="10">
        <v>96</v>
      </c>
      <c r="L73" s="11" t="s">
        <v>63</v>
      </c>
      <c r="M73" s="102">
        <f t="shared" si="3"/>
        <v>9.6000000000000009E-3</v>
      </c>
      <c r="N73" s="10">
        <v>85</v>
      </c>
      <c r="O73" s="11" t="s">
        <v>63</v>
      </c>
      <c r="P73" s="102">
        <f t="shared" si="4"/>
        <v>8.5000000000000006E-3</v>
      </c>
    </row>
    <row r="74" spans="1:16">
      <c r="A74" s="23">
        <f t="shared" si="5"/>
        <v>74</v>
      </c>
      <c r="B74" s="10">
        <v>160</v>
      </c>
      <c r="C74" s="11" t="s">
        <v>64</v>
      </c>
      <c r="D74" s="100">
        <f t="shared" si="0"/>
        <v>1.1764705882352942E-3</v>
      </c>
      <c r="E74" s="12">
        <v>2.8010000000000002</v>
      </c>
      <c r="F74" s="13">
        <v>12.07</v>
      </c>
      <c r="G74" s="101">
        <f t="shared" si="1"/>
        <v>14.871</v>
      </c>
      <c r="H74" s="10">
        <v>724</v>
      </c>
      <c r="I74" s="11" t="s">
        <v>63</v>
      </c>
      <c r="J74" s="102">
        <f t="shared" si="2"/>
        <v>7.2399999999999992E-2</v>
      </c>
      <c r="K74" s="10">
        <v>100</v>
      </c>
      <c r="L74" s="11" t="s">
        <v>63</v>
      </c>
      <c r="M74" s="102">
        <f t="shared" si="3"/>
        <v>0.01</v>
      </c>
      <c r="N74" s="10">
        <v>88</v>
      </c>
      <c r="O74" s="11" t="s">
        <v>63</v>
      </c>
      <c r="P74" s="102">
        <f t="shared" si="4"/>
        <v>8.7999999999999988E-3</v>
      </c>
    </row>
    <row r="75" spans="1:16">
      <c r="A75" s="23">
        <f t="shared" si="5"/>
        <v>75</v>
      </c>
      <c r="B75" s="10">
        <v>170</v>
      </c>
      <c r="C75" s="11" t="s">
        <v>64</v>
      </c>
      <c r="D75" s="100">
        <f t="shared" si="0"/>
        <v>1.25E-3</v>
      </c>
      <c r="E75" s="12">
        <v>2.887</v>
      </c>
      <c r="F75" s="13">
        <v>12.07</v>
      </c>
      <c r="G75" s="101">
        <f t="shared" si="1"/>
        <v>14.957000000000001</v>
      </c>
      <c r="H75" s="10">
        <v>758</v>
      </c>
      <c r="I75" s="11" t="s">
        <v>63</v>
      </c>
      <c r="J75" s="102">
        <f t="shared" si="2"/>
        <v>7.5800000000000006E-2</v>
      </c>
      <c r="K75" s="10">
        <v>104</v>
      </c>
      <c r="L75" s="11" t="s">
        <v>63</v>
      </c>
      <c r="M75" s="102">
        <f t="shared" si="3"/>
        <v>1.04E-2</v>
      </c>
      <c r="N75" s="10">
        <v>92</v>
      </c>
      <c r="O75" s="11" t="s">
        <v>63</v>
      </c>
      <c r="P75" s="102">
        <f t="shared" si="4"/>
        <v>9.1999999999999998E-3</v>
      </c>
    </row>
    <row r="76" spans="1:16">
      <c r="A76" s="23">
        <f t="shared" si="5"/>
        <v>76</v>
      </c>
      <c r="B76" s="10">
        <v>180</v>
      </c>
      <c r="C76" s="11" t="s">
        <v>64</v>
      </c>
      <c r="D76" s="100">
        <f t="shared" si="0"/>
        <v>1.3235294117647058E-3</v>
      </c>
      <c r="E76" s="12">
        <v>2.9710000000000001</v>
      </c>
      <c r="F76" s="13">
        <v>12.07</v>
      </c>
      <c r="G76" s="101">
        <f t="shared" si="1"/>
        <v>15.041</v>
      </c>
      <c r="H76" s="10">
        <v>793</v>
      </c>
      <c r="I76" s="11" t="s">
        <v>63</v>
      </c>
      <c r="J76" s="102">
        <f t="shared" si="2"/>
        <v>7.9300000000000009E-2</v>
      </c>
      <c r="K76" s="10">
        <v>108</v>
      </c>
      <c r="L76" s="11" t="s">
        <v>63</v>
      </c>
      <c r="M76" s="102">
        <f t="shared" si="3"/>
        <v>1.0800000000000001E-2</v>
      </c>
      <c r="N76" s="10">
        <v>96</v>
      </c>
      <c r="O76" s="11" t="s">
        <v>63</v>
      </c>
      <c r="P76" s="102">
        <f t="shared" si="4"/>
        <v>9.6000000000000009E-3</v>
      </c>
    </row>
    <row r="77" spans="1:16">
      <c r="A77" s="23">
        <f t="shared" si="5"/>
        <v>77</v>
      </c>
      <c r="B77" s="10">
        <v>200</v>
      </c>
      <c r="C77" s="11" t="s">
        <v>64</v>
      </c>
      <c r="D77" s="100">
        <f t="shared" si="0"/>
        <v>1.4705882352941176E-3</v>
      </c>
      <c r="E77" s="12">
        <v>3.1320000000000001</v>
      </c>
      <c r="F77" s="13">
        <v>12.05</v>
      </c>
      <c r="G77" s="101">
        <f t="shared" si="1"/>
        <v>15.182</v>
      </c>
      <c r="H77" s="10">
        <v>862</v>
      </c>
      <c r="I77" s="11" t="s">
        <v>63</v>
      </c>
      <c r="J77" s="102">
        <f t="shared" si="2"/>
        <v>8.6199999999999999E-2</v>
      </c>
      <c r="K77" s="10">
        <v>115</v>
      </c>
      <c r="L77" s="11" t="s">
        <v>63</v>
      </c>
      <c r="M77" s="102">
        <f t="shared" si="3"/>
        <v>1.15E-2</v>
      </c>
      <c r="N77" s="10">
        <v>103</v>
      </c>
      <c r="O77" s="11" t="s">
        <v>63</v>
      </c>
      <c r="P77" s="102">
        <f t="shared" si="4"/>
        <v>1.03E-2</v>
      </c>
    </row>
    <row r="78" spans="1:16">
      <c r="A78" s="23">
        <f t="shared" si="5"/>
        <v>78</v>
      </c>
      <c r="B78" s="10">
        <v>225</v>
      </c>
      <c r="C78" s="11" t="s">
        <v>64</v>
      </c>
      <c r="D78" s="100">
        <f t="shared" si="0"/>
        <v>1.6544117647058823E-3</v>
      </c>
      <c r="E78" s="12">
        <v>3.3220000000000001</v>
      </c>
      <c r="F78" s="13">
        <v>12.01</v>
      </c>
      <c r="G78" s="101">
        <f t="shared" si="1"/>
        <v>15.332000000000001</v>
      </c>
      <c r="H78" s="10">
        <v>947</v>
      </c>
      <c r="I78" s="11" t="s">
        <v>63</v>
      </c>
      <c r="J78" s="102">
        <f t="shared" si="2"/>
        <v>9.4699999999999993E-2</v>
      </c>
      <c r="K78" s="10">
        <v>125</v>
      </c>
      <c r="L78" s="11" t="s">
        <v>63</v>
      </c>
      <c r="M78" s="102">
        <f t="shared" si="3"/>
        <v>1.2500000000000001E-2</v>
      </c>
      <c r="N78" s="10">
        <v>112</v>
      </c>
      <c r="O78" s="11" t="s">
        <v>63</v>
      </c>
      <c r="P78" s="102">
        <f t="shared" si="4"/>
        <v>1.12E-2</v>
      </c>
    </row>
    <row r="79" spans="1:16">
      <c r="A79" s="23">
        <f t="shared" si="5"/>
        <v>79</v>
      </c>
      <c r="B79" s="10">
        <v>250</v>
      </c>
      <c r="C79" s="11" t="s">
        <v>64</v>
      </c>
      <c r="D79" s="100">
        <f t="shared" si="0"/>
        <v>1.838235294117647E-3</v>
      </c>
      <c r="E79" s="12">
        <v>3.5019999999999998</v>
      </c>
      <c r="F79" s="13">
        <v>11.94</v>
      </c>
      <c r="G79" s="101">
        <f t="shared" si="1"/>
        <v>15.442</v>
      </c>
      <c r="H79" s="10">
        <v>1032</v>
      </c>
      <c r="I79" s="11" t="s">
        <v>63</v>
      </c>
      <c r="J79" s="102">
        <f t="shared" si="2"/>
        <v>0.1032</v>
      </c>
      <c r="K79" s="10">
        <v>134</v>
      </c>
      <c r="L79" s="11" t="s">
        <v>63</v>
      </c>
      <c r="M79" s="102">
        <f t="shared" si="3"/>
        <v>1.34E-2</v>
      </c>
      <c r="N79" s="10">
        <v>120</v>
      </c>
      <c r="O79" s="11" t="s">
        <v>63</v>
      </c>
      <c r="P79" s="102">
        <f t="shared" si="4"/>
        <v>1.2E-2</v>
      </c>
    </row>
    <row r="80" spans="1:16">
      <c r="A80" s="23">
        <f t="shared" si="5"/>
        <v>80</v>
      </c>
      <c r="B80" s="10">
        <v>275</v>
      </c>
      <c r="C80" s="11" t="s">
        <v>64</v>
      </c>
      <c r="D80" s="100">
        <f t="shared" si="0"/>
        <v>2.022058823529412E-3</v>
      </c>
      <c r="E80" s="12">
        <v>3.6560000000000001</v>
      </c>
      <c r="F80" s="13">
        <v>11.86</v>
      </c>
      <c r="G80" s="101">
        <f t="shared" si="1"/>
        <v>15.516</v>
      </c>
      <c r="H80" s="10">
        <v>1116</v>
      </c>
      <c r="I80" s="11" t="s">
        <v>63</v>
      </c>
      <c r="J80" s="102">
        <f t="shared" si="2"/>
        <v>0.1116</v>
      </c>
      <c r="K80" s="10">
        <v>143</v>
      </c>
      <c r="L80" s="11" t="s">
        <v>63</v>
      </c>
      <c r="M80" s="102">
        <f t="shared" si="3"/>
        <v>1.4299999999999998E-2</v>
      </c>
      <c r="N80" s="10">
        <v>129</v>
      </c>
      <c r="O80" s="11" t="s">
        <v>63</v>
      </c>
      <c r="P80" s="102">
        <f t="shared" si="4"/>
        <v>1.29E-2</v>
      </c>
    </row>
    <row r="81" spans="1:16">
      <c r="A81" s="23">
        <f t="shared" si="5"/>
        <v>81</v>
      </c>
      <c r="B81" s="10">
        <v>300</v>
      </c>
      <c r="C81" s="11" t="s">
        <v>64</v>
      </c>
      <c r="D81" s="100">
        <f t="shared" si="0"/>
        <v>2.2058823529411764E-3</v>
      </c>
      <c r="E81" s="12">
        <v>3.702</v>
      </c>
      <c r="F81" s="13">
        <v>11.77</v>
      </c>
      <c r="G81" s="101">
        <f t="shared" si="1"/>
        <v>15.472</v>
      </c>
      <c r="H81" s="10">
        <v>1200</v>
      </c>
      <c r="I81" s="11" t="s">
        <v>63</v>
      </c>
      <c r="J81" s="102">
        <f t="shared" si="2"/>
        <v>0.12</v>
      </c>
      <c r="K81" s="10">
        <v>152</v>
      </c>
      <c r="L81" s="11" t="s">
        <v>63</v>
      </c>
      <c r="M81" s="102">
        <f t="shared" si="3"/>
        <v>1.52E-2</v>
      </c>
      <c r="N81" s="10">
        <v>137</v>
      </c>
      <c r="O81" s="11" t="s">
        <v>63</v>
      </c>
      <c r="P81" s="102">
        <f t="shared" si="4"/>
        <v>1.37E-2</v>
      </c>
    </row>
    <row r="82" spans="1:16">
      <c r="A82" s="23">
        <f t="shared" si="5"/>
        <v>82</v>
      </c>
      <c r="B82" s="10">
        <v>325</v>
      </c>
      <c r="C82" s="11" t="s">
        <v>64</v>
      </c>
      <c r="D82" s="100">
        <f t="shared" si="0"/>
        <v>2.3897058823529414E-3</v>
      </c>
      <c r="E82" s="12">
        <v>3.766</v>
      </c>
      <c r="F82" s="13">
        <v>11.67</v>
      </c>
      <c r="G82" s="101">
        <f t="shared" si="1"/>
        <v>15.436</v>
      </c>
      <c r="H82" s="10">
        <v>1285</v>
      </c>
      <c r="I82" s="11" t="s">
        <v>63</v>
      </c>
      <c r="J82" s="102">
        <f t="shared" si="2"/>
        <v>0.1285</v>
      </c>
      <c r="K82" s="10">
        <v>161</v>
      </c>
      <c r="L82" s="11" t="s">
        <v>63</v>
      </c>
      <c r="M82" s="102">
        <f t="shared" si="3"/>
        <v>1.61E-2</v>
      </c>
      <c r="N82" s="10">
        <v>145</v>
      </c>
      <c r="O82" s="11" t="s">
        <v>63</v>
      </c>
      <c r="P82" s="102">
        <f t="shared" si="4"/>
        <v>1.4499999999999999E-2</v>
      </c>
    </row>
    <row r="83" spans="1:16">
      <c r="A83" s="23">
        <f t="shared" si="5"/>
        <v>83</v>
      </c>
      <c r="B83" s="10">
        <v>350</v>
      </c>
      <c r="C83" s="11" t="s">
        <v>64</v>
      </c>
      <c r="D83" s="100">
        <f t="shared" si="0"/>
        <v>2.5735294117647058E-3</v>
      </c>
      <c r="E83" s="12">
        <v>3.84</v>
      </c>
      <c r="F83" s="13">
        <v>11.57</v>
      </c>
      <c r="G83" s="101">
        <f t="shared" si="1"/>
        <v>15.41</v>
      </c>
      <c r="H83" s="10">
        <v>1370</v>
      </c>
      <c r="I83" s="11" t="s">
        <v>63</v>
      </c>
      <c r="J83" s="102">
        <f t="shared" si="2"/>
        <v>0.13700000000000001</v>
      </c>
      <c r="K83" s="10">
        <v>169</v>
      </c>
      <c r="L83" s="11" t="s">
        <v>63</v>
      </c>
      <c r="M83" s="102">
        <f t="shared" si="3"/>
        <v>1.6900000000000002E-2</v>
      </c>
      <c r="N83" s="10">
        <v>153</v>
      </c>
      <c r="O83" s="11" t="s">
        <v>63</v>
      </c>
      <c r="P83" s="102">
        <f t="shared" si="4"/>
        <v>1.5299999999999999E-2</v>
      </c>
    </row>
    <row r="84" spans="1:16">
      <c r="A84" s="23">
        <f t="shared" si="5"/>
        <v>84</v>
      </c>
      <c r="B84" s="10">
        <v>375</v>
      </c>
      <c r="C84" s="11" t="s">
        <v>64</v>
      </c>
      <c r="D84" s="100">
        <f t="shared" ref="D84:D93" si="6">B84/1000/$C$5</f>
        <v>2.7573529411764708E-3</v>
      </c>
      <c r="E84" s="12">
        <v>3.9180000000000001</v>
      </c>
      <c r="F84" s="13">
        <v>11.46</v>
      </c>
      <c r="G84" s="101">
        <f t="shared" ref="G84:G147" si="7">E84+F84</f>
        <v>15.378</v>
      </c>
      <c r="H84" s="10">
        <v>1455</v>
      </c>
      <c r="I84" s="11" t="s">
        <v>63</v>
      </c>
      <c r="J84" s="102">
        <f t="shared" ref="J84:J106" si="8">H84/1000/10</f>
        <v>0.14550000000000002</v>
      </c>
      <c r="K84" s="10">
        <v>178</v>
      </c>
      <c r="L84" s="11" t="s">
        <v>63</v>
      </c>
      <c r="M84" s="102">
        <f t="shared" ref="M84:M147" si="9">K84/1000/10</f>
        <v>1.78E-2</v>
      </c>
      <c r="N84" s="10">
        <v>161</v>
      </c>
      <c r="O84" s="11" t="s">
        <v>63</v>
      </c>
      <c r="P84" s="102">
        <f t="shared" ref="P84:P147" si="10">N84/1000/10</f>
        <v>1.61E-2</v>
      </c>
    </row>
    <row r="85" spans="1:16">
      <c r="A85" s="23">
        <f t="shared" si="5"/>
        <v>85</v>
      </c>
      <c r="B85" s="10">
        <v>400</v>
      </c>
      <c r="C85" s="11" t="s">
        <v>64</v>
      </c>
      <c r="D85" s="100">
        <f t="shared" si="6"/>
        <v>2.9411764705882353E-3</v>
      </c>
      <c r="E85" s="12">
        <v>3.9990000000000001</v>
      </c>
      <c r="F85" s="13">
        <v>11.35</v>
      </c>
      <c r="G85" s="101">
        <f t="shared" si="7"/>
        <v>15.349</v>
      </c>
      <c r="H85" s="10">
        <v>1540</v>
      </c>
      <c r="I85" s="11" t="s">
        <v>63</v>
      </c>
      <c r="J85" s="102">
        <f t="shared" si="8"/>
        <v>0.154</v>
      </c>
      <c r="K85" s="10">
        <v>186</v>
      </c>
      <c r="L85" s="11" t="s">
        <v>63</v>
      </c>
      <c r="M85" s="102">
        <f t="shared" si="9"/>
        <v>1.8599999999999998E-2</v>
      </c>
      <c r="N85" s="10">
        <v>170</v>
      </c>
      <c r="O85" s="11" t="s">
        <v>63</v>
      </c>
      <c r="P85" s="102">
        <f t="shared" si="10"/>
        <v>1.7000000000000001E-2</v>
      </c>
    </row>
    <row r="86" spans="1:16">
      <c r="A86" s="23">
        <f t="shared" ref="A86:A149" si="11">A85+1</f>
        <v>86</v>
      </c>
      <c r="B86" s="10">
        <v>450</v>
      </c>
      <c r="C86" s="11" t="s">
        <v>64</v>
      </c>
      <c r="D86" s="100">
        <f t="shared" si="6"/>
        <v>3.3088235294117647E-3</v>
      </c>
      <c r="E86" s="12">
        <v>4.1619999999999999</v>
      </c>
      <c r="F86" s="13">
        <v>11.14</v>
      </c>
      <c r="G86" s="101">
        <f t="shared" si="7"/>
        <v>15.302</v>
      </c>
      <c r="H86" s="10">
        <v>1711</v>
      </c>
      <c r="I86" s="11" t="s">
        <v>63</v>
      </c>
      <c r="J86" s="102">
        <f t="shared" si="8"/>
        <v>0.1711</v>
      </c>
      <c r="K86" s="10">
        <v>203</v>
      </c>
      <c r="L86" s="11" t="s">
        <v>63</v>
      </c>
      <c r="M86" s="102">
        <f t="shared" si="9"/>
        <v>2.0300000000000002E-2</v>
      </c>
      <c r="N86" s="10">
        <v>185</v>
      </c>
      <c r="O86" s="11" t="s">
        <v>63</v>
      </c>
      <c r="P86" s="102">
        <f t="shared" si="10"/>
        <v>1.8499999999999999E-2</v>
      </c>
    </row>
    <row r="87" spans="1:16">
      <c r="A87" s="23">
        <f t="shared" si="11"/>
        <v>87</v>
      </c>
      <c r="B87" s="10">
        <v>500</v>
      </c>
      <c r="C87" s="11" t="s">
        <v>64</v>
      </c>
      <c r="D87" s="100">
        <f t="shared" si="6"/>
        <v>3.6764705882352941E-3</v>
      </c>
      <c r="E87" s="12">
        <v>4.3209999999999997</v>
      </c>
      <c r="F87" s="13">
        <v>10.92</v>
      </c>
      <c r="G87" s="101">
        <f t="shared" si="7"/>
        <v>15.241</v>
      </c>
      <c r="H87" s="10">
        <v>1883</v>
      </c>
      <c r="I87" s="11" t="s">
        <v>63</v>
      </c>
      <c r="J87" s="102">
        <f t="shared" si="8"/>
        <v>0.1883</v>
      </c>
      <c r="K87" s="10">
        <v>220</v>
      </c>
      <c r="L87" s="11" t="s">
        <v>63</v>
      </c>
      <c r="M87" s="102">
        <f t="shared" si="9"/>
        <v>2.1999999999999999E-2</v>
      </c>
      <c r="N87" s="10">
        <v>201</v>
      </c>
      <c r="O87" s="11" t="s">
        <v>63</v>
      </c>
      <c r="P87" s="102">
        <f t="shared" si="10"/>
        <v>2.01E-2</v>
      </c>
    </row>
    <row r="88" spans="1:16">
      <c r="A88" s="23">
        <f t="shared" si="11"/>
        <v>88</v>
      </c>
      <c r="B88" s="10">
        <v>550</v>
      </c>
      <c r="C88" s="11" t="s">
        <v>64</v>
      </c>
      <c r="D88" s="100">
        <f t="shared" si="6"/>
        <v>4.0441176470588239E-3</v>
      </c>
      <c r="E88" s="12">
        <v>4.4729999999999999</v>
      </c>
      <c r="F88" s="13">
        <v>10.71</v>
      </c>
      <c r="G88" s="101">
        <f t="shared" si="7"/>
        <v>15.183</v>
      </c>
      <c r="H88" s="10">
        <v>2055</v>
      </c>
      <c r="I88" s="11" t="s">
        <v>63</v>
      </c>
      <c r="J88" s="102">
        <f t="shared" si="8"/>
        <v>0.20550000000000002</v>
      </c>
      <c r="K88" s="10">
        <v>237</v>
      </c>
      <c r="L88" s="11" t="s">
        <v>63</v>
      </c>
      <c r="M88" s="102">
        <f t="shared" si="9"/>
        <v>2.3699999999999999E-2</v>
      </c>
      <c r="N88" s="10">
        <v>217</v>
      </c>
      <c r="O88" s="11" t="s">
        <v>63</v>
      </c>
      <c r="P88" s="102">
        <f t="shared" si="10"/>
        <v>2.1700000000000001E-2</v>
      </c>
    </row>
    <row r="89" spans="1:16">
      <c r="A89" s="23">
        <f t="shared" si="11"/>
        <v>89</v>
      </c>
      <c r="B89" s="10">
        <v>600</v>
      </c>
      <c r="C89" s="11" t="s">
        <v>64</v>
      </c>
      <c r="D89" s="100">
        <f t="shared" si="6"/>
        <v>4.4117647058823529E-3</v>
      </c>
      <c r="E89" s="12">
        <v>4.62</v>
      </c>
      <c r="F89" s="13">
        <v>10.5</v>
      </c>
      <c r="G89" s="101">
        <f t="shared" si="7"/>
        <v>15.120000000000001</v>
      </c>
      <c r="H89" s="10">
        <v>2229</v>
      </c>
      <c r="I89" s="11" t="s">
        <v>63</v>
      </c>
      <c r="J89" s="102">
        <f t="shared" si="8"/>
        <v>0.22290000000000001</v>
      </c>
      <c r="K89" s="10">
        <v>253</v>
      </c>
      <c r="L89" s="11" t="s">
        <v>63</v>
      </c>
      <c r="M89" s="102">
        <f t="shared" si="9"/>
        <v>2.53E-2</v>
      </c>
      <c r="N89" s="10">
        <v>232</v>
      </c>
      <c r="O89" s="11" t="s">
        <v>63</v>
      </c>
      <c r="P89" s="102">
        <f t="shared" si="10"/>
        <v>2.3200000000000002E-2</v>
      </c>
    </row>
    <row r="90" spans="1:16">
      <c r="A90" s="23">
        <f t="shared" si="11"/>
        <v>90</v>
      </c>
      <c r="B90" s="10">
        <v>650</v>
      </c>
      <c r="C90" s="11" t="s">
        <v>64</v>
      </c>
      <c r="D90" s="100">
        <f t="shared" si="6"/>
        <v>4.7794117647058827E-3</v>
      </c>
      <c r="E90" s="12">
        <v>4.7619999999999996</v>
      </c>
      <c r="F90" s="13">
        <v>10.3</v>
      </c>
      <c r="G90" s="101">
        <f t="shared" si="7"/>
        <v>15.062000000000001</v>
      </c>
      <c r="H90" s="10">
        <v>2403</v>
      </c>
      <c r="I90" s="11" t="s">
        <v>63</v>
      </c>
      <c r="J90" s="102">
        <f t="shared" si="8"/>
        <v>0.24030000000000001</v>
      </c>
      <c r="K90" s="10">
        <v>269</v>
      </c>
      <c r="L90" s="11" t="s">
        <v>63</v>
      </c>
      <c r="M90" s="102">
        <f t="shared" si="9"/>
        <v>2.69E-2</v>
      </c>
      <c r="N90" s="10">
        <v>248</v>
      </c>
      <c r="O90" s="11" t="s">
        <v>63</v>
      </c>
      <c r="P90" s="102">
        <f t="shared" si="10"/>
        <v>2.4799999999999999E-2</v>
      </c>
    </row>
    <row r="91" spans="1:16">
      <c r="A91" s="23">
        <f t="shared" si="11"/>
        <v>91</v>
      </c>
      <c r="B91" s="10">
        <v>700</v>
      </c>
      <c r="C91" s="11" t="s">
        <v>64</v>
      </c>
      <c r="D91" s="100">
        <f t="shared" si="6"/>
        <v>5.1470588235294117E-3</v>
      </c>
      <c r="E91" s="12">
        <v>4.9000000000000004</v>
      </c>
      <c r="F91" s="13">
        <v>10.11</v>
      </c>
      <c r="G91" s="101">
        <f t="shared" si="7"/>
        <v>15.01</v>
      </c>
      <c r="H91" s="10">
        <v>2578</v>
      </c>
      <c r="I91" s="11" t="s">
        <v>63</v>
      </c>
      <c r="J91" s="102">
        <f t="shared" si="8"/>
        <v>0.25779999999999997</v>
      </c>
      <c r="K91" s="10">
        <v>284</v>
      </c>
      <c r="L91" s="11" t="s">
        <v>63</v>
      </c>
      <c r="M91" s="102">
        <f t="shared" si="9"/>
        <v>2.8399999999999998E-2</v>
      </c>
      <c r="N91" s="10">
        <v>263</v>
      </c>
      <c r="O91" s="11" t="s">
        <v>63</v>
      </c>
      <c r="P91" s="102">
        <f t="shared" si="10"/>
        <v>2.63E-2</v>
      </c>
    </row>
    <row r="92" spans="1:16">
      <c r="A92" s="23">
        <f t="shared" si="11"/>
        <v>92</v>
      </c>
      <c r="B92" s="10">
        <v>800</v>
      </c>
      <c r="C92" s="11" t="s">
        <v>64</v>
      </c>
      <c r="D92" s="100">
        <f t="shared" si="6"/>
        <v>5.8823529411764705E-3</v>
      </c>
      <c r="E92" s="12">
        <v>5.1639999999999997</v>
      </c>
      <c r="F92" s="13">
        <v>9.7420000000000009</v>
      </c>
      <c r="G92" s="101">
        <f t="shared" si="7"/>
        <v>14.906000000000001</v>
      </c>
      <c r="H92" s="10">
        <v>2930</v>
      </c>
      <c r="I92" s="11" t="s">
        <v>63</v>
      </c>
      <c r="J92" s="102">
        <f t="shared" si="8"/>
        <v>0.29300000000000004</v>
      </c>
      <c r="K92" s="10">
        <v>317</v>
      </c>
      <c r="L92" s="11" t="s">
        <v>63</v>
      </c>
      <c r="M92" s="102">
        <f t="shared" si="9"/>
        <v>3.1699999999999999E-2</v>
      </c>
      <c r="N92" s="10">
        <v>294</v>
      </c>
      <c r="O92" s="11" t="s">
        <v>63</v>
      </c>
      <c r="P92" s="102">
        <f t="shared" si="10"/>
        <v>2.9399999999999999E-2</v>
      </c>
    </row>
    <row r="93" spans="1:16">
      <c r="A93" s="23">
        <f t="shared" si="11"/>
        <v>93</v>
      </c>
      <c r="B93" s="10">
        <v>900</v>
      </c>
      <c r="C93" s="11" t="s">
        <v>64</v>
      </c>
      <c r="D93" s="100">
        <f t="shared" si="6"/>
        <v>6.6176470588235293E-3</v>
      </c>
      <c r="E93" s="12">
        <v>5.4189999999999996</v>
      </c>
      <c r="F93" s="13">
        <v>9.4009999999999998</v>
      </c>
      <c r="G93" s="101">
        <f t="shared" si="7"/>
        <v>14.82</v>
      </c>
      <c r="H93" s="10">
        <v>3285</v>
      </c>
      <c r="I93" s="11" t="s">
        <v>63</v>
      </c>
      <c r="J93" s="102">
        <f t="shared" si="8"/>
        <v>0.32850000000000001</v>
      </c>
      <c r="K93" s="10">
        <v>348</v>
      </c>
      <c r="L93" s="11" t="s">
        <v>63</v>
      </c>
      <c r="M93" s="102">
        <f t="shared" si="9"/>
        <v>3.4799999999999998E-2</v>
      </c>
      <c r="N93" s="10">
        <v>324</v>
      </c>
      <c r="O93" s="11" t="s">
        <v>63</v>
      </c>
      <c r="P93" s="102">
        <f t="shared" si="10"/>
        <v>3.2399999999999998E-2</v>
      </c>
    </row>
    <row r="94" spans="1:16">
      <c r="A94" s="23">
        <f t="shared" si="11"/>
        <v>94</v>
      </c>
      <c r="B94" s="10">
        <v>1</v>
      </c>
      <c r="C94" s="22" t="s">
        <v>66</v>
      </c>
      <c r="D94" s="100">
        <f t="shared" ref="D94:D157" si="12">B94/$C$5</f>
        <v>7.3529411764705881E-3</v>
      </c>
      <c r="E94" s="12">
        <v>5.665</v>
      </c>
      <c r="F94" s="13">
        <v>9.0860000000000003</v>
      </c>
      <c r="G94" s="101">
        <f t="shared" si="7"/>
        <v>14.751000000000001</v>
      </c>
      <c r="H94" s="10">
        <v>3642</v>
      </c>
      <c r="I94" s="11" t="s">
        <v>63</v>
      </c>
      <c r="J94" s="102">
        <f t="shared" si="8"/>
        <v>0.36419999999999997</v>
      </c>
      <c r="K94" s="10">
        <v>378</v>
      </c>
      <c r="L94" s="11" t="s">
        <v>63</v>
      </c>
      <c r="M94" s="102">
        <f t="shared" si="9"/>
        <v>3.78E-2</v>
      </c>
      <c r="N94" s="10">
        <v>353</v>
      </c>
      <c r="O94" s="11" t="s">
        <v>63</v>
      </c>
      <c r="P94" s="102">
        <f t="shared" si="10"/>
        <v>3.5299999999999998E-2</v>
      </c>
    </row>
    <row r="95" spans="1:16">
      <c r="A95" s="23">
        <f t="shared" si="11"/>
        <v>95</v>
      </c>
      <c r="B95" s="10">
        <v>1.1000000000000001</v>
      </c>
      <c r="C95" s="11" t="s">
        <v>66</v>
      </c>
      <c r="D95" s="100">
        <f t="shared" si="12"/>
        <v>8.0882352941176478E-3</v>
      </c>
      <c r="E95" s="12">
        <v>5.9039999999999999</v>
      </c>
      <c r="F95" s="13">
        <v>8.7929999999999993</v>
      </c>
      <c r="G95" s="101">
        <f t="shared" si="7"/>
        <v>14.696999999999999</v>
      </c>
      <c r="H95" s="10">
        <v>4001</v>
      </c>
      <c r="I95" s="11" t="s">
        <v>63</v>
      </c>
      <c r="J95" s="102">
        <f t="shared" si="8"/>
        <v>0.40010000000000001</v>
      </c>
      <c r="K95" s="10">
        <v>407</v>
      </c>
      <c r="L95" s="11" t="s">
        <v>63</v>
      </c>
      <c r="M95" s="102">
        <f t="shared" si="9"/>
        <v>4.07E-2</v>
      </c>
      <c r="N95" s="10">
        <v>383</v>
      </c>
      <c r="O95" s="11" t="s">
        <v>63</v>
      </c>
      <c r="P95" s="102">
        <f t="shared" si="10"/>
        <v>3.8300000000000001E-2</v>
      </c>
    </row>
    <row r="96" spans="1:16">
      <c r="A96" s="23">
        <f t="shared" si="11"/>
        <v>96</v>
      </c>
      <c r="B96" s="10">
        <v>1.2</v>
      </c>
      <c r="C96" s="11" t="s">
        <v>66</v>
      </c>
      <c r="D96" s="100">
        <f t="shared" si="12"/>
        <v>8.8235294117647058E-3</v>
      </c>
      <c r="E96" s="12">
        <v>6.1360000000000001</v>
      </c>
      <c r="F96" s="13">
        <v>8.5220000000000002</v>
      </c>
      <c r="G96" s="101">
        <f t="shared" si="7"/>
        <v>14.658000000000001</v>
      </c>
      <c r="H96" s="10">
        <v>4361</v>
      </c>
      <c r="I96" s="11" t="s">
        <v>63</v>
      </c>
      <c r="J96" s="102">
        <f t="shared" si="8"/>
        <v>0.43609999999999999</v>
      </c>
      <c r="K96" s="10">
        <v>435</v>
      </c>
      <c r="L96" s="11" t="s">
        <v>63</v>
      </c>
      <c r="M96" s="102">
        <f t="shared" si="9"/>
        <v>4.3499999999999997E-2</v>
      </c>
      <c r="N96" s="10">
        <v>412</v>
      </c>
      <c r="O96" s="11" t="s">
        <v>63</v>
      </c>
      <c r="P96" s="102">
        <f t="shared" si="10"/>
        <v>4.1200000000000001E-2</v>
      </c>
    </row>
    <row r="97" spans="1:16">
      <c r="A97" s="23">
        <f t="shared" si="11"/>
        <v>97</v>
      </c>
      <c r="B97" s="10">
        <v>1.3</v>
      </c>
      <c r="C97" s="11" t="s">
        <v>66</v>
      </c>
      <c r="D97" s="100">
        <f t="shared" si="12"/>
        <v>9.5588235294117654E-3</v>
      </c>
      <c r="E97" s="12">
        <v>6.3609999999999998</v>
      </c>
      <c r="F97" s="13">
        <v>8.2690000000000001</v>
      </c>
      <c r="G97" s="101">
        <f t="shared" si="7"/>
        <v>14.629999999999999</v>
      </c>
      <c r="H97" s="10">
        <v>4722</v>
      </c>
      <c r="I97" s="11" t="s">
        <v>63</v>
      </c>
      <c r="J97" s="102">
        <f t="shared" si="8"/>
        <v>0.47220000000000006</v>
      </c>
      <c r="K97" s="10">
        <v>463</v>
      </c>
      <c r="L97" s="11" t="s">
        <v>63</v>
      </c>
      <c r="M97" s="102">
        <f t="shared" si="9"/>
        <v>4.6300000000000001E-2</v>
      </c>
      <c r="N97" s="10">
        <v>441</v>
      </c>
      <c r="O97" s="11" t="s">
        <v>63</v>
      </c>
      <c r="P97" s="102">
        <f t="shared" si="10"/>
        <v>4.41E-2</v>
      </c>
    </row>
    <row r="98" spans="1:16">
      <c r="A98" s="23">
        <f t="shared" si="11"/>
        <v>98</v>
      </c>
      <c r="B98" s="10">
        <v>1.4</v>
      </c>
      <c r="C98" s="11" t="s">
        <v>66</v>
      </c>
      <c r="D98" s="100">
        <f t="shared" si="12"/>
        <v>1.0294117647058823E-2</v>
      </c>
      <c r="E98" s="12">
        <v>6.5789999999999997</v>
      </c>
      <c r="F98" s="13">
        <v>8.032</v>
      </c>
      <c r="G98" s="101">
        <f t="shared" si="7"/>
        <v>14.611000000000001</v>
      </c>
      <c r="H98" s="10">
        <v>5085</v>
      </c>
      <c r="I98" s="11" t="s">
        <v>63</v>
      </c>
      <c r="J98" s="102">
        <f t="shared" si="8"/>
        <v>0.50849999999999995</v>
      </c>
      <c r="K98" s="10">
        <v>490</v>
      </c>
      <c r="L98" s="11" t="s">
        <v>63</v>
      </c>
      <c r="M98" s="102">
        <f t="shared" si="9"/>
        <v>4.9000000000000002E-2</v>
      </c>
      <c r="N98" s="10">
        <v>469</v>
      </c>
      <c r="O98" s="11" t="s">
        <v>63</v>
      </c>
      <c r="P98" s="102">
        <f t="shared" si="10"/>
        <v>4.6899999999999997E-2</v>
      </c>
    </row>
    <row r="99" spans="1:16">
      <c r="A99" s="23">
        <f t="shared" si="11"/>
        <v>99</v>
      </c>
      <c r="B99" s="10">
        <v>1.5</v>
      </c>
      <c r="C99" s="11" t="s">
        <v>66</v>
      </c>
      <c r="D99" s="100">
        <f t="shared" si="12"/>
        <v>1.1029411764705883E-2</v>
      </c>
      <c r="E99" s="12">
        <v>6.7910000000000004</v>
      </c>
      <c r="F99" s="13">
        <v>7.8120000000000003</v>
      </c>
      <c r="G99" s="101">
        <f t="shared" si="7"/>
        <v>14.603000000000002</v>
      </c>
      <c r="H99" s="10">
        <v>5447</v>
      </c>
      <c r="I99" s="11" t="s">
        <v>63</v>
      </c>
      <c r="J99" s="102">
        <f t="shared" si="8"/>
        <v>0.54469999999999996</v>
      </c>
      <c r="K99" s="10">
        <v>516</v>
      </c>
      <c r="L99" s="11" t="s">
        <v>63</v>
      </c>
      <c r="M99" s="102">
        <f t="shared" si="9"/>
        <v>5.16E-2</v>
      </c>
      <c r="N99" s="10">
        <v>498</v>
      </c>
      <c r="O99" s="11" t="s">
        <v>63</v>
      </c>
      <c r="P99" s="102">
        <f t="shared" si="10"/>
        <v>4.9799999999999997E-2</v>
      </c>
    </row>
    <row r="100" spans="1:16">
      <c r="A100" s="23">
        <f t="shared" si="11"/>
        <v>100</v>
      </c>
      <c r="B100" s="10">
        <v>1.6</v>
      </c>
      <c r="C100" s="11" t="s">
        <v>66</v>
      </c>
      <c r="D100" s="100">
        <f t="shared" si="12"/>
        <v>1.1764705882352941E-2</v>
      </c>
      <c r="E100" s="12">
        <v>6.9960000000000004</v>
      </c>
      <c r="F100" s="13">
        <v>7.6050000000000004</v>
      </c>
      <c r="G100" s="101">
        <f t="shared" si="7"/>
        <v>14.601000000000001</v>
      </c>
      <c r="H100" s="10">
        <v>5810</v>
      </c>
      <c r="I100" s="11" t="s">
        <v>63</v>
      </c>
      <c r="J100" s="102">
        <f t="shared" si="8"/>
        <v>0.58099999999999996</v>
      </c>
      <c r="K100" s="10">
        <v>541</v>
      </c>
      <c r="L100" s="11" t="s">
        <v>63</v>
      </c>
      <c r="M100" s="102">
        <f t="shared" si="9"/>
        <v>5.4100000000000002E-2</v>
      </c>
      <c r="N100" s="10">
        <v>525</v>
      </c>
      <c r="O100" s="11" t="s">
        <v>63</v>
      </c>
      <c r="P100" s="102">
        <f t="shared" si="10"/>
        <v>5.2500000000000005E-2</v>
      </c>
    </row>
    <row r="101" spans="1:16">
      <c r="A101" s="23">
        <f t="shared" si="11"/>
        <v>101</v>
      </c>
      <c r="B101" s="10">
        <v>1.7</v>
      </c>
      <c r="C101" s="11" t="s">
        <v>66</v>
      </c>
      <c r="D101" s="100">
        <f t="shared" si="12"/>
        <v>1.2499999999999999E-2</v>
      </c>
      <c r="E101" s="12">
        <v>7.1959999999999997</v>
      </c>
      <c r="F101" s="13">
        <v>7.41</v>
      </c>
      <c r="G101" s="101">
        <f t="shared" si="7"/>
        <v>14.606</v>
      </c>
      <c r="H101" s="10">
        <v>6173</v>
      </c>
      <c r="I101" s="11" t="s">
        <v>63</v>
      </c>
      <c r="J101" s="102">
        <f t="shared" si="8"/>
        <v>0.61729999999999996</v>
      </c>
      <c r="K101" s="10">
        <v>566</v>
      </c>
      <c r="L101" s="11" t="s">
        <v>63</v>
      </c>
      <c r="M101" s="102">
        <f t="shared" si="9"/>
        <v>5.6599999999999998E-2</v>
      </c>
      <c r="N101" s="10">
        <v>553</v>
      </c>
      <c r="O101" s="11" t="s">
        <v>63</v>
      </c>
      <c r="P101" s="102">
        <f t="shared" si="10"/>
        <v>5.5300000000000002E-2</v>
      </c>
    </row>
    <row r="102" spans="1:16">
      <c r="A102" s="23">
        <f t="shared" si="11"/>
        <v>102</v>
      </c>
      <c r="B102" s="10">
        <v>1.8</v>
      </c>
      <c r="C102" s="11" t="s">
        <v>66</v>
      </c>
      <c r="D102" s="100">
        <f t="shared" si="12"/>
        <v>1.3235294117647059E-2</v>
      </c>
      <c r="E102" s="12">
        <v>7.39</v>
      </c>
      <c r="F102" s="13">
        <v>7.2270000000000003</v>
      </c>
      <c r="G102" s="101">
        <f t="shared" si="7"/>
        <v>14.617000000000001</v>
      </c>
      <c r="H102" s="10">
        <v>6536</v>
      </c>
      <c r="I102" s="11" t="s">
        <v>63</v>
      </c>
      <c r="J102" s="102">
        <f t="shared" si="8"/>
        <v>0.65359999999999996</v>
      </c>
      <c r="K102" s="10">
        <v>590</v>
      </c>
      <c r="L102" s="11" t="s">
        <v>63</v>
      </c>
      <c r="M102" s="102">
        <f t="shared" si="9"/>
        <v>5.8999999999999997E-2</v>
      </c>
      <c r="N102" s="10">
        <v>580</v>
      </c>
      <c r="O102" s="11" t="s">
        <v>63</v>
      </c>
      <c r="P102" s="102">
        <f t="shared" si="10"/>
        <v>5.7999999999999996E-2</v>
      </c>
    </row>
    <row r="103" spans="1:16">
      <c r="A103" s="23">
        <f t="shared" si="11"/>
        <v>103</v>
      </c>
      <c r="B103" s="10">
        <v>2</v>
      </c>
      <c r="C103" s="11" t="s">
        <v>66</v>
      </c>
      <c r="D103" s="100">
        <f t="shared" si="12"/>
        <v>1.4705882352941176E-2</v>
      </c>
      <c r="E103" s="12">
        <v>7.766</v>
      </c>
      <c r="F103" s="13">
        <v>6.891</v>
      </c>
      <c r="G103" s="101">
        <f t="shared" si="7"/>
        <v>14.657</v>
      </c>
      <c r="H103" s="10">
        <v>7262</v>
      </c>
      <c r="I103" s="11" t="s">
        <v>63</v>
      </c>
      <c r="J103" s="102">
        <f t="shared" si="8"/>
        <v>0.72619999999999996</v>
      </c>
      <c r="K103" s="10">
        <v>640</v>
      </c>
      <c r="L103" s="11" t="s">
        <v>63</v>
      </c>
      <c r="M103" s="102">
        <f t="shared" si="9"/>
        <v>6.4000000000000001E-2</v>
      </c>
      <c r="N103" s="10">
        <v>634</v>
      </c>
      <c r="O103" s="11" t="s">
        <v>63</v>
      </c>
      <c r="P103" s="102">
        <f t="shared" si="10"/>
        <v>6.3399999999999998E-2</v>
      </c>
    </row>
    <row r="104" spans="1:16">
      <c r="A104" s="23">
        <f t="shared" si="11"/>
        <v>104</v>
      </c>
      <c r="B104" s="10">
        <v>2.25</v>
      </c>
      <c r="C104" s="11" t="s">
        <v>66</v>
      </c>
      <c r="D104" s="100">
        <f t="shared" si="12"/>
        <v>1.6544117647058824E-2</v>
      </c>
      <c r="E104" s="12">
        <v>8.2170000000000005</v>
      </c>
      <c r="F104" s="13">
        <v>6.52</v>
      </c>
      <c r="G104" s="101">
        <f t="shared" si="7"/>
        <v>14.737</v>
      </c>
      <c r="H104" s="10">
        <v>8166</v>
      </c>
      <c r="I104" s="11" t="s">
        <v>63</v>
      </c>
      <c r="J104" s="102">
        <f t="shared" si="8"/>
        <v>0.81659999999999999</v>
      </c>
      <c r="K104" s="10">
        <v>701</v>
      </c>
      <c r="L104" s="11" t="s">
        <v>63</v>
      </c>
      <c r="M104" s="102">
        <f t="shared" si="9"/>
        <v>7.0099999999999996E-2</v>
      </c>
      <c r="N104" s="10">
        <v>699</v>
      </c>
      <c r="O104" s="11" t="s">
        <v>63</v>
      </c>
      <c r="P104" s="102">
        <f t="shared" si="10"/>
        <v>6.989999999999999E-2</v>
      </c>
    </row>
    <row r="105" spans="1:16">
      <c r="A105" s="23">
        <f t="shared" si="11"/>
        <v>105</v>
      </c>
      <c r="B105" s="10">
        <v>2.5</v>
      </c>
      <c r="C105" s="11" t="s">
        <v>66</v>
      </c>
      <c r="D105" s="100">
        <f t="shared" si="12"/>
        <v>1.8382352941176471E-2</v>
      </c>
      <c r="E105" s="12">
        <v>8.6519999999999992</v>
      </c>
      <c r="F105" s="13">
        <v>6.1929999999999996</v>
      </c>
      <c r="G105" s="101">
        <f t="shared" si="7"/>
        <v>14.844999999999999</v>
      </c>
      <c r="H105" s="10">
        <v>9065</v>
      </c>
      <c r="I105" s="11" t="s">
        <v>63</v>
      </c>
      <c r="J105" s="102">
        <f t="shared" si="8"/>
        <v>0.90649999999999997</v>
      </c>
      <c r="K105" s="10">
        <v>759</v>
      </c>
      <c r="L105" s="11" t="s">
        <v>63</v>
      </c>
      <c r="M105" s="102">
        <f t="shared" si="9"/>
        <v>7.5899999999999995E-2</v>
      </c>
      <c r="N105" s="10">
        <v>762</v>
      </c>
      <c r="O105" s="11" t="s">
        <v>63</v>
      </c>
      <c r="P105" s="102">
        <f t="shared" si="10"/>
        <v>7.6200000000000004E-2</v>
      </c>
    </row>
    <row r="106" spans="1:16">
      <c r="A106" s="23">
        <f t="shared" si="11"/>
        <v>106</v>
      </c>
      <c r="B106" s="10">
        <v>2.75</v>
      </c>
      <c r="C106" s="11" t="s">
        <v>66</v>
      </c>
      <c r="D106" s="100">
        <f t="shared" si="12"/>
        <v>2.0220588235294119E-2</v>
      </c>
      <c r="E106" s="12">
        <v>9.0730000000000004</v>
      </c>
      <c r="F106" s="13">
        <v>5.9029999999999996</v>
      </c>
      <c r="G106" s="101">
        <f t="shared" si="7"/>
        <v>14.975999999999999</v>
      </c>
      <c r="H106" s="10">
        <v>9958</v>
      </c>
      <c r="I106" s="11" t="s">
        <v>63</v>
      </c>
      <c r="J106" s="102">
        <f t="shared" si="8"/>
        <v>0.99580000000000002</v>
      </c>
      <c r="K106" s="10">
        <v>812</v>
      </c>
      <c r="L106" s="11" t="s">
        <v>63</v>
      </c>
      <c r="M106" s="102">
        <f t="shared" si="9"/>
        <v>8.1200000000000008E-2</v>
      </c>
      <c r="N106" s="10">
        <v>823</v>
      </c>
      <c r="O106" s="11" t="s">
        <v>63</v>
      </c>
      <c r="P106" s="102">
        <f t="shared" si="10"/>
        <v>8.2299999999999998E-2</v>
      </c>
    </row>
    <row r="107" spans="1:16">
      <c r="A107" s="23">
        <f t="shared" si="11"/>
        <v>107</v>
      </c>
      <c r="B107" s="10">
        <v>3</v>
      </c>
      <c r="C107" s="11" t="s">
        <v>66</v>
      </c>
      <c r="D107" s="100">
        <f t="shared" si="12"/>
        <v>2.2058823529411766E-2</v>
      </c>
      <c r="E107" s="12">
        <v>9.4830000000000005</v>
      </c>
      <c r="F107" s="13">
        <v>5.6429999999999998</v>
      </c>
      <c r="G107" s="101">
        <f t="shared" si="7"/>
        <v>15.126000000000001</v>
      </c>
      <c r="H107" s="10">
        <v>1.08</v>
      </c>
      <c r="I107" s="22" t="s">
        <v>65</v>
      </c>
      <c r="J107" s="105">
        <f t="shared" ref="J107:J170" si="13">H107</f>
        <v>1.08</v>
      </c>
      <c r="K107" s="10">
        <v>863</v>
      </c>
      <c r="L107" s="11" t="s">
        <v>63</v>
      </c>
      <c r="M107" s="102">
        <f t="shared" si="9"/>
        <v>8.6300000000000002E-2</v>
      </c>
      <c r="N107" s="10">
        <v>882</v>
      </c>
      <c r="O107" s="11" t="s">
        <v>63</v>
      </c>
      <c r="P107" s="102">
        <f t="shared" si="10"/>
        <v>8.8200000000000001E-2</v>
      </c>
    </row>
    <row r="108" spans="1:16">
      <c r="A108" s="23">
        <f t="shared" si="11"/>
        <v>108</v>
      </c>
      <c r="B108" s="10">
        <v>3.25</v>
      </c>
      <c r="C108" s="11" t="s">
        <v>66</v>
      </c>
      <c r="D108" s="100">
        <f t="shared" si="12"/>
        <v>2.389705882352941E-2</v>
      </c>
      <c r="E108" s="12">
        <v>9.8810000000000002</v>
      </c>
      <c r="F108" s="13">
        <v>5.4080000000000004</v>
      </c>
      <c r="G108" s="101">
        <f t="shared" si="7"/>
        <v>15.289000000000001</v>
      </c>
      <c r="H108" s="10">
        <v>1.17</v>
      </c>
      <c r="I108" s="11" t="s">
        <v>65</v>
      </c>
      <c r="J108" s="105">
        <f t="shared" si="13"/>
        <v>1.17</v>
      </c>
      <c r="K108" s="10">
        <v>911</v>
      </c>
      <c r="L108" s="11" t="s">
        <v>63</v>
      </c>
      <c r="M108" s="102">
        <f t="shared" si="9"/>
        <v>9.11E-2</v>
      </c>
      <c r="N108" s="10">
        <v>940</v>
      </c>
      <c r="O108" s="11" t="s">
        <v>63</v>
      </c>
      <c r="P108" s="102">
        <f t="shared" si="10"/>
        <v>9.4E-2</v>
      </c>
    </row>
    <row r="109" spans="1:16">
      <c r="A109" s="23">
        <f t="shared" si="11"/>
        <v>109</v>
      </c>
      <c r="B109" s="10">
        <v>3.5</v>
      </c>
      <c r="C109" s="11" t="s">
        <v>66</v>
      </c>
      <c r="D109" s="100">
        <f t="shared" si="12"/>
        <v>2.5735294117647058E-2</v>
      </c>
      <c r="E109" s="12">
        <v>10.27</v>
      </c>
      <c r="F109" s="13">
        <v>5.1959999999999997</v>
      </c>
      <c r="G109" s="101">
        <f t="shared" si="7"/>
        <v>15.465999999999999</v>
      </c>
      <c r="H109" s="10">
        <v>1.26</v>
      </c>
      <c r="I109" s="11" t="s">
        <v>65</v>
      </c>
      <c r="J109" s="105">
        <f t="shared" si="13"/>
        <v>1.26</v>
      </c>
      <c r="K109" s="10">
        <v>956</v>
      </c>
      <c r="L109" s="11" t="s">
        <v>63</v>
      </c>
      <c r="M109" s="102">
        <f t="shared" si="9"/>
        <v>9.5599999999999991E-2</v>
      </c>
      <c r="N109" s="10">
        <v>995</v>
      </c>
      <c r="O109" s="11" t="s">
        <v>63</v>
      </c>
      <c r="P109" s="102">
        <f t="shared" si="10"/>
        <v>9.9500000000000005E-2</v>
      </c>
    </row>
    <row r="110" spans="1:16">
      <c r="A110" s="23">
        <f t="shared" si="11"/>
        <v>110</v>
      </c>
      <c r="B110" s="10">
        <v>3.75</v>
      </c>
      <c r="C110" s="11" t="s">
        <v>66</v>
      </c>
      <c r="D110" s="100">
        <f t="shared" si="12"/>
        <v>2.7573529411764705E-2</v>
      </c>
      <c r="E110" s="12">
        <v>10.64</v>
      </c>
      <c r="F110" s="13">
        <v>5.0019999999999998</v>
      </c>
      <c r="G110" s="101">
        <f t="shared" si="7"/>
        <v>15.641999999999999</v>
      </c>
      <c r="H110" s="10">
        <v>1.34</v>
      </c>
      <c r="I110" s="11" t="s">
        <v>65</v>
      </c>
      <c r="J110" s="105">
        <f t="shared" si="13"/>
        <v>1.34</v>
      </c>
      <c r="K110" s="10">
        <v>998</v>
      </c>
      <c r="L110" s="11" t="s">
        <v>63</v>
      </c>
      <c r="M110" s="102">
        <f t="shared" si="9"/>
        <v>9.98E-2</v>
      </c>
      <c r="N110" s="10">
        <v>1049</v>
      </c>
      <c r="O110" s="11" t="s">
        <v>63</v>
      </c>
      <c r="P110" s="102">
        <f t="shared" si="10"/>
        <v>0.10489999999999999</v>
      </c>
    </row>
    <row r="111" spans="1:16">
      <c r="A111" s="23">
        <f t="shared" si="11"/>
        <v>111</v>
      </c>
      <c r="B111" s="10">
        <v>4</v>
      </c>
      <c r="C111" s="11" t="s">
        <v>66</v>
      </c>
      <c r="D111" s="100">
        <f t="shared" si="12"/>
        <v>2.9411764705882353E-2</v>
      </c>
      <c r="E111" s="12">
        <v>11.01</v>
      </c>
      <c r="F111" s="13">
        <v>4.8239999999999998</v>
      </c>
      <c r="G111" s="101">
        <f t="shared" si="7"/>
        <v>15.834</v>
      </c>
      <c r="H111" s="10">
        <v>1.43</v>
      </c>
      <c r="I111" s="11" t="s">
        <v>65</v>
      </c>
      <c r="J111" s="105">
        <f t="shared" si="13"/>
        <v>1.43</v>
      </c>
      <c r="K111" s="10">
        <v>1039</v>
      </c>
      <c r="L111" s="11" t="s">
        <v>63</v>
      </c>
      <c r="M111" s="102">
        <f t="shared" si="9"/>
        <v>0.10389999999999999</v>
      </c>
      <c r="N111" s="10">
        <v>1100</v>
      </c>
      <c r="O111" s="11" t="s">
        <v>63</v>
      </c>
      <c r="P111" s="102">
        <f t="shared" si="10"/>
        <v>0.11000000000000001</v>
      </c>
    </row>
    <row r="112" spans="1:16">
      <c r="A112" s="23">
        <f t="shared" si="11"/>
        <v>112</v>
      </c>
      <c r="B112" s="10">
        <v>4.5</v>
      </c>
      <c r="C112" s="11" t="s">
        <v>66</v>
      </c>
      <c r="D112" s="100">
        <f t="shared" si="12"/>
        <v>3.3088235294117647E-2</v>
      </c>
      <c r="E112" s="12">
        <v>11.7</v>
      </c>
      <c r="F112" s="13">
        <v>4.51</v>
      </c>
      <c r="G112" s="101">
        <f t="shared" si="7"/>
        <v>16.21</v>
      </c>
      <c r="H112" s="10">
        <v>1.6</v>
      </c>
      <c r="I112" s="11" t="s">
        <v>65</v>
      </c>
      <c r="J112" s="105">
        <f t="shared" si="13"/>
        <v>1.6</v>
      </c>
      <c r="K112" s="10">
        <v>1126</v>
      </c>
      <c r="L112" s="11" t="s">
        <v>63</v>
      </c>
      <c r="M112" s="102">
        <f t="shared" si="9"/>
        <v>0.11259999999999999</v>
      </c>
      <c r="N112" s="10">
        <v>1199</v>
      </c>
      <c r="O112" s="11" t="s">
        <v>63</v>
      </c>
      <c r="P112" s="102">
        <f t="shared" si="10"/>
        <v>0.11990000000000001</v>
      </c>
    </row>
    <row r="113" spans="1:16">
      <c r="A113" s="23">
        <f t="shared" si="11"/>
        <v>113</v>
      </c>
      <c r="B113" s="10">
        <v>5</v>
      </c>
      <c r="C113" s="11" t="s">
        <v>66</v>
      </c>
      <c r="D113" s="100">
        <f t="shared" si="12"/>
        <v>3.6764705882352942E-2</v>
      </c>
      <c r="E113" s="12">
        <v>12.37</v>
      </c>
      <c r="F113" s="13">
        <v>4.2389999999999999</v>
      </c>
      <c r="G113" s="101">
        <f t="shared" si="7"/>
        <v>16.608999999999998</v>
      </c>
      <c r="H113" s="10">
        <v>1.76</v>
      </c>
      <c r="I113" s="11" t="s">
        <v>65</v>
      </c>
      <c r="J113" s="105">
        <f t="shared" si="13"/>
        <v>1.76</v>
      </c>
      <c r="K113" s="10">
        <v>1205</v>
      </c>
      <c r="L113" s="11" t="s">
        <v>63</v>
      </c>
      <c r="M113" s="102">
        <f t="shared" si="9"/>
        <v>0.12050000000000001</v>
      </c>
      <c r="N113" s="10">
        <v>1292</v>
      </c>
      <c r="O113" s="11" t="s">
        <v>63</v>
      </c>
      <c r="P113" s="102">
        <f t="shared" si="10"/>
        <v>0.12920000000000001</v>
      </c>
    </row>
    <row r="114" spans="1:16">
      <c r="A114" s="23">
        <f t="shared" si="11"/>
        <v>114</v>
      </c>
      <c r="B114" s="10">
        <v>5.5</v>
      </c>
      <c r="C114" s="11" t="s">
        <v>66</v>
      </c>
      <c r="D114" s="100">
        <f t="shared" si="12"/>
        <v>4.0441176470588237E-2</v>
      </c>
      <c r="E114" s="12">
        <v>13</v>
      </c>
      <c r="F114" s="13">
        <v>4.0039999999999996</v>
      </c>
      <c r="G114" s="101">
        <f t="shared" si="7"/>
        <v>17.003999999999998</v>
      </c>
      <c r="H114" s="10">
        <v>1.92</v>
      </c>
      <c r="I114" s="11" t="s">
        <v>65</v>
      </c>
      <c r="J114" s="105">
        <f t="shared" si="13"/>
        <v>1.92</v>
      </c>
      <c r="K114" s="10">
        <v>1276</v>
      </c>
      <c r="L114" s="11" t="s">
        <v>63</v>
      </c>
      <c r="M114" s="102">
        <f t="shared" si="9"/>
        <v>0.12759999999999999</v>
      </c>
      <c r="N114" s="10">
        <v>1380</v>
      </c>
      <c r="O114" s="11" t="s">
        <v>63</v>
      </c>
      <c r="P114" s="102">
        <f t="shared" si="10"/>
        <v>0.13799999999999998</v>
      </c>
    </row>
    <row r="115" spans="1:16">
      <c r="A115" s="23">
        <f t="shared" si="11"/>
        <v>115</v>
      </c>
      <c r="B115" s="10">
        <v>6</v>
      </c>
      <c r="C115" s="11" t="s">
        <v>66</v>
      </c>
      <c r="D115" s="100">
        <f t="shared" si="12"/>
        <v>4.4117647058823532E-2</v>
      </c>
      <c r="E115" s="12">
        <v>13.62</v>
      </c>
      <c r="F115" s="13">
        <v>3.7970000000000002</v>
      </c>
      <c r="G115" s="101">
        <f t="shared" si="7"/>
        <v>17.416999999999998</v>
      </c>
      <c r="H115" s="10">
        <v>2.0699999999999998</v>
      </c>
      <c r="I115" s="11" t="s">
        <v>65</v>
      </c>
      <c r="J115" s="105">
        <f t="shared" si="13"/>
        <v>2.0699999999999998</v>
      </c>
      <c r="K115" s="10">
        <v>1342</v>
      </c>
      <c r="L115" s="11" t="s">
        <v>63</v>
      </c>
      <c r="M115" s="102">
        <f t="shared" si="9"/>
        <v>0.13420000000000001</v>
      </c>
      <c r="N115" s="10">
        <v>1462</v>
      </c>
      <c r="O115" s="11" t="s">
        <v>63</v>
      </c>
      <c r="P115" s="102">
        <f t="shared" si="10"/>
        <v>0.1462</v>
      </c>
    </row>
    <row r="116" spans="1:16">
      <c r="A116" s="23">
        <f t="shared" si="11"/>
        <v>116</v>
      </c>
      <c r="B116" s="10">
        <v>6.5</v>
      </c>
      <c r="C116" s="11" t="s">
        <v>66</v>
      </c>
      <c r="D116" s="100">
        <f t="shared" si="12"/>
        <v>4.779411764705882E-2</v>
      </c>
      <c r="E116" s="12">
        <v>14.22</v>
      </c>
      <c r="F116" s="13">
        <v>3.6139999999999999</v>
      </c>
      <c r="G116" s="101">
        <f t="shared" si="7"/>
        <v>17.834</v>
      </c>
      <c r="H116" s="10">
        <v>2.23</v>
      </c>
      <c r="I116" s="11" t="s">
        <v>65</v>
      </c>
      <c r="J116" s="105">
        <f t="shared" si="13"/>
        <v>2.23</v>
      </c>
      <c r="K116" s="10">
        <v>1401</v>
      </c>
      <c r="L116" s="11" t="s">
        <v>63</v>
      </c>
      <c r="M116" s="102">
        <f t="shared" si="9"/>
        <v>0.1401</v>
      </c>
      <c r="N116" s="10">
        <v>1540</v>
      </c>
      <c r="O116" s="11" t="s">
        <v>63</v>
      </c>
      <c r="P116" s="102">
        <f t="shared" si="10"/>
        <v>0.154</v>
      </c>
    </row>
    <row r="117" spans="1:16">
      <c r="A117" s="23">
        <f t="shared" si="11"/>
        <v>117</v>
      </c>
      <c r="B117" s="10">
        <v>7</v>
      </c>
      <c r="C117" s="11" t="s">
        <v>66</v>
      </c>
      <c r="D117" s="100">
        <f t="shared" si="12"/>
        <v>5.1470588235294115E-2</v>
      </c>
      <c r="E117" s="12">
        <v>14.81</v>
      </c>
      <c r="F117" s="13">
        <v>3.4489999999999998</v>
      </c>
      <c r="G117" s="101">
        <f t="shared" si="7"/>
        <v>18.259</v>
      </c>
      <c r="H117" s="10">
        <v>2.37</v>
      </c>
      <c r="I117" s="11" t="s">
        <v>65</v>
      </c>
      <c r="J117" s="105">
        <f t="shared" si="13"/>
        <v>2.37</v>
      </c>
      <c r="K117" s="10">
        <v>1457</v>
      </c>
      <c r="L117" s="11" t="s">
        <v>63</v>
      </c>
      <c r="M117" s="102">
        <f t="shared" si="9"/>
        <v>0.1457</v>
      </c>
      <c r="N117" s="10">
        <v>1613</v>
      </c>
      <c r="O117" s="11" t="s">
        <v>63</v>
      </c>
      <c r="P117" s="102">
        <f t="shared" si="10"/>
        <v>0.1613</v>
      </c>
    </row>
    <row r="118" spans="1:16">
      <c r="A118" s="23">
        <f t="shared" si="11"/>
        <v>118</v>
      </c>
      <c r="B118" s="10">
        <v>8</v>
      </c>
      <c r="C118" s="11" t="s">
        <v>66</v>
      </c>
      <c r="D118" s="100">
        <f t="shared" si="12"/>
        <v>5.8823529411764705E-2</v>
      </c>
      <c r="E118" s="12">
        <v>15.97</v>
      </c>
      <c r="F118" s="13">
        <v>3.1669999999999998</v>
      </c>
      <c r="G118" s="101">
        <f t="shared" si="7"/>
        <v>19.137</v>
      </c>
      <c r="H118" s="10">
        <v>2.66</v>
      </c>
      <c r="I118" s="11" t="s">
        <v>65</v>
      </c>
      <c r="J118" s="105">
        <f t="shared" si="13"/>
        <v>2.66</v>
      </c>
      <c r="K118" s="10">
        <v>1581</v>
      </c>
      <c r="L118" s="11" t="s">
        <v>63</v>
      </c>
      <c r="M118" s="102">
        <f t="shared" si="9"/>
        <v>0.15809999999999999</v>
      </c>
      <c r="N118" s="10">
        <v>1749</v>
      </c>
      <c r="O118" s="11" t="s">
        <v>63</v>
      </c>
      <c r="P118" s="102">
        <f t="shared" si="10"/>
        <v>0.1749</v>
      </c>
    </row>
    <row r="119" spans="1:16">
      <c r="A119" s="23">
        <f t="shared" si="11"/>
        <v>119</v>
      </c>
      <c r="B119" s="10">
        <v>9</v>
      </c>
      <c r="C119" s="11" t="s">
        <v>66</v>
      </c>
      <c r="D119" s="100">
        <f t="shared" si="12"/>
        <v>6.6176470588235295E-2</v>
      </c>
      <c r="E119" s="12">
        <v>17.12</v>
      </c>
      <c r="F119" s="13">
        <v>2.9329999999999998</v>
      </c>
      <c r="G119" s="101">
        <f t="shared" si="7"/>
        <v>20.053000000000001</v>
      </c>
      <c r="H119" s="10">
        <v>2.93</v>
      </c>
      <c r="I119" s="11" t="s">
        <v>65</v>
      </c>
      <c r="J119" s="105">
        <f t="shared" si="13"/>
        <v>2.93</v>
      </c>
      <c r="K119" s="10">
        <v>1687</v>
      </c>
      <c r="L119" s="11" t="s">
        <v>63</v>
      </c>
      <c r="M119" s="102">
        <f t="shared" si="9"/>
        <v>0.16870000000000002</v>
      </c>
      <c r="N119" s="10">
        <v>1871</v>
      </c>
      <c r="O119" s="11" t="s">
        <v>63</v>
      </c>
      <c r="P119" s="102">
        <f t="shared" si="10"/>
        <v>0.18709999999999999</v>
      </c>
    </row>
    <row r="120" spans="1:16">
      <c r="A120" s="23">
        <f t="shared" si="11"/>
        <v>120</v>
      </c>
      <c r="B120" s="10">
        <v>10</v>
      </c>
      <c r="C120" s="11" t="s">
        <v>66</v>
      </c>
      <c r="D120" s="100">
        <f t="shared" si="12"/>
        <v>7.3529411764705885E-2</v>
      </c>
      <c r="E120" s="12">
        <v>18.28</v>
      </c>
      <c r="F120" s="13">
        <v>2.7360000000000002</v>
      </c>
      <c r="G120" s="101">
        <f t="shared" si="7"/>
        <v>21.016000000000002</v>
      </c>
      <c r="H120" s="10">
        <v>3.2</v>
      </c>
      <c r="I120" s="11" t="s">
        <v>65</v>
      </c>
      <c r="J120" s="105">
        <f t="shared" si="13"/>
        <v>3.2</v>
      </c>
      <c r="K120" s="10">
        <v>1779</v>
      </c>
      <c r="L120" s="11" t="s">
        <v>63</v>
      </c>
      <c r="M120" s="102">
        <f t="shared" si="9"/>
        <v>0.1779</v>
      </c>
      <c r="N120" s="10">
        <v>1981</v>
      </c>
      <c r="O120" s="11" t="s">
        <v>63</v>
      </c>
      <c r="P120" s="102">
        <f t="shared" si="10"/>
        <v>0.1981</v>
      </c>
    </row>
    <row r="121" spans="1:16">
      <c r="A121" s="23">
        <f t="shared" si="11"/>
        <v>121</v>
      </c>
      <c r="B121" s="10">
        <v>11</v>
      </c>
      <c r="C121" s="11" t="s">
        <v>66</v>
      </c>
      <c r="D121" s="100">
        <f t="shared" si="12"/>
        <v>8.0882352941176475E-2</v>
      </c>
      <c r="E121" s="12">
        <v>19.45</v>
      </c>
      <c r="F121" s="13">
        <v>2.5659999999999998</v>
      </c>
      <c r="G121" s="101">
        <f t="shared" si="7"/>
        <v>22.015999999999998</v>
      </c>
      <c r="H121" s="10">
        <v>3.45</v>
      </c>
      <c r="I121" s="11" t="s">
        <v>65</v>
      </c>
      <c r="J121" s="105">
        <f t="shared" si="13"/>
        <v>3.45</v>
      </c>
      <c r="K121" s="10">
        <v>1859</v>
      </c>
      <c r="L121" s="11" t="s">
        <v>63</v>
      </c>
      <c r="M121" s="102">
        <f t="shared" si="9"/>
        <v>0.18590000000000001</v>
      </c>
      <c r="N121" s="10">
        <v>2081</v>
      </c>
      <c r="O121" s="11" t="s">
        <v>63</v>
      </c>
      <c r="P121" s="102">
        <f t="shared" si="10"/>
        <v>0.20810000000000001</v>
      </c>
    </row>
    <row r="122" spans="1:16">
      <c r="A122" s="23">
        <f t="shared" si="11"/>
        <v>122</v>
      </c>
      <c r="B122" s="10">
        <v>12</v>
      </c>
      <c r="C122" s="11" t="s">
        <v>66</v>
      </c>
      <c r="D122" s="100">
        <f t="shared" si="12"/>
        <v>8.8235294117647065E-2</v>
      </c>
      <c r="E122" s="12">
        <v>20.64</v>
      </c>
      <c r="F122" s="13">
        <v>2.419</v>
      </c>
      <c r="G122" s="101">
        <f t="shared" si="7"/>
        <v>23.059000000000001</v>
      </c>
      <c r="H122" s="10">
        <v>3.68</v>
      </c>
      <c r="I122" s="11" t="s">
        <v>65</v>
      </c>
      <c r="J122" s="105">
        <f t="shared" si="13"/>
        <v>3.68</v>
      </c>
      <c r="K122" s="10">
        <v>1930</v>
      </c>
      <c r="L122" s="11" t="s">
        <v>63</v>
      </c>
      <c r="M122" s="102">
        <f t="shared" si="9"/>
        <v>0.193</v>
      </c>
      <c r="N122" s="10">
        <v>2171</v>
      </c>
      <c r="O122" s="11" t="s">
        <v>63</v>
      </c>
      <c r="P122" s="102">
        <f t="shared" si="10"/>
        <v>0.21709999999999999</v>
      </c>
    </row>
    <row r="123" spans="1:16">
      <c r="A123" s="23">
        <f t="shared" si="11"/>
        <v>123</v>
      </c>
      <c r="B123" s="10">
        <v>13</v>
      </c>
      <c r="C123" s="11" t="s">
        <v>66</v>
      </c>
      <c r="D123" s="100">
        <f t="shared" si="12"/>
        <v>9.5588235294117641E-2</v>
      </c>
      <c r="E123" s="12">
        <v>21.84</v>
      </c>
      <c r="F123" s="13">
        <v>2.2890000000000001</v>
      </c>
      <c r="G123" s="101">
        <f t="shared" si="7"/>
        <v>24.129000000000001</v>
      </c>
      <c r="H123" s="10">
        <v>3.91</v>
      </c>
      <c r="I123" s="11" t="s">
        <v>65</v>
      </c>
      <c r="J123" s="105">
        <f t="shared" si="13"/>
        <v>3.91</v>
      </c>
      <c r="K123" s="10">
        <v>1992</v>
      </c>
      <c r="L123" s="11" t="s">
        <v>63</v>
      </c>
      <c r="M123" s="102">
        <f t="shared" si="9"/>
        <v>0.19919999999999999</v>
      </c>
      <c r="N123" s="10">
        <v>2254</v>
      </c>
      <c r="O123" s="11" t="s">
        <v>63</v>
      </c>
      <c r="P123" s="102">
        <f t="shared" si="10"/>
        <v>0.22539999999999999</v>
      </c>
    </row>
    <row r="124" spans="1:16">
      <c r="A124" s="23">
        <f t="shared" si="11"/>
        <v>124</v>
      </c>
      <c r="B124" s="10">
        <v>14</v>
      </c>
      <c r="C124" s="11" t="s">
        <v>66</v>
      </c>
      <c r="D124" s="100">
        <f t="shared" si="12"/>
        <v>0.10294117647058823</v>
      </c>
      <c r="E124" s="12">
        <v>23.06</v>
      </c>
      <c r="F124" s="13">
        <v>2.1739999999999999</v>
      </c>
      <c r="G124" s="101">
        <f t="shared" si="7"/>
        <v>25.233999999999998</v>
      </c>
      <c r="H124" s="10">
        <v>4.13</v>
      </c>
      <c r="I124" s="11" t="s">
        <v>65</v>
      </c>
      <c r="J124" s="105">
        <f t="shared" si="13"/>
        <v>4.13</v>
      </c>
      <c r="K124" s="10">
        <v>2047</v>
      </c>
      <c r="L124" s="11" t="s">
        <v>63</v>
      </c>
      <c r="M124" s="102">
        <f t="shared" si="9"/>
        <v>0.20470000000000002</v>
      </c>
      <c r="N124" s="10">
        <v>2329</v>
      </c>
      <c r="O124" s="11" t="s">
        <v>63</v>
      </c>
      <c r="P124" s="102">
        <f t="shared" si="10"/>
        <v>0.23290000000000002</v>
      </c>
    </row>
    <row r="125" spans="1:16">
      <c r="A125" s="23">
        <f t="shared" si="11"/>
        <v>125</v>
      </c>
      <c r="B125" s="103">
        <v>15</v>
      </c>
      <c r="C125" s="104" t="s">
        <v>66</v>
      </c>
      <c r="D125" s="100">
        <f t="shared" si="12"/>
        <v>0.11029411764705882</v>
      </c>
      <c r="E125" s="12">
        <v>24.28</v>
      </c>
      <c r="F125" s="13">
        <v>2.0720000000000001</v>
      </c>
      <c r="G125" s="101">
        <f t="shared" si="7"/>
        <v>26.352</v>
      </c>
      <c r="H125" s="10">
        <v>4.34</v>
      </c>
      <c r="I125" s="11" t="s">
        <v>65</v>
      </c>
      <c r="J125" s="105">
        <f t="shared" si="13"/>
        <v>4.34</v>
      </c>
      <c r="K125" s="10">
        <v>2097</v>
      </c>
      <c r="L125" s="11" t="s">
        <v>63</v>
      </c>
      <c r="M125" s="102">
        <f t="shared" si="9"/>
        <v>0.2097</v>
      </c>
      <c r="N125" s="10">
        <v>2398</v>
      </c>
      <c r="O125" s="11" t="s">
        <v>63</v>
      </c>
      <c r="P125" s="102">
        <f t="shared" si="10"/>
        <v>0.23980000000000001</v>
      </c>
    </row>
    <row r="126" spans="1:16">
      <c r="A126" s="23">
        <f t="shared" si="11"/>
        <v>126</v>
      </c>
      <c r="B126" s="103">
        <v>16</v>
      </c>
      <c r="C126" s="104" t="s">
        <v>66</v>
      </c>
      <c r="D126" s="100">
        <f t="shared" si="12"/>
        <v>0.11764705882352941</v>
      </c>
      <c r="E126" s="12">
        <v>25.52</v>
      </c>
      <c r="F126" s="13">
        <v>1.98</v>
      </c>
      <c r="G126" s="101">
        <f t="shared" si="7"/>
        <v>27.5</v>
      </c>
      <c r="H126" s="103">
        <v>4.54</v>
      </c>
      <c r="I126" s="104" t="s">
        <v>65</v>
      </c>
      <c r="J126" s="105">
        <f t="shared" si="13"/>
        <v>4.54</v>
      </c>
      <c r="K126" s="103">
        <v>2141</v>
      </c>
      <c r="L126" s="104" t="s">
        <v>63</v>
      </c>
      <c r="M126" s="102">
        <f t="shared" si="9"/>
        <v>0.21410000000000001</v>
      </c>
      <c r="N126" s="103">
        <v>2461</v>
      </c>
      <c r="O126" s="104" t="s">
        <v>63</v>
      </c>
      <c r="P126" s="102">
        <f t="shared" si="10"/>
        <v>0.24609999999999999</v>
      </c>
    </row>
    <row r="127" spans="1:16">
      <c r="A127" s="23">
        <f t="shared" si="11"/>
        <v>127</v>
      </c>
      <c r="B127" s="103">
        <v>17</v>
      </c>
      <c r="C127" s="104" t="s">
        <v>66</v>
      </c>
      <c r="D127" s="100">
        <f t="shared" si="12"/>
        <v>0.125</v>
      </c>
      <c r="E127" s="12">
        <v>26.76</v>
      </c>
      <c r="F127" s="13">
        <v>1.897</v>
      </c>
      <c r="G127" s="101">
        <f t="shared" si="7"/>
        <v>28.657</v>
      </c>
      <c r="H127" s="103">
        <v>4.7300000000000004</v>
      </c>
      <c r="I127" s="104" t="s">
        <v>65</v>
      </c>
      <c r="J127" s="105">
        <f t="shared" si="13"/>
        <v>4.7300000000000004</v>
      </c>
      <c r="K127" s="103">
        <v>2182</v>
      </c>
      <c r="L127" s="104" t="s">
        <v>63</v>
      </c>
      <c r="M127" s="102">
        <f t="shared" si="9"/>
        <v>0.21820000000000001</v>
      </c>
      <c r="N127" s="103">
        <v>2520</v>
      </c>
      <c r="O127" s="104" t="s">
        <v>63</v>
      </c>
      <c r="P127" s="102">
        <f t="shared" si="10"/>
        <v>0.252</v>
      </c>
    </row>
    <row r="128" spans="1:16">
      <c r="A128" s="23">
        <f t="shared" si="11"/>
        <v>128</v>
      </c>
      <c r="B128" s="10">
        <v>18</v>
      </c>
      <c r="C128" s="11" t="s">
        <v>66</v>
      </c>
      <c r="D128" s="100">
        <f t="shared" si="12"/>
        <v>0.13235294117647059</v>
      </c>
      <c r="E128" s="12">
        <v>28</v>
      </c>
      <c r="F128" s="13">
        <v>1.821</v>
      </c>
      <c r="G128" s="101">
        <f t="shared" si="7"/>
        <v>29.821000000000002</v>
      </c>
      <c r="H128" s="10">
        <v>4.91</v>
      </c>
      <c r="I128" s="11" t="s">
        <v>65</v>
      </c>
      <c r="J128" s="105">
        <f t="shared" si="13"/>
        <v>4.91</v>
      </c>
      <c r="K128" s="103">
        <v>2218</v>
      </c>
      <c r="L128" s="104" t="s">
        <v>63</v>
      </c>
      <c r="M128" s="102">
        <f t="shared" si="9"/>
        <v>0.2218</v>
      </c>
      <c r="N128" s="103">
        <v>2573</v>
      </c>
      <c r="O128" s="104" t="s">
        <v>63</v>
      </c>
      <c r="P128" s="102">
        <f t="shared" si="10"/>
        <v>0.25729999999999997</v>
      </c>
    </row>
    <row r="129" spans="1:16">
      <c r="A129" s="23">
        <f t="shared" si="11"/>
        <v>129</v>
      </c>
      <c r="B129" s="10">
        <v>20</v>
      </c>
      <c r="C129" s="11" t="s">
        <v>66</v>
      </c>
      <c r="D129" s="100">
        <f t="shared" si="12"/>
        <v>0.14705882352941177</v>
      </c>
      <c r="E129" s="12">
        <v>30.47</v>
      </c>
      <c r="F129" s="13">
        <v>1.6879999999999999</v>
      </c>
      <c r="G129" s="101">
        <f t="shared" si="7"/>
        <v>32.158000000000001</v>
      </c>
      <c r="H129" s="10">
        <v>5.26</v>
      </c>
      <c r="I129" s="11" t="s">
        <v>65</v>
      </c>
      <c r="J129" s="105">
        <f t="shared" si="13"/>
        <v>5.26</v>
      </c>
      <c r="K129" s="103">
        <v>2308</v>
      </c>
      <c r="L129" s="104" t="s">
        <v>63</v>
      </c>
      <c r="M129" s="102">
        <f t="shared" si="9"/>
        <v>0.23079999999999998</v>
      </c>
      <c r="N129" s="103">
        <v>2669</v>
      </c>
      <c r="O129" s="104" t="s">
        <v>63</v>
      </c>
      <c r="P129" s="102">
        <f t="shared" si="10"/>
        <v>0.26690000000000003</v>
      </c>
    </row>
    <row r="130" spans="1:16">
      <c r="A130" s="23">
        <f t="shared" si="11"/>
        <v>130</v>
      </c>
      <c r="B130" s="10">
        <v>22.5</v>
      </c>
      <c r="C130" s="11" t="s">
        <v>66</v>
      </c>
      <c r="D130" s="100">
        <f t="shared" si="12"/>
        <v>0.16544117647058823</v>
      </c>
      <c r="E130" s="12">
        <v>33.51</v>
      </c>
      <c r="F130" s="13">
        <v>1.5489999999999999</v>
      </c>
      <c r="G130" s="101">
        <f t="shared" si="7"/>
        <v>35.058999999999997</v>
      </c>
      <c r="H130" s="10">
        <v>5.66</v>
      </c>
      <c r="I130" s="11" t="s">
        <v>65</v>
      </c>
      <c r="J130" s="105">
        <f t="shared" si="13"/>
        <v>5.66</v>
      </c>
      <c r="K130" s="103">
        <v>2412</v>
      </c>
      <c r="L130" s="104" t="s">
        <v>63</v>
      </c>
      <c r="M130" s="102">
        <f t="shared" si="9"/>
        <v>0.2412</v>
      </c>
      <c r="N130" s="103">
        <v>2771</v>
      </c>
      <c r="O130" s="104" t="s">
        <v>63</v>
      </c>
      <c r="P130" s="102">
        <f t="shared" si="10"/>
        <v>0.27710000000000001</v>
      </c>
    </row>
    <row r="131" spans="1:16">
      <c r="A131" s="23">
        <f t="shared" si="11"/>
        <v>131</v>
      </c>
      <c r="B131" s="10">
        <v>25</v>
      </c>
      <c r="C131" s="11" t="s">
        <v>66</v>
      </c>
      <c r="D131" s="100">
        <f t="shared" si="12"/>
        <v>0.18382352941176472</v>
      </c>
      <c r="E131" s="12">
        <v>36.46</v>
      </c>
      <c r="F131" s="13">
        <v>1.4339999999999999</v>
      </c>
      <c r="G131" s="101">
        <f t="shared" si="7"/>
        <v>37.893999999999998</v>
      </c>
      <c r="H131" s="10">
        <v>6.03</v>
      </c>
      <c r="I131" s="11" t="s">
        <v>65</v>
      </c>
      <c r="J131" s="105">
        <f t="shared" si="13"/>
        <v>6.03</v>
      </c>
      <c r="K131" s="103">
        <v>2498</v>
      </c>
      <c r="L131" s="104" t="s">
        <v>63</v>
      </c>
      <c r="M131" s="102">
        <f t="shared" si="9"/>
        <v>0.24980000000000002</v>
      </c>
      <c r="N131" s="103">
        <v>2857</v>
      </c>
      <c r="O131" s="104" t="s">
        <v>63</v>
      </c>
      <c r="P131" s="102">
        <f t="shared" si="10"/>
        <v>0.28570000000000001</v>
      </c>
    </row>
    <row r="132" spans="1:16">
      <c r="A132" s="23">
        <f t="shared" si="11"/>
        <v>132</v>
      </c>
      <c r="B132" s="10">
        <v>27.5</v>
      </c>
      <c r="C132" s="11" t="s">
        <v>66</v>
      </c>
      <c r="D132" s="100">
        <f t="shared" si="12"/>
        <v>0.20220588235294118</v>
      </c>
      <c r="E132" s="12">
        <v>39.299999999999997</v>
      </c>
      <c r="F132" s="13">
        <v>1.3360000000000001</v>
      </c>
      <c r="G132" s="101">
        <f t="shared" si="7"/>
        <v>40.635999999999996</v>
      </c>
      <c r="H132" s="10">
        <v>6.38</v>
      </c>
      <c r="I132" s="11" t="s">
        <v>65</v>
      </c>
      <c r="J132" s="105">
        <f t="shared" si="13"/>
        <v>6.38</v>
      </c>
      <c r="K132" s="103">
        <v>2569</v>
      </c>
      <c r="L132" s="104" t="s">
        <v>63</v>
      </c>
      <c r="M132" s="102">
        <f t="shared" si="9"/>
        <v>0.25690000000000002</v>
      </c>
      <c r="N132" s="103">
        <v>2931</v>
      </c>
      <c r="O132" s="104" t="s">
        <v>63</v>
      </c>
      <c r="P132" s="102">
        <f t="shared" si="10"/>
        <v>0.29310000000000003</v>
      </c>
    </row>
    <row r="133" spans="1:16">
      <c r="A133" s="23">
        <f t="shared" si="11"/>
        <v>133</v>
      </c>
      <c r="B133" s="10">
        <v>30</v>
      </c>
      <c r="C133" s="11" t="s">
        <v>66</v>
      </c>
      <c r="D133" s="100">
        <f t="shared" si="12"/>
        <v>0.22058823529411764</v>
      </c>
      <c r="E133" s="12">
        <v>42.02</v>
      </c>
      <c r="F133" s="13">
        <v>1.252</v>
      </c>
      <c r="G133" s="101">
        <f t="shared" si="7"/>
        <v>43.272000000000006</v>
      </c>
      <c r="H133" s="10">
        <v>6.7</v>
      </c>
      <c r="I133" s="11" t="s">
        <v>65</v>
      </c>
      <c r="J133" s="105">
        <f t="shared" si="13"/>
        <v>6.7</v>
      </c>
      <c r="K133" s="103">
        <v>2629</v>
      </c>
      <c r="L133" s="104" t="s">
        <v>63</v>
      </c>
      <c r="M133" s="102">
        <f t="shared" si="9"/>
        <v>0.26290000000000002</v>
      </c>
      <c r="N133" s="103">
        <v>2996</v>
      </c>
      <c r="O133" s="104" t="s">
        <v>63</v>
      </c>
      <c r="P133" s="102">
        <f t="shared" si="10"/>
        <v>0.29959999999999998</v>
      </c>
    </row>
    <row r="134" spans="1:16">
      <c r="A134" s="23">
        <f t="shared" si="11"/>
        <v>134</v>
      </c>
      <c r="B134" s="10">
        <v>32.5</v>
      </c>
      <c r="C134" s="11" t="s">
        <v>66</v>
      </c>
      <c r="D134" s="100">
        <f t="shared" si="12"/>
        <v>0.23897058823529413</v>
      </c>
      <c r="E134" s="12">
        <v>44.61</v>
      </c>
      <c r="F134" s="13">
        <v>1.179</v>
      </c>
      <c r="G134" s="101">
        <f t="shared" si="7"/>
        <v>45.789000000000001</v>
      </c>
      <c r="H134" s="10">
        <v>7</v>
      </c>
      <c r="I134" s="11" t="s">
        <v>65</v>
      </c>
      <c r="J134" s="105">
        <f t="shared" si="13"/>
        <v>7</v>
      </c>
      <c r="K134" s="103">
        <v>2682</v>
      </c>
      <c r="L134" s="104" t="s">
        <v>63</v>
      </c>
      <c r="M134" s="102">
        <f t="shared" si="9"/>
        <v>0.26819999999999999</v>
      </c>
      <c r="N134" s="103">
        <v>3052</v>
      </c>
      <c r="O134" s="104" t="s">
        <v>63</v>
      </c>
      <c r="P134" s="102">
        <f t="shared" si="10"/>
        <v>0.30520000000000003</v>
      </c>
    </row>
    <row r="135" spans="1:16">
      <c r="A135" s="23">
        <f t="shared" si="11"/>
        <v>135</v>
      </c>
      <c r="B135" s="10">
        <v>35</v>
      </c>
      <c r="C135" s="11" t="s">
        <v>66</v>
      </c>
      <c r="D135" s="100">
        <f t="shared" si="12"/>
        <v>0.25735294117647056</v>
      </c>
      <c r="E135" s="12">
        <v>47.08</v>
      </c>
      <c r="F135" s="13">
        <v>1.115</v>
      </c>
      <c r="G135" s="101">
        <f t="shared" si="7"/>
        <v>48.195</v>
      </c>
      <c r="H135" s="10">
        <v>7.29</v>
      </c>
      <c r="I135" s="11" t="s">
        <v>65</v>
      </c>
      <c r="J135" s="105">
        <f t="shared" si="13"/>
        <v>7.29</v>
      </c>
      <c r="K135" s="103">
        <v>2727</v>
      </c>
      <c r="L135" s="104" t="s">
        <v>63</v>
      </c>
      <c r="M135" s="102">
        <f t="shared" si="9"/>
        <v>0.2727</v>
      </c>
      <c r="N135" s="103">
        <v>3102</v>
      </c>
      <c r="O135" s="104" t="s">
        <v>63</v>
      </c>
      <c r="P135" s="102">
        <f t="shared" si="10"/>
        <v>0.31019999999999998</v>
      </c>
    </row>
    <row r="136" spans="1:16">
      <c r="A136" s="23">
        <f t="shared" si="11"/>
        <v>136</v>
      </c>
      <c r="B136" s="10">
        <v>37.5</v>
      </c>
      <c r="C136" s="11" t="s">
        <v>66</v>
      </c>
      <c r="D136" s="100">
        <f t="shared" si="12"/>
        <v>0.27573529411764708</v>
      </c>
      <c r="E136" s="12">
        <v>49.43</v>
      </c>
      <c r="F136" s="13">
        <v>1.0580000000000001</v>
      </c>
      <c r="G136" s="101">
        <f t="shared" si="7"/>
        <v>50.488</v>
      </c>
      <c r="H136" s="10">
        <v>7.56</v>
      </c>
      <c r="I136" s="11" t="s">
        <v>65</v>
      </c>
      <c r="J136" s="105">
        <f t="shared" si="13"/>
        <v>7.56</v>
      </c>
      <c r="K136" s="103">
        <v>2768</v>
      </c>
      <c r="L136" s="104" t="s">
        <v>63</v>
      </c>
      <c r="M136" s="102">
        <f t="shared" si="9"/>
        <v>0.27679999999999999</v>
      </c>
      <c r="N136" s="103">
        <v>3147</v>
      </c>
      <c r="O136" s="104" t="s">
        <v>63</v>
      </c>
      <c r="P136" s="102">
        <f t="shared" si="10"/>
        <v>0.31469999999999998</v>
      </c>
    </row>
    <row r="137" spans="1:16">
      <c r="A137" s="23">
        <f t="shared" si="11"/>
        <v>137</v>
      </c>
      <c r="B137" s="10">
        <v>40</v>
      </c>
      <c r="C137" s="11" t="s">
        <v>66</v>
      </c>
      <c r="D137" s="100">
        <f t="shared" si="12"/>
        <v>0.29411764705882354</v>
      </c>
      <c r="E137" s="12">
        <v>51.65</v>
      </c>
      <c r="F137" s="13">
        <v>1.0069999999999999</v>
      </c>
      <c r="G137" s="101">
        <f t="shared" si="7"/>
        <v>52.656999999999996</v>
      </c>
      <c r="H137" s="10">
        <v>7.82</v>
      </c>
      <c r="I137" s="11" t="s">
        <v>65</v>
      </c>
      <c r="J137" s="105">
        <f t="shared" si="13"/>
        <v>7.82</v>
      </c>
      <c r="K137" s="103">
        <v>2805</v>
      </c>
      <c r="L137" s="104" t="s">
        <v>63</v>
      </c>
      <c r="M137" s="102">
        <f t="shared" si="9"/>
        <v>0.28050000000000003</v>
      </c>
      <c r="N137" s="103">
        <v>3188</v>
      </c>
      <c r="O137" s="104" t="s">
        <v>63</v>
      </c>
      <c r="P137" s="102">
        <f t="shared" si="10"/>
        <v>0.31880000000000003</v>
      </c>
    </row>
    <row r="138" spans="1:16">
      <c r="A138" s="23">
        <f t="shared" si="11"/>
        <v>138</v>
      </c>
      <c r="B138" s="10">
        <v>45</v>
      </c>
      <c r="C138" s="11" t="s">
        <v>66</v>
      </c>
      <c r="D138" s="100">
        <f t="shared" si="12"/>
        <v>0.33088235294117646</v>
      </c>
      <c r="E138" s="12">
        <v>55.77</v>
      </c>
      <c r="F138" s="13">
        <v>0.91990000000000005</v>
      </c>
      <c r="G138" s="101">
        <f t="shared" si="7"/>
        <v>56.689900000000002</v>
      </c>
      <c r="H138" s="10">
        <v>8.32</v>
      </c>
      <c r="I138" s="11" t="s">
        <v>65</v>
      </c>
      <c r="J138" s="105">
        <f t="shared" si="13"/>
        <v>8.32</v>
      </c>
      <c r="K138" s="103">
        <v>2910</v>
      </c>
      <c r="L138" s="104" t="s">
        <v>63</v>
      </c>
      <c r="M138" s="102">
        <f t="shared" si="9"/>
        <v>0.29100000000000004</v>
      </c>
      <c r="N138" s="103">
        <v>3258</v>
      </c>
      <c r="O138" s="104" t="s">
        <v>63</v>
      </c>
      <c r="P138" s="102">
        <f t="shared" si="10"/>
        <v>0.32579999999999998</v>
      </c>
    </row>
    <row r="139" spans="1:16">
      <c r="A139" s="23">
        <f t="shared" si="11"/>
        <v>139</v>
      </c>
      <c r="B139" s="10">
        <v>50</v>
      </c>
      <c r="C139" s="11" t="s">
        <v>66</v>
      </c>
      <c r="D139" s="100">
        <f t="shared" si="12"/>
        <v>0.36764705882352944</v>
      </c>
      <c r="E139" s="12">
        <v>59.49</v>
      </c>
      <c r="F139" s="13">
        <v>0.84789999999999999</v>
      </c>
      <c r="G139" s="101">
        <f t="shared" si="7"/>
        <v>60.337900000000005</v>
      </c>
      <c r="H139" s="10">
        <v>8.7799999999999994</v>
      </c>
      <c r="I139" s="11" t="s">
        <v>65</v>
      </c>
      <c r="J139" s="105">
        <f t="shared" si="13"/>
        <v>8.7799999999999994</v>
      </c>
      <c r="K139" s="103">
        <v>2998</v>
      </c>
      <c r="L139" s="104" t="s">
        <v>63</v>
      </c>
      <c r="M139" s="102">
        <f t="shared" si="9"/>
        <v>0.29980000000000001</v>
      </c>
      <c r="N139" s="103">
        <v>3318</v>
      </c>
      <c r="O139" s="104" t="s">
        <v>63</v>
      </c>
      <c r="P139" s="102">
        <f t="shared" si="10"/>
        <v>0.33179999999999998</v>
      </c>
    </row>
    <row r="140" spans="1:16">
      <c r="A140" s="23">
        <f t="shared" si="11"/>
        <v>140</v>
      </c>
      <c r="B140" s="10">
        <v>55</v>
      </c>
      <c r="C140" s="14" t="s">
        <v>66</v>
      </c>
      <c r="D140" s="100">
        <f t="shared" si="12"/>
        <v>0.40441176470588236</v>
      </c>
      <c r="E140" s="12">
        <v>62.84</v>
      </c>
      <c r="F140" s="13">
        <v>0.78720000000000001</v>
      </c>
      <c r="G140" s="101">
        <f t="shared" si="7"/>
        <v>63.627200000000002</v>
      </c>
      <c r="H140" s="10">
        <v>9.2100000000000009</v>
      </c>
      <c r="I140" s="11" t="s">
        <v>65</v>
      </c>
      <c r="J140" s="105">
        <f t="shared" si="13"/>
        <v>9.2100000000000009</v>
      </c>
      <c r="K140" s="103">
        <v>3074</v>
      </c>
      <c r="L140" s="104" t="s">
        <v>63</v>
      </c>
      <c r="M140" s="102">
        <f t="shared" si="9"/>
        <v>0.30740000000000001</v>
      </c>
      <c r="N140" s="103">
        <v>3369</v>
      </c>
      <c r="O140" s="104" t="s">
        <v>63</v>
      </c>
      <c r="P140" s="102">
        <f t="shared" si="10"/>
        <v>0.33690000000000003</v>
      </c>
    </row>
    <row r="141" spans="1:16">
      <c r="A141" s="23">
        <f t="shared" si="11"/>
        <v>141</v>
      </c>
      <c r="B141" s="10">
        <v>60</v>
      </c>
      <c r="C141" s="104" t="s">
        <v>66</v>
      </c>
      <c r="D141" s="100">
        <f t="shared" si="12"/>
        <v>0.44117647058823528</v>
      </c>
      <c r="E141" s="12">
        <v>65.86</v>
      </c>
      <c r="F141" s="13">
        <v>0.73529999999999995</v>
      </c>
      <c r="G141" s="101">
        <f t="shared" si="7"/>
        <v>66.595299999999995</v>
      </c>
      <c r="H141" s="103">
        <v>9.6300000000000008</v>
      </c>
      <c r="I141" s="104" t="s">
        <v>65</v>
      </c>
      <c r="J141" s="105">
        <f t="shared" si="13"/>
        <v>9.6300000000000008</v>
      </c>
      <c r="K141" s="103">
        <v>3141</v>
      </c>
      <c r="L141" s="104" t="s">
        <v>63</v>
      </c>
      <c r="M141" s="102">
        <f t="shared" si="9"/>
        <v>0.31409999999999999</v>
      </c>
      <c r="N141" s="103">
        <v>3414</v>
      </c>
      <c r="O141" s="104" t="s">
        <v>63</v>
      </c>
      <c r="P141" s="102">
        <f t="shared" si="10"/>
        <v>0.34140000000000004</v>
      </c>
    </row>
    <row r="142" spans="1:16">
      <c r="A142" s="23">
        <f t="shared" si="11"/>
        <v>142</v>
      </c>
      <c r="B142" s="10">
        <v>65</v>
      </c>
      <c r="C142" s="104" t="s">
        <v>66</v>
      </c>
      <c r="D142" s="100">
        <f t="shared" si="12"/>
        <v>0.47794117647058826</v>
      </c>
      <c r="E142" s="12">
        <v>68.58</v>
      </c>
      <c r="F142" s="13">
        <v>0.6905</v>
      </c>
      <c r="G142" s="101">
        <f t="shared" si="7"/>
        <v>69.270499999999998</v>
      </c>
      <c r="H142" s="103">
        <v>10.02</v>
      </c>
      <c r="I142" s="104" t="s">
        <v>65</v>
      </c>
      <c r="J142" s="105">
        <f t="shared" si="13"/>
        <v>10.02</v>
      </c>
      <c r="K142" s="103">
        <v>3200</v>
      </c>
      <c r="L142" s="104" t="s">
        <v>63</v>
      </c>
      <c r="M142" s="102">
        <f t="shared" si="9"/>
        <v>0.32</v>
      </c>
      <c r="N142" s="103">
        <v>3455</v>
      </c>
      <c r="O142" s="104" t="s">
        <v>63</v>
      </c>
      <c r="P142" s="102">
        <f t="shared" si="10"/>
        <v>0.34550000000000003</v>
      </c>
    </row>
    <row r="143" spans="1:16">
      <c r="A143" s="23">
        <f t="shared" si="11"/>
        <v>143</v>
      </c>
      <c r="B143" s="10">
        <v>70</v>
      </c>
      <c r="C143" s="104" t="s">
        <v>66</v>
      </c>
      <c r="D143" s="100">
        <f t="shared" si="12"/>
        <v>0.51470588235294112</v>
      </c>
      <c r="E143" s="12">
        <v>71.02</v>
      </c>
      <c r="F143" s="13">
        <v>0.6512</v>
      </c>
      <c r="G143" s="101">
        <f t="shared" si="7"/>
        <v>71.671199999999999</v>
      </c>
      <c r="H143" s="103">
        <v>10.41</v>
      </c>
      <c r="I143" s="104" t="s">
        <v>65</v>
      </c>
      <c r="J143" s="105">
        <f t="shared" si="13"/>
        <v>10.41</v>
      </c>
      <c r="K143" s="103">
        <v>3255</v>
      </c>
      <c r="L143" s="104" t="s">
        <v>63</v>
      </c>
      <c r="M143" s="102">
        <f t="shared" si="9"/>
        <v>0.32550000000000001</v>
      </c>
      <c r="N143" s="103">
        <v>3491</v>
      </c>
      <c r="O143" s="104" t="s">
        <v>63</v>
      </c>
      <c r="P143" s="102">
        <f t="shared" si="10"/>
        <v>0.34910000000000002</v>
      </c>
    </row>
    <row r="144" spans="1:16">
      <c r="A144" s="23">
        <f t="shared" si="11"/>
        <v>144</v>
      </c>
      <c r="B144" s="10">
        <v>80</v>
      </c>
      <c r="C144" s="104" t="s">
        <v>66</v>
      </c>
      <c r="D144" s="100">
        <f t="shared" si="12"/>
        <v>0.58823529411764708</v>
      </c>
      <c r="E144" s="12">
        <v>75.180000000000007</v>
      </c>
      <c r="F144" s="13">
        <v>0.58560000000000001</v>
      </c>
      <c r="G144" s="101">
        <f t="shared" si="7"/>
        <v>75.765600000000006</v>
      </c>
      <c r="H144" s="103">
        <v>11.14</v>
      </c>
      <c r="I144" s="104" t="s">
        <v>65</v>
      </c>
      <c r="J144" s="105">
        <f t="shared" si="13"/>
        <v>11.14</v>
      </c>
      <c r="K144" s="103">
        <v>3430</v>
      </c>
      <c r="L144" s="104" t="s">
        <v>63</v>
      </c>
      <c r="M144" s="102">
        <f t="shared" si="9"/>
        <v>0.34300000000000003</v>
      </c>
      <c r="N144" s="103">
        <v>3553</v>
      </c>
      <c r="O144" s="104" t="s">
        <v>63</v>
      </c>
      <c r="P144" s="102">
        <f t="shared" si="10"/>
        <v>0.3553</v>
      </c>
    </row>
    <row r="145" spans="1:16">
      <c r="A145" s="23">
        <f t="shared" si="11"/>
        <v>145</v>
      </c>
      <c r="B145" s="10">
        <v>90</v>
      </c>
      <c r="C145" s="104" t="s">
        <v>66</v>
      </c>
      <c r="D145" s="100">
        <f t="shared" si="12"/>
        <v>0.66176470588235292</v>
      </c>
      <c r="E145" s="12">
        <v>78.53</v>
      </c>
      <c r="F145" s="13">
        <v>0.53300000000000003</v>
      </c>
      <c r="G145" s="101">
        <f t="shared" si="7"/>
        <v>79.063000000000002</v>
      </c>
      <c r="H145" s="103">
        <v>11.84</v>
      </c>
      <c r="I145" s="104" t="s">
        <v>65</v>
      </c>
      <c r="J145" s="105">
        <f t="shared" si="13"/>
        <v>11.84</v>
      </c>
      <c r="K145" s="103">
        <v>3580</v>
      </c>
      <c r="L145" s="104" t="s">
        <v>63</v>
      </c>
      <c r="M145" s="102">
        <f t="shared" si="9"/>
        <v>0.35799999999999998</v>
      </c>
      <c r="N145" s="103">
        <v>3607</v>
      </c>
      <c r="O145" s="104" t="s">
        <v>63</v>
      </c>
      <c r="P145" s="102">
        <f t="shared" si="10"/>
        <v>0.36070000000000002</v>
      </c>
    </row>
    <row r="146" spans="1:16">
      <c r="A146" s="23">
        <f t="shared" si="11"/>
        <v>146</v>
      </c>
      <c r="B146" s="10">
        <v>100</v>
      </c>
      <c r="C146" s="104" t="s">
        <v>66</v>
      </c>
      <c r="D146" s="100">
        <f t="shared" si="12"/>
        <v>0.73529411764705888</v>
      </c>
      <c r="E146" s="12">
        <v>81.22</v>
      </c>
      <c r="F146" s="13">
        <v>0.48970000000000002</v>
      </c>
      <c r="G146" s="101">
        <f t="shared" si="7"/>
        <v>81.709699999999998</v>
      </c>
      <c r="H146" s="103">
        <v>12.51</v>
      </c>
      <c r="I146" s="104" t="s">
        <v>65</v>
      </c>
      <c r="J146" s="105">
        <f t="shared" si="13"/>
        <v>12.51</v>
      </c>
      <c r="K146" s="103">
        <v>3714</v>
      </c>
      <c r="L146" s="104" t="s">
        <v>63</v>
      </c>
      <c r="M146" s="102">
        <f t="shared" si="9"/>
        <v>0.37140000000000001</v>
      </c>
      <c r="N146" s="103">
        <v>3654</v>
      </c>
      <c r="O146" s="104" t="s">
        <v>63</v>
      </c>
      <c r="P146" s="102">
        <f t="shared" si="10"/>
        <v>0.3654</v>
      </c>
    </row>
    <row r="147" spans="1:16">
      <c r="A147" s="23">
        <f t="shared" si="11"/>
        <v>147</v>
      </c>
      <c r="B147" s="10">
        <v>110</v>
      </c>
      <c r="C147" s="104" t="s">
        <v>66</v>
      </c>
      <c r="D147" s="100">
        <f t="shared" si="12"/>
        <v>0.80882352941176472</v>
      </c>
      <c r="E147" s="12">
        <v>83.4</v>
      </c>
      <c r="F147" s="13">
        <v>0.45340000000000003</v>
      </c>
      <c r="G147" s="101">
        <f t="shared" si="7"/>
        <v>83.853400000000008</v>
      </c>
      <c r="H147" s="103">
        <v>13.16</v>
      </c>
      <c r="I147" s="104" t="s">
        <v>65</v>
      </c>
      <c r="J147" s="105">
        <f t="shared" si="13"/>
        <v>13.16</v>
      </c>
      <c r="K147" s="103">
        <v>3835</v>
      </c>
      <c r="L147" s="104" t="s">
        <v>63</v>
      </c>
      <c r="M147" s="102">
        <f t="shared" si="9"/>
        <v>0.38350000000000001</v>
      </c>
      <c r="N147" s="103">
        <v>3695</v>
      </c>
      <c r="O147" s="104" t="s">
        <v>63</v>
      </c>
      <c r="P147" s="102">
        <f t="shared" si="10"/>
        <v>0.3695</v>
      </c>
    </row>
    <row r="148" spans="1:16">
      <c r="A148" s="23">
        <f t="shared" si="11"/>
        <v>148</v>
      </c>
      <c r="B148" s="10">
        <v>120</v>
      </c>
      <c r="C148" s="104" t="s">
        <v>66</v>
      </c>
      <c r="D148" s="100">
        <f t="shared" si="12"/>
        <v>0.88235294117647056</v>
      </c>
      <c r="E148" s="12">
        <v>85.17</v>
      </c>
      <c r="F148" s="13">
        <v>0.42249999999999999</v>
      </c>
      <c r="G148" s="101">
        <f t="shared" ref="G148:G211" si="14">E148+F148</f>
        <v>85.592500000000001</v>
      </c>
      <c r="H148" s="103">
        <v>13.8</v>
      </c>
      <c r="I148" s="104" t="s">
        <v>65</v>
      </c>
      <c r="J148" s="105">
        <f t="shared" si="13"/>
        <v>13.8</v>
      </c>
      <c r="K148" s="103">
        <v>3947</v>
      </c>
      <c r="L148" s="104" t="s">
        <v>63</v>
      </c>
      <c r="M148" s="102">
        <f t="shared" ref="M148:M165" si="15">K148/1000/10</f>
        <v>0.3947</v>
      </c>
      <c r="N148" s="103">
        <v>3733</v>
      </c>
      <c r="O148" s="104" t="s">
        <v>63</v>
      </c>
      <c r="P148" s="102">
        <f t="shared" ref="P148:P188" si="16">N148/1000/10</f>
        <v>0.37330000000000002</v>
      </c>
    </row>
    <row r="149" spans="1:16">
      <c r="A149" s="23">
        <f t="shared" si="11"/>
        <v>149</v>
      </c>
      <c r="B149" s="10">
        <v>130</v>
      </c>
      <c r="C149" s="104" t="s">
        <v>66</v>
      </c>
      <c r="D149" s="100">
        <f t="shared" si="12"/>
        <v>0.95588235294117652</v>
      </c>
      <c r="E149" s="12">
        <v>86.61</v>
      </c>
      <c r="F149" s="13">
        <v>0.39579999999999999</v>
      </c>
      <c r="G149" s="101">
        <f t="shared" si="14"/>
        <v>87.005799999999994</v>
      </c>
      <c r="H149" s="103">
        <v>14.43</v>
      </c>
      <c r="I149" s="104" t="s">
        <v>65</v>
      </c>
      <c r="J149" s="105">
        <f t="shared" si="13"/>
        <v>14.43</v>
      </c>
      <c r="K149" s="103">
        <v>4051</v>
      </c>
      <c r="L149" s="104" t="s">
        <v>63</v>
      </c>
      <c r="M149" s="102">
        <f t="shared" si="15"/>
        <v>0.40510000000000002</v>
      </c>
      <c r="N149" s="103">
        <v>3768</v>
      </c>
      <c r="O149" s="104" t="s">
        <v>63</v>
      </c>
      <c r="P149" s="102">
        <f t="shared" si="16"/>
        <v>0.37679999999999997</v>
      </c>
    </row>
    <row r="150" spans="1:16">
      <c r="A150" s="23">
        <f t="shared" ref="A150:A213" si="17">A149+1</f>
        <v>150</v>
      </c>
      <c r="B150" s="10">
        <v>140</v>
      </c>
      <c r="C150" s="104" t="s">
        <v>66</v>
      </c>
      <c r="D150" s="102">
        <f t="shared" si="12"/>
        <v>1.0294117647058822</v>
      </c>
      <c r="E150" s="12">
        <v>87.8</v>
      </c>
      <c r="F150" s="13">
        <v>0.37259999999999999</v>
      </c>
      <c r="G150" s="101">
        <f t="shared" si="14"/>
        <v>88.172600000000003</v>
      </c>
      <c r="H150" s="103">
        <v>15.04</v>
      </c>
      <c r="I150" s="104" t="s">
        <v>65</v>
      </c>
      <c r="J150" s="105">
        <f t="shared" si="13"/>
        <v>15.04</v>
      </c>
      <c r="K150" s="103">
        <v>4150</v>
      </c>
      <c r="L150" s="104" t="s">
        <v>63</v>
      </c>
      <c r="M150" s="102">
        <f t="shared" si="15"/>
        <v>0.41500000000000004</v>
      </c>
      <c r="N150" s="103">
        <v>3800</v>
      </c>
      <c r="O150" s="104" t="s">
        <v>63</v>
      </c>
      <c r="P150" s="102">
        <f t="shared" si="16"/>
        <v>0.38</v>
      </c>
    </row>
    <row r="151" spans="1:16">
      <c r="A151" s="23">
        <f t="shared" si="17"/>
        <v>151</v>
      </c>
      <c r="B151" s="10">
        <v>150</v>
      </c>
      <c r="C151" s="104" t="s">
        <v>66</v>
      </c>
      <c r="D151" s="102">
        <f t="shared" si="12"/>
        <v>1.1029411764705883</v>
      </c>
      <c r="E151" s="12">
        <v>88.78</v>
      </c>
      <c r="F151" s="13">
        <v>0.35210000000000002</v>
      </c>
      <c r="G151" s="101">
        <f t="shared" si="14"/>
        <v>89.132099999999994</v>
      </c>
      <c r="H151" s="103">
        <v>15.65</v>
      </c>
      <c r="I151" s="104" t="s">
        <v>65</v>
      </c>
      <c r="J151" s="105">
        <f t="shared" si="13"/>
        <v>15.65</v>
      </c>
      <c r="K151" s="103">
        <v>4244</v>
      </c>
      <c r="L151" s="104" t="s">
        <v>63</v>
      </c>
      <c r="M151" s="102">
        <f t="shared" si="15"/>
        <v>0.4244</v>
      </c>
      <c r="N151" s="103">
        <v>3830</v>
      </c>
      <c r="O151" s="104" t="s">
        <v>63</v>
      </c>
      <c r="P151" s="102">
        <f t="shared" si="16"/>
        <v>0.38300000000000001</v>
      </c>
    </row>
    <row r="152" spans="1:16">
      <c r="A152" s="23">
        <f t="shared" si="17"/>
        <v>152</v>
      </c>
      <c r="B152" s="10">
        <v>160</v>
      </c>
      <c r="C152" s="104" t="s">
        <v>66</v>
      </c>
      <c r="D152" s="102">
        <f t="shared" si="12"/>
        <v>1.1764705882352942</v>
      </c>
      <c r="E152" s="12">
        <v>89.59</v>
      </c>
      <c r="F152" s="13">
        <v>0.33389999999999997</v>
      </c>
      <c r="G152" s="101">
        <f t="shared" si="14"/>
        <v>89.923900000000003</v>
      </c>
      <c r="H152" s="103">
        <v>16.260000000000002</v>
      </c>
      <c r="I152" s="104" t="s">
        <v>65</v>
      </c>
      <c r="J152" s="105">
        <f t="shared" si="13"/>
        <v>16.260000000000002</v>
      </c>
      <c r="K152" s="103">
        <v>4333</v>
      </c>
      <c r="L152" s="104" t="s">
        <v>63</v>
      </c>
      <c r="M152" s="102">
        <f t="shared" si="15"/>
        <v>0.43330000000000002</v>
      </c>
      <c r="N152" s="103">
        <v>3858</v>
      </c>
      <c r="O152" s="104" t="s">
        <v>63</v>
      </c>
      <c r="P152" s="102">
        <f t="shared" si="16"/>
        <v>0.38580000000000003</v>
      </c>
    </row>
    <row r="153" spans="1:16">
      <c r="A153" s="23">
        <f t="shared" si="17"/>
        <v>153</v>
      </c>
      <c r="B153" s="10">
        <v>170</v>
      </c>
      <c r="C153" s="104" t="s">
        <v>66</v>
      </c>
      <c r="D153" s="102">
        <f t="shared" si="12"/>
        <v>1.25</v>
      </c>
      <c r="E153" s="12">
        <v>90.26</v>
      </c>
      <c r="F153" s="13">
        <v>0.31769999999999998</v>
      </c>
      <c r="G153" s="101">
        <f t="shared" si="14"/>
        <v>90.577700000000007</v>
      </c>
      <c r="H153" s="103">
        <v>16.850000000000001</v>
      </c>
      <c r="I153" s="104" t="s">
        <v>65</v>
      </c>
      <c r="J153" s="105">
        <f t="shared" si="13"/>
        <v>16.850000000000001</v>
      </c>
      <c r="K153" s="103">
        <v>4420</v>
      </c>
      <c r="L153" s="104" t="s">
        <v>63</v>
      </c>
      <c r="M153" s="102">
        <f t="shared" si="15"/>
        <v>0.442</v>
      </c>
      <c r="N153" s="103">
        <v>3884</v>
      </c>
      <c r="O153" s="104" t="s">
        <v>63</v>
      </c>
      <c r="P153" s="102">
        <f t="shared" si="16"/>
        <v>0.38839999999999997</v>
      </c>
    </row>
    <row r="154" spans="1:16">
      <c r="A154" s="23">
        <f t="shared" si="17"/>
        <v>154</v>
      </c>
      <c r="B154" s="10">
        <v>180</v>
      </c>
      <c r="C154" s="104" t="s">
        <v>66</v>
      </c>
      <c r="D154" s="102">
        <f t="shared" si="12"/>
        <v>1.3235294117647058</v>
      </c>
      <c r="E154" s="12">
        <v>90.81</v>
      </c>
      <c r="F154" s="13">
        <v>0.30299999999999999</v>
      </c>
      <c r="G154" s="101">
        <f t="shared" si="14"/>
        <v>91.113</v>
      </c>
      <c r="H154" s="103">
        <v>17.45</v>
      </c>
      <c r="I154" s="104" t="s">
        <v>65</v>
      </c>
      <c r="J154" s="105">
        <f t="shared" si="13"/>
        <v>17.45</v>
      </c>
      <c r="K154" s="103">
        <v>4503</v>
      </c>
      <c r="L154" s="104" t="s">
        <v>63</v>
      </c>
      <c r="M154" s="102">
        <f t="shared" si="15"/>
        <v>0.45030000000000003</v>
      </c>
      <c r="N154" s="103">
        <v>3910</v>
      </c>
      <c r="O154" s="104" t="s">
        <v>63</v>
      </c>
      <c r="P154" s="102">
        <f t="shared" si="16"/>
        <v>0.39100000000000001</v>
      </c>
    </row>
    <row r="155" spans="1:16">
      <c r="A155" s="23">
        <f t="shared" si="17"/>
        <v>155</v>
      </c>
      <c r="B155" s="10">
        <v>200</v>
      </c>
      <c r="C155" s="104" t="s">
        <v>66</v>
      </c>
      <c r="D155" s="102">
        <f t="shared" si="12"/>
        <v>1.4705882352941178</v>
      </c>
      <c r="E155" s="12">
        <v>91.65</v>
      </c>
      <c r="F155" s="13">
        <v>0.2777</v>
      </c>
      <c r="G155" s="101">
        <f t="shared" si="14"/>
        <v>91.927700000000002</v>
      </c>
      <c r="H155" s="103">
        <v>18.63</v>
      </c>
      <c r="I155" s="104" t="s">
        <v>65</v>
      </c>
      <c r="J155" s="105">
        <f t="shared" si="13"/>
        <v>18.63</v>
      </c>
      <c r="K155" s="103">
        <v>4810</v>
      </c>
      <c r="L155" s="104" t="s">
        <v>63</v>
      </c>
      <c r="M155" s="102">
        <f t="shared" si="15"/>
        <v>0.48099999999999998</v>
      </c>
      <c r="N155" s="103">
        <v>3957</v>
      </c>
      <c r="O155" s="104" t="s">
        <v>63</v>
      </c>
      <c r="P155" s="102">
        <f t="shared" si="16"/>
        <v>0.3957</v>
      </c>
    </row>
    <row r="156" spans="1:16">
      <c r="A156" s="23">
        <f t="shared" si="17"/>
        <v>156</v>
      </c>
      <c r="B156" s="10">
        <v>225</v>
      </c>
      <c r="C156" s="104" t="s">
        <v>66</v>
      </c>
      <c r="D156" s="102">
        <f t="shared" si="12"/>
        <v>1.6544117647058822</v>
      </c>
      <c r="E156" s="12">
        <v>92.3</v>
      </c>
      <c r="F156" s="13">
        <v>0.25180000000000002</v>
      </c>
      <c r="G156" s="101">
        <f t="shared" si="14"/>
        <v>92.5518</v>
      </c>
      <c r="H156" s="103">
        <v>20.100000000000001</v>
      </c>
      <c r="I156" s="104" t="s">
        <v>65</v>
      </c>
      <c r="J156" s="105">
        <f t="shared" si="13"/>
        <v>20.100000000000001</v>
      </c>
      <c r="K156" s="103">
        <v>5245</v>
      </c>
      <c r="L156" s="104" t="s">
        <v>63</v>
      </c>
      <c r="M156" s="102">
        <f t="shared" si="15"/>
        <v>0.52449999999999997</v>
      </c>
      <c r="N156" s="103">
        <v>4012</v>
      </c>
      <c r="O156" s="104" t="s">
        <v>63</v>
      </c>
      <c r="P156" s="102">
        <f t="shared" si="16"/>
        <v>0.40119999999999995</v>
      </c>
    </row>
    <row r="157" spans="1:16">
      <c r="A157" s="23">
        <f t="shared" si="17"/>
        <v>157</v>
      </c>
      <c r="B157" s="10">
        <v>250</v>
      </c>
      <c r="C157" s="104" t="s">
        <v>66</v>
      </c>
      <c r="D157" s="102">
        <f t="shared" si="12"/>
        <v>1.838235294117647</v>
      </c>
      <c r="E157" s="12">
        <v>92.65</v>
      </c>
      <c r="F157" s="13">
        <v>0.2306</v>
      </c>
      <c r="G157" s="101">
        <f t="shared" si="14"/>
        <v>92.880600000000001</v>
      </c>
      <c r="H157" s="103">
        <v>21.55</v>
      </c>
      <c r="I157" s="104" t="s">
        <v>65</v>
      </c>
      <c r="J157" s="105">
        <f t="shared" si="13"/>
        <v>21.55</v>
      </c>
      <c r="K157" s="103">
        <v>5642</v>
      </c>
      <c r="L157" s="104" t="s">
        <v>63</v>
      </c>
      <c r="M157" s="102">
        <f t="shared" si="15"/>
        <v>0.56420000000000003</v>
      </c>
      <c r="N157" s="103">
        <v>4062</v>
      </c>
      <c r="O157" s="104" t="s">
        <v>63</v>
      </c>
      <c r="P157" s="102">
        <f t="shared" si="16"/>
        <v>0.40620000000000001</v>
      </c>
    </row>
    <row r="158" spans="1:16">
      <c r="A158" s="23">
        <f t="shared" si="17"/>
        <v>158</v>
      </c>
      <c r="B158" s="10">
        <v>275</v>
      </c>
      <c r="C158" s="104" t="s">
        <v>66</v>
      </c>
      <c r="D158" s="102">
        <f t="shared" ref="D158:D171" si="18">B158/$C$5</f>
        <v>2.0220588235294117</v>
      </c>
      <c r="E158" s="12">
        <v>92.98</v>
      </c>
      <c r="F158" s="13">
        <v>0.21299999999999999</v>
      </c>
      <c r="G158" s="101">
        <f t="shared" si="14"/>
        <v>93.192999999999998</v>
      </c>
      <c r="H158" s="103">
        <v>23</v>
      </c>
      <c r="I158" s="104" t="s">
        <v>65</v>
      </c>
      <c r="J158" s="105">
        <f t="shared" si="13"/>
        <v>23</v>
      </c>
      <c r="K158" s="103">
        <v>6010</v>
      </c>
      <c r="L158" s="104" t="s">
        <v>63</v>
      </c>
      <c r="M158" s="102">
        <f t="shared" si="15"/>
        <v>0.60099999999999998</v>
      </c>
      <c r="N158" s="103">
        <v>4110</v>
      </c>
      <c r="O158" s="104" t="s">
        <v>63</v>
      </c>
      <c r="P158" s="102">
        <f t="shared" si="16"/>
        <v>0.41100000000000003</v>
      </c>
    </row>
    <row r="159" spans="1:16">
      <c r="A159" s="23">
        <f t="shared" si="17"/>
        <v>159</v>
      </c>
      <c r="B159" s="10">
        <v>300</v>
      </c>
      <c r="C159" s="104" t="s">
        <v>66</v>
      </c>
      <c r="D159" s="102">
        <f t="shared" si="18"/>
        <v>2.2058823529411766</v>
      </c>
      <c r="E159" s="12">
        <v>94.16</v>
      </c>
      <c r="F159" s="13">
        <v>0.19800000000000001</v>
      </c>
      <c r="G159" s="101">
        <f t="shared" si="14"/>
        <v>94.35799999999999</v>
      </c>
      <c r="H159" s="103">
        <v>24.45</v>
      </c>
      <c r="I159" s="104" t="s">
        <v>65</v>
      </c>
      <c r="J159" s="105">
        <f t="shared" si="13"/>
        <v>24.45</v>
      </c>
      <c r="K159" s="103">
        <v>6351</v>
      </c>
      <c r="L159" s="104" t="s">
        <v>63</v>
      </c>
      <c r="M159" s="102">
        <f t="shared" si="15"/>
        <v>0.6351</v>
      </c>
      <c r="N159" s="103">
        <v>4155</v>
      </c>
      <c r="O159" s="104" t="s">
        <v>63</v>
      </c>
      <c r="P159" s="102">
        <f t="shared" si="16"/>
        <v>0.41550000000000004</v>
      </c>
    </row>
    <row r="160" spans="1:16">
      <c r="A160" s="23">
        <f t="shared" si="17"/>
        <v>160</v>
      </c>
      <c r="B160" s="10">
        <v>325</v>
      </c>
      <c r="C160" s="104" t="s">
        <v>66</v>
      </c>
      <c r="D160" s="102">
        <f t="shared" si="18"/>
        <v>2.3897058823529411</v>
      </c>
      <c r="E160" s="12">
        <v>94.47</v>
      </c>
      <c r="F160" s="13">
        <v>0.18509999999999999</v>
      </c>
      <c r="G160" s="101">
        <f t="shared" si="14"/>
        <v>94.655100000000004</v>
      </c>
      <c r="H160" s="103">
        <v>25.88</v>
      </c>
      <c r="I160" s="104" t="s">
        <v>65</v>
      </c>
      <c r="J160" s="105">
        <f t="shared" si="13"/>
        <v>25.88</v>
      </c>
      <c r="K160" s="103">
        <v>6670</v>
      </c>
      <c r="L160" s="104" t="s">
        <v>63</v>
      </c>
      <c r="M160" s="102">
        <f t="shared" si="15"/>
        <v>0.66700000000000004</v>
      </c>
      <c r="N160" s="103">
        <v>4197</v>
      </c>
      <c r="O160" s="104" t="s">
        <v>63</v>
      </c>
      <c r="P160" s="102">
        <f t="shared" si="16"/>
        <v>0.41970000000000002</v>
      </c>
    </row>
    <row r="161" spans="1:16">
      <c r="A161" s="23">
        <f t="shared" si="17"/>
        <v>161</v>
      </c>
      <c r="B161" s="10">
        <v>350</v>
      </c>
      <c r="C161" s="104" t="s">
        <v>66</v>
      </c>
      <c r="D161" s="102">
        <f t="shared" si="18"/>
        <v>2.5735294117647061</v>
      </c>
      <c r="E161" s="12">
        <v>94.27</v>
      </c>
      <c r="F161" s="13">
        <v>0.17380000000000001</v>
      </c>
      <c r="G161" s="101">
        <f t="shared" si="14"/>
        <v>94.443799999999996</v>
      </c>
      <c r="H161" s="103">
        <v>27.3</v>
      </c>
      <c r="I161" s="104" t="s">
        <v>65</v>
      </c>
      <c r="J161" s="105">
        <f t="shared" si="13"/>
        <v>27.3</v>
      </c>
      <c r="K161" s="103">
        <v>6974</v>
      </c>
      <c r="L161" s="104" t="s">
        <v>63</v>
      </c>
      <c r="M161" s="102">
        <f t="shared" si="15"/>
        <v>0.69740000000000002</v>
      </c>
      <c r="N161" s="103">
        <v>4237</v>
      </c>
      <c r="O161" s="104" t="s">
        <v>63</v>
      </c>
      <c r="P161" s="102">
        <f t="shared" si="16"/>
        <v>0.42370000000000002</v>
      </c>
    </row>
    <row r="162" spans="1:16">
      <c r="A162" s="23">
        <f t="shared" si="17"/>
        <v>162</v>
      </c>
      <c r="B162" s="10">
        <v>375</v>
      </c>
      <c r="C162" s="104" t="s">
        <v>66</v>
      </c>
      <c r="D162" s="102">
        <f t="shared" si="18"/>
        <v>2.7573529411764706</v>
      </c>
      <c r="E162" s="12">
        <v>94.02</v>
      </c>
      <c r="F162" s="13">
        <v>0.16400000000000001</v>
      </c>
      <c r="G162" s="101">
        <f t="shared" si="14"/>
        <v>94.183999999999997</v>
      </c>
      <c r="H162" s="103">
        <v>28.74</v>
      </c>
      <c r="I162" s="104" t="s">
        <v>65</v>
      </c>
      <c r="J162" s="105">
        <f t="shared" si="13"/>
        <v>28.74</v>
      </c>
      <c r="K162" s="103">
        <v>7266</v>
      </c>
      <c r="L162" s="104" t="s">
        <v>63</v>
      </c>
      <c r="M162" s="102">
        <f t="shared" si="15"/>
        <v>0.72660000000000002</v>
      </c>
      <c r="N162" s="103">
        <v>4277</v>
      </c>
      <c r="O162" s="104" t="s">
        <v>63</v>
      </c>
      <c r="P162" s="102">
        <f t="shared" si="16"/>
        <v>0.42770000000000002</v>
      </c>
    </row>
    <row r="163" spans="1:16">
      <c r="A163" s="23">
        <f t="shared" si="17"/>
        <v>163</v>
      </c>
      <c r="B163" s="10">
        <v>400</v>
      </c>
      <c r="C163" s="104" t="s">
        <v>66</v>
      </c>
      <c r="D163" s="102">
        <f t="shared" si="18"/>
        <v>2.9411764705882355</v>
      </c>
      <c r="E163" s="12">
        <v>93.74</v>
      </c>
      <c r="F163" s="13">
        <v>0.15529999999999999</v>
      </c>
      <c r="G163" s="101">
        <f t="shared" si="14"/>
        <v>93.895299999999992</v>
      </c>
      <c r="H163" s="103">
        <v>30.17</v>
      </c>
      <c r="I163" s="104" t="s">
        <v>65</v>
      </c>
      <c r="J163" s="105">
        <f t="shared" si="13"/>
        <v>30.17</v>
      </c>
      <c r="K163" s="103">
        <v>7548</v>
      </c>
      <c r="L163" s="104" t="s">
        <v>63</v>
      </c>
      <c r="M163" s="102">
        <f t="shared" si="15"/>
        <v>0.75480000000000003</v>
      </c>
      <c r="N163" s="103">
        <v>4315</v>
      </c>
      <c r="O163" s="104" t="s">
        <v>63</v>
      </c>
      <c r="P163" s="102">
        <f t="shared" si="16"/>
        <v>0.43150000000000005</v>
      </c>
    </row>
    <row r="164" spans="1:16">
      <c r="A164" s="23">
        <f t="shared" si="17"/>
        <v>164</v>
      </c>
      <c r="B164" s="10">
        <v>450</v>
      </c>
      <c r="C164" s="104" t="s">
        <v>66</v>
      </c>
      <c r="D164" s="102">
        <f t="shared" si="18"/>
        <v>3.3088235294117645</v>
      </c>
      <c r="E164" s="12">
        <v>93.09</v>
      </c>
      <c r="F164" s="13">
        <v>0.14050000000000001</v>
      </c>
      <c r="G164" s="101">
        <f t="shared" si="14"/>
        <v>93.230500000000006</v>
      </c>
      <c r="H164" s="103">
        <v>33.06</v>
      </c>
      <c r="I164" s="104" t="s">
        <v>65</v>
      </c>
      <c r="J164" s="105">
        <f t="shared" si="13"/>
        <v>33.06</v>
      </c>
      <c r="K164" s="103">
        <v>8589</v>
      </c>
      <c r="L164" s="104" t="s">
        <v>63</v>
      </c>
      <c r="M164" s="102">
        <f t="shared" si="15"/>
        <v>0.8589</v>
      </c>
      <c r="N164" s="103">
        <v>4388</v>
      </c>
      <c r="O164" s="104" t="s">
        <v>63</v>
      </c>
      <c r="P164" s="102">
        <f t="shared" si="16"/>
        <v>0.43879999999999997</v>
      </c>
    </row>
    <row r="165" spans="1:16">
      <c r="A165" s="23">
        <f t="shared" si="17"/>
        <v>165</v>
      </c>
      <c r="B165" s="10">
        <v>500</v>
      </c>
      <c r="C165" s="104" t="s">
        <v>66</v>
      </c>
      <c r="D165" s="102">
        <f t="shared" si="18"/>
        <v>3.6764705882352939</v>
      </c>
      <c r="E165" s="12">
        <v>92.35</v>
      </c>
      <c r="F165" s="13">
        <v>0.12839999999999999</v>
      </c>
      <c r="G165" s="101">
        <f t="shared" si="14"/>
        <v>92.478399999999993</v>
      </c>
      <c r="H165" s="103">
        <v>35.97</v>
      </c>
      <c r="I165" s="104" t="s">
        <v>65</v>
      </c>
      <c r="J165" s="105">
        <f t="shared" si="13"/>
        <v>35.97</v>
      </c>
      <c r="K165" s="103">
        <v>9530</v>
      </c>
      <c r="L165" s="104" t="s">
        <v>63</v>
      </c>
      <c r="M165" s="102">
        <f t="shared" si="15"/>
        <v>0.95299999999999996</v>
      </c>
      <c r="N165" s="103">
        <v>4459</v>
      </c>
      <c r="O165" s="104" t="s">
        <v>63</v>
      </c>
      <c r="P165" s="102">
        <f t="shared" si="16"/>
        <v>0.44589999999999996</v>
      </c>
    </row>
    <row r="166" spans="1:16">
      <c r="A166" s="23">
        <f t="shared" si="17"/>
        <v>166</v>
      </c>
      <c r="B166" s="10">
        <v>550</v>
      </c>
      <c r="C166" s="104" t="s">
        <v>66</v>
      </c>
      <c r="D166" s="102">
        <f t="shared" si="18"/>
        <v>4.0441176470588234</v>
      </c>
      <c r="E166" s="12">
        <v>91.53</v>
      </c>
      <c r="F166" s="13">
        <v>0.11840000000000001</v>
      </c>
      <c r="G166" s="101">
        <f t="shared" si="14"/>
        <v>91.648399999999995</v>
      </c>
      <c r="H166" s="103">
        <v>38.909999999999997</v>
      </c>
      <c r="I166" s="104" t="s">
        <v>65</v>
      </c>
      <c r="J166" s="105">
        <f t="shared" si="13"/>
        <v>38.909999999999997</v>
      </c>
      <c r="K166" s="103">
        <v>1.04</v>
      </c>
      <c r="L166" s="106" t="s">
        <v>65</v>
      </c>
      <c r="M166" s="105">
        <f t="shared" ref="M166:M219" si="19">K166</f>
        <v>1.04</v>
      </c>
      <c r="N166" s="103">
        <v>4528</v>
      </c>
      <c r="O166" s="104" t="s">
        <v>63</v>
      </c>
      <c r="P166" s="102">
        <f t="shared" si="16"/>
        <v>0.45279999999999998</v>
      </c>
    </row>
    <row r="167" spans="1:16">
      <c r="A167" s="23">
        <f t="shared" si="17"/>
        <v>167</v>
      </c>
      <c r="B167" s="10">
        <v>600</v>
      </c>
      <c r="C167" s="104" t="s">
        <v>66</v>
      </c>
      <c r="D167" s="102">
        <f t="shared" si="18"/>
        <v>4.4117647058823533</v>
      </c>
      <c r="E167" s="12">
        <v>90.65</v>
      </c>
      <c r="F167" s="13">
        <v>0.1099</v>
      </c>
      <c r="G167" s="101">
        <f t="shared" si="14"/>
        <v>90.759900000000002</v>
      </c>
      <c r="H167" s="103">
        <v>41.87</v>
      </c>
      <c r="I167" s="104" t="s">
        <v>65</v>
      </c>
      <c r="J167" s="105">
        <f t="shared" si="13"/>
        <v>41.87</v>
      </c>
      <c r="K167" s="103">
        <v>1.1200000000000001</v>
      </c>
      <c r="L167" s="104" t="s">
        <v>65</v>
      </c>
      <c r="M167" s="105">
        <f t="shared" si="19"/>
        <v>1.1200000000000001</v>
      </c>
      <c r="N167" s="103">
        <v>4595</v>
      </c>
      <c r="O167" s="104" t="s">
        <v>63</v>
      </c>
      <c r="P167" s="102">
        <f t="shared" si="16"/>
        <v>0.45949999999999996</v>
      </c>
    </row>
    <row r="168" spans="1:16">
      <c r="A168" s="23">
        <f t="shared" si="17"/>
        <v>168</v>
      </c>
      <c r="B168" s="10">
        <v>650</v>
      </c>
      <c r="C168" s="104" t="s">
        <v>66</v>
      </c>
      <c r="D168" s="102">
        <f t="shared" si="18"/>
        <v>4.7794117647058822</v>
      </c>
      <c r="E168" s="12">
        <v>89.72</v>
      </c>
      <c r="F168" s="13">
        <v>0.1026</v>
      </c>
      <c r="G168" s="101">
        <f t="shared" si="14"/>
        <v>89.822599999999994</v>
      </c>
      <c r="H168" s="103">
        <v>44.87</v>
      </c>
      <c r="I168" s="104" t="s">
        <v>65</v>
      </c>
      <c r="J168" s="105">
        <f t="shared" si="13"/>
        <v>44.87</v>
      </c>
      <c r="K168" s="103">
        <v>1.2</v>
      </c>
      <c r="L168" s="104" t="s">
        <v>65</v>
      </c>
      <c r="M168" s="105">
        <f t="shared" si="19"/>
        <v>1.2</v>
      </c>
      <c r="N168" s="103">
        <v>4661</v>
      </c>
      <c r="O168" s="104" t="s">
        <v>63</v>
      </c>
      <c r="P168" s="102">
        <f t="shared" si="16"/>
        <v>0.46609999999999996</v>
      </c>
    </row>
    <row r="169" spans="1:16">
      <c r="A169" s="23">
        <f t="shared" si="17"/>
        <v>169</v>
      </c>
      <c r="B169" s="10">
        <v>700</v>
      </c>
      <c r="C169" s="104" t="s">
        <v>66</v>
      </c>
      <c r="D169" s="102">
        <f t="shared" si="18"/>
        <v>5.1470588235294121</v>
      </c>
      <c r="E169" s="12">
        <v>88.77</v>
      </c>
      <c r="F169" s="13">
        <v>9.6290000000000001E-2</v>
      </c>
      <c r="G169" s="101">
        <f t="shared" si="14"/>
        <v>88.866289999999992</v>
      </c>
      <c r="H169" s="103">
        <v>47.89</v>
      </c>
      <c r="I169" s="104" t="s">
        <v>65</v>
      </c>
      <c r="J169" s="105">
        <f t="shared" si="13"/>
        <v>47.89</v>
      </c>
      <c r="K169" s="103">
        <v>1.27</v>
      </c>
      <c r="L169" s="104" t="s">
        <v>65</v>
      </c>
      <c r="M169" s="105">
        <f t="shared" si="19"/>
        <v>1.27</v>
      </c>
      <c r="N169" s="103">
        <v>4726</v>
      </c>
      <c r="O169" s="104" t="s">
        <v>63</v>
      </c>
      <c r="P169" s="102">
        <f t="shared" si="16"/>
        <v>0.47260000000000002</v>
      </c>
    </row>
    <row r="170" spans="1:16">
      <c r="A170" s="23">
        <f t="shared" si="17"/>
        <v>170</v>
      </c>
      <c r="B170" s="10">
        <v>800</v>
      </c>
      <c r="C170" s="104" t="s">
        <v>66</v>
      </c>
      <c r="D170" s="102">
        <f t="shared" si="18"/>
        <v>5.882352941176471</v>
      </c>
      <c r="E170" s="12">
        <v>86.79</v>
      </c>
      <c r="F170" s="13">
        <v>8.5830000000000004E-2</v>
      </c>
      <c r="G170" s="101">
        <f t="shared" si="14"/>
        <v>86.875830000000008</v>
      </c>
      <c r="H170" s="103">
        <v>54.04</v>
      </c>
      <c r="I170" s="104" t="s">
        <v>65</v>
      </c>
      <c r="J170" s="105">
        <f t="shared" si="13"/>
        <v>54.04</v>
      </c>
      <c r="K170" s="103">
        <v>1.54</v>
      </c>
      <c r="L170" s="104" t="s">
        <v>65</v>
      </c>
      <c r="M170" s="105">
        <f t="shared" si="19"/>
        <v>1.54</v>
      </c>
      <c r="N170" s="103">
        <v>4855</v>
      </c>
      <c r="O170" s="104" t="s">
        <v>63</v>
      </c>
      <c r="P170" s="102">
        <f t="shared" si="16"/>
        <v>0.48550000000000004</v>
      </c>
    </row>
    <row r="171" spans="1:16">
      <c r="A171" s="23">
        <f t="shared" si="17"/>
        <v>171</v>
      </c>
      <c r="B171" s="10">
        <v>900</v>
      </c>
      <c r="C171" s="104" t="s">
        <v>66</v>
      </c>
      <c r="D171" s="102">
        <f t="shared" si="18"/>
        <v>6.617647058823529</v>
      </c>
      <c r="E171" s="12">
        <v>84.76</v>
      </c>
      <c r="F171" s="13">
        <v>7.7530000000000002E-2</v>
      </c>
      <c r="G171" s="101">
        <f t="shared" si="14"/>
        <v>84.837530000000001</v>
      </c>
      <c r="H171" s="103">
        <v>60.34</v>
      </c>
      <c r="I171" s="104" t="s">
        <v>65</v>
      </c>
      <c r="J171" s="105">
        <f t="shared" ref="J171:J196" si="20">H171</f>
        <v>60.34</v>
      </c>
      <c r="K171" s="103">
        <v>1.78</v>
      </c>
      <c r="L171" s="104" t="s">
        <v>65</v>
      </c>
      <c r="M171" s="105">
        <f t="shared" si="19"/>
        <v>1.78</v>
      </c>
      <c r="N171" s="103">
        <v>4983</v>
      </c>
      <c r="O171" s="104" t="s">
        <v>63</v>
      </c>
      <c r="P171" s="102">
        <f t="shared" si="16"/>
        <v>0.49829999999999997</v>
      </c>
    </row>
    <row r="172" spans="1:16">
      <c r="A172" s="23">
        <f t="shared" si="17"/>
        <v>172</v>
      </c>
      <c r="B172" s="10">
        <v>1</v>
      </c>
      <c r="C172" s="106" t="s">
        <v>69</v>
      </c>
      <c r="D172" s="102">
        <f t="shared" ref="D172:D228" si="21">B172*1000/$C$5</f>
        <v>7.3529411764705879</v>
      </c>
      <c r="E172" s="12">
        <v>82.72</v>
      </c>
      <c r="F172" s="13">
        <v>7.077E-2</v>
      </c>
      <c r="G172" s="101">
        <f t="shared" si="14"/>
        <v>82.790769999999995</v>
      </c>
      <c r="H172" s="103">
        <v>66.790000000000006</v>
      </c>
      <c r="I172" s="104" t="s">
        <v>65</v>
      </c>
      <c r="J172" s="105">
        <f t="shared" si="20"/>
        <v>66.790000000000006</v>
      </c>
      <c r="K172" s="103">
        <v>2</v>
      </c>
      <c r="L172" s="104" t="s">
        <v>65</v>
      </c>
      <c r="M172" s="105">
        <f t="shared" si="19"/>
        <v>2</v>
      </c>
      <c r="N172" s="103">
        <v>5112</v>
      </c>
      <c r="O172" s="104" t="s">
        <v>63</v>
      </c>
      <c r="P172" s="102">
        <f t="shared" si="16"/>
        <v>0.51119999999999999</v>
      </c>
    </row>
    <row r="173" spans="1:16">
      <c r="A173" s="23">
        <f t="shared" si="17"/>
        <v>173</v>
      </c>
      <c r="B173" s="10">
        <v>1.1000000000000001</v>
      </c>
      <c r="C173" s="104" t="s">
        <v>69</v>
      </c>
      <c r="D173" s="102">
        <f t="shared" si="21"/>
        <v>8.0882352941176467</v>
      </c>
      <c r="E173" s="12">
        <v>80.69</v>
      </c>
      <c r="F173" s="13">
        <v>6.515E-2</v>
      </c>
      <c r="G173" s="101">
        <f t="shared" si="14"/>
        <v>80.75515</v>
      </c>
      <c r="H173" s="103">
        <v>73.400000000000006</v>
      </c>
      <c r="I173" s="104" t="s">
        <v>65</v>
      </c>
      <c r="J173" s="105">
        <f t="shared" si="20"/>
        <v>73.400000000000006</v>
      </c>
      <c r="K173" s="103">
        <v>2.21</v>
      </c>
      <c r="L173" s="104" t="s">
        <v>65</v>
      </c>
      <c r="M173" s="105">
        <f t="shared" si="19"/>
        <v>2.21</v>
      </c>
      <c r="N173" s="103">
        <v>5241</v>
      </c>
      <c r="O173" s="104" t="s">
        <v>63</v>
      </c>
      <c r="P173" s="102">
        <f t="shared" si="16"/>
        <v>0.52410000000000001</v>
      </c>
    </row>
    <row r="174" spans="1:16">
      <c r="A174" s="23">
        <f t="shared" si="17"/>
        <v>174</v>
      </c>
      <c r="B174" s="10">
        <v>1.2</v>
      </c>
      <c r="C174" s="104" t="s">
        <v>69</v>
      </c>
      <c r="D174" s="102">
        <f t="shared" si="21"/>
        <v>8.8235294117647065</v>
      </c>
      <c r="E174" s="12">
        <v>78.69</v>
      </c>
      <c r="F174" s="13">
        <v>6.0400000000000002E-2</v>
      </c>
      <c r="G174" s="101">
        <f t="shared" si="14"/>
        <v>78.750399999999999</v>
      </c>
      <c r="H174" s="103">
        <v>80.180000000000007</v>
      </c>
      <c r="I174" s="104" t="s">
        <v>65</v>
      </c>
      <c r="J174" s="105">
        <f t="shared" si="20"/>
        <v>80.180000000000007</v>
      </c>
      <c r="K174" s="103">
        <v>2.41</v>
      </c>
      <c r="L174" s="104" t="s">
        <v>65</v>
      </c>
      <c r="M174" s="105">
        <f t="shared" si="19"/>
        <v>2.41</v>
      </c>
      <c r="N174" s="103">
        <v>5372</v>
      </c>
      <c r="O174" s="104" t="s">
        <v>63</v>
      </c>
      <c r="P174" s="102">
        <f t="shared" si="16"/>
        <v>0.53720000000000001</v>
      </c>
    </row>
    <row r="175" spans="1:16">
      <c r="A175" s="23">
        <f t="shared" si="17"/>
        <v>175</v>
      </c>
      <c r="B175" s="10">
        <v>1.3</v>
      </c>
      <c r="C175" s="104" t="s">
        <v>69</v>
      </c>
      <c r="D175" s="102">
        <f t="shared" si="21"/>
        <v>9.5588235294117645</v>
      </c>
      <c r="E175" s="12">
        <v>76.739999999999995</v>
      </c>
      <c r="F175" s="13">
        <v>5.6340000000000001E-2</v>
      </c>
      <c r="G175" s="101">
        <f t="shared" si="14"/>
        <v>76.796340000000001</v>
      </c>
      <c r="H175" s="103">
        <v>87.14</v>
      </c>
      <c r="I175" s="104" t="s">
        <v>65</v>
      </c>
      <c r="J175" s="105">
        <f t="shared" si="20"/>
        <v>87.14</v>
      </c>
      <c r="K175" s="103">
        <v>2.6</v>
      </c>
      <c r="L175" s="104" t="s">
        <v>65</v>
      </c>
      <c r="M175" s="105">
        <f t="shared" si="19"/>
        <v>2.6</v>
      </c>
      <c r="N175" s="103">
        <v>5506</v>
      </c>
      <c r="O175" s="104" t="s">
        <v>63</v>
      </c>
      <c r="P175" s="102">
        <f t="shared" si="16"/>
        <v>0.55059999999999998</v>
      </c>
    </row>
    <row r="176" spans="1:16">
      <c r="A176" s="23">
        <f t="shared" si="17"/>
        <v>176</v>
      </c>
      <c r="B176" s="10">
        <v>1.4</v>
      </c>
      <c r="C176" s="104" t="s">
        <v>69</v>
      </c>
      <c r="D176" s="102">
        <f t="shared" si="21"/>
        <v>10.294117647058824</v>
      </c>
      <c r="E176" s="12">
        <v>74.84</v>
      </c>
      <c r="F176" s="13">
        <v>5.2810000000000003E-2</v>
      </c>
      <c r="G176" s="101">
        <f t="shared" si="14"/>
        <v>74.892809999999997</v>
      </c>
      <c r="H176" s="103">
        <v>94.26</v>
      </c>
      <c r="I176" s="104" t="s">
        <v>65</v>
      </c>
      <c r="J176" s="105">
        <f t="shared" si="20"/>
        <v>94.26</v>
      </c>
      <c r="K176" s="103">
        <v>2.79</v>
      </c>
      <c r="L176" s="104" t="s">
        <v>65</v>
      </c>
      <c r="M176" s="105">
        <f t="shared" si="19"/>
        <v>2.79</v>
      </c>
      <c r="N176" s="103">
        <v>5641</v>
      </c>
      <c r="O176" s="104" t="s">
        <v>63</v>
      </c>
      <c r="P176" s="102">
        <f t="shared" si="16"/>
        <v>0.56410000000000005</v>
      </c>
    </row>
    <row r="177" spans="1:16">
      <c r="A177" s="23">
        <f t="shared" si="17"/>
        <v>177</v>
      </c>
      <c r="B177" s="10">
        <v>1.5</v>
      </c>
      <c r="C177" s="104" t="s">
        <v>69</v>
      </c>
      <c r="D177" s="102">
        <f t="shared" si="21"/>
        <v>11.029411764705882</v>
      </c>
      <c r="E177" s="12">
        <v>73</v>
      </c>
      <c r="F177" s="13">
        <v>4.972E-2</v>
      </c>
      <c r="G177" s="101">
        <f t="shared" si="14"/>
        <v>73.049719999999994</v>
      </c>
      <c r="H177" s="103">
        <v>101.57</v>
      </c>
      <c r="I177" s="104" t="s">
        <v>65</v>
      </c>
      <c r="J177" s="105">
        <f t="shared" si="20"/>
        <v>101.57</v>
      </c>
      <c r="K177" s="103">
        <v>2.98</v>
      </c>
      <c r="L177" s="104" t="s">
        <v>65</v>
      </c>
      <c r="M177" s="105">
        <f t="shared" si="19"/>
        <v>2.98</v>
      </c>
      <c r="N177" s="103">
        <v>5780</v>
      </c>
      <c r="O177" s="104" t="s">
        <v>63</v>
      </c>
      <c r="P177" s="102">
        <f t="shared" si="16"/>
        <v>0.57800000000000007</v>
      </c>
    </row>
    <row r="178" spans="1:16">
      <c r="A178" s="23">
        <f t="shared" si="17"/>
        <v>178</v>
      </c>
      <c r="B178" s="103">
        <v>1.6</v>
      </c>
      <c r="C178" s="104" t="s">
        <v>69</v>
      </c>
      <c r="D178" s="102">
        <f t="shared" si="21"/>
        <v>11.764705882352942</v>
      </c>
      <c r="E178" s="12">
        <v>71.22</v>
      </c>
      <c r="F178" s="13">
        <v>4.7E-2</v>
      </c>
      <c r="G178" s="101">
        <f t="shared" si="14"/>
        <v>71.266999999999996</v>
      </c>
      <c r="H178" s="103">
        <v>109.07</v>
      </c>
      <c r="I178" s="104" t="s">
        <v>65</v>
      </c>
      <c r="J178" s="105">
        <f t="shared" si="20"/>
        <v>109.07</v>
      </c>
      <c r="K178" s="103">
        <v>3.16</v>
      </c>
      <c r="L178" s="104" t="s">
        <v>65</v>
      </c>
      <c r="M178" s="105">
        <f t="shared" si="19"/>
        <v>3.16</v>
      </c>
      <c r="N178" s="103">
        <v>5921</v>
      </c>
      <c r="O178" s="104" t="s">
        <v>63</v>
      </c>
      <c r="P178" s="102">
        <f t="shared" si="16"/>
        <v>0.59210000000000007</v>
      </c>
    </row>
    <row r="179" spans="1:16">
      <c r="A179" s="23">
        <f t="shared" si="17"/>
        <v>179</v>
      </c>
      <c r="B179" s="10">
        <v>1.7</v>
      </c>
      <c r="C179" s="11" t="s">
        <v>69</v>
      </c>
      <c r="D179" s="102">
        <f t="shared" si="21"/>
        <v>12.5</v>
      </c>
      <c r="E179" s="12">
        <v>69.5</v>
      </c>
      <c r="F179" s="13">
        <v>4.4569999999999999E-2</v>
      </c>
      <c r="G179" s="101">
        <f t="shared" si="14"/>
        <v>69.544569999999993</v>
      </c>
      <c r="H179" s="103">
        <v>116.75</v>
      </c>
      <c r="I179" s="104" t="s">
        <v>65</v>
      </c>
      <c r="J179" s="105">
        <f t="shared" si="20"/>
        <v>116.75</v>
      </c>
      <c r="K179" s="103">
        <v>3.34</v>
      </c>
      <c r="L179" s="104" t="s">
        <v>65</v>
      </c>
      <c r="M179" s="105">
        <f t="shared" si="19"/>
        <v>3.34</v>
      </c>
      <c r="N179" s="103">
        <v>6066</v>
      </c>
      <c r="O179" s="104" t="s">
        <v>63</v>
      </c>
      <c r="P179" s="102">
        <f t="shared" si="16"/>
        <v>0.60660000000000003</v>
      </c>
    </row>
    <row r="180" spans="1:16">
      <c r="A180" s="23">
        <f t="shared" si="17"/>
        <v>180</v>
      </c>
      <c r="B180" s="10">
        <v>1.8</v>
      </c>
      <c r="C180" s="11" t="s">
        <v>69</v>
      </c>
      <c r="D180" s="102">
        <f t="shared" si="21"/>
        <v>13.235294117647058</v>
      </c>
      <c r="E180" s="12">
        <v>67.849999999999994</v>
      </c>
      <c r="F180" s="13">
        <v>4.2389999999999997E-2</v>
      </c>
      <c r="G180" s="101">
        <f t="shared" si="14"/>
        <v>67.892389999999992</v>
      </c>
      <c r="H180" s="103">
        <v>124.61</v>
      </c>
      <c r="I180" s="104" t="s">
        <v>65</v>
      </c>
      <c r="J180" s="105">
        <f t="shared" si="20"/>
        <v>124.61</v>
      </c>
      <c r="K180" s="103">
        <v>3.52</v>
      </c>
      <c r="L180" s="104" t="s">
        <v>65</v>
      </c>
      <c r="M180" s="105">
        <f t="shared" si="19"/>
        <v>3.52</v>
      </c>
      <c r="N180" s="103">
        <v>6214</v>
      </c>
      <c r="O180" s="104" t="s">
        <v>63</v>
      </c>
      <c r="P180" s="102">
        <f t="shared" si="16"/>
        <v>0.62140000000000006</v>
      </c>
    </row>
    <row r="181" spans="1:16">
      <c r="A181" s="23">
        <f t="shared" si="17"/>
        <v>181</v>
      </c>
      <c r="B181" s="10">
        <v>2</v>
      </c>
      <c r="C181" s="11" t="s">
        <v>69</v>
      </c>
      <c r="D181" s="102">
        <f t="shared" si="21"/>
        <v>14.705882352941176</v>
      </c>
      <c r="E181" s="12">
        <v>64.73</v>
      </c>
      <c r="F181" s="13">
        <v>3.8649999999999997E-2</v>
      </c>
      <c r="G181" s="101">
        <f t="shared" si="14"/>
        <v>64.768650000000008</v>
      </c>
      <c r="H181" s="103">
        <v>140.91999999999999</v>
      </c>
      <c r="I181" s="104" t="s">
        <v>65</v>
      </c>
      <c r="J181" s="105">
        <f t="shared" si="20"/>
        <v>140.91999999999999</v>
      </c>
      <c r="K181" s="103">
        <v>4.21</v>
      </c>
      <c r="L181" s="104" t="s">
        <v>65</v>
      </c>
      <c r="M181" s="105">
        <f t="shared" si="19"/>
        <v>4.21</v>
      </c>
      <c r="N181" s="103">
        <v>6520</v>
      </c>
      <c r="O181" s="104" t="s">
        <v>63</v>
      </c>
      <c r="P181" s="102">
        <f t="shared" si="16"/>
        <v>0.65199999999999991</v>
      </c>
    </row>
    <row r="182" spans="1:16">
      <c r="A182" s="23">
        <f t="shared" si="17"/>
        <v>182</v>
      </c>
      <c r="B182" s="10">
        <v>2.25</v>
      </c>
      <c r="C182" s="11" t="s">
        <v>69</v>
      </c>
      <c r="D182" s="102">
        <f t="shared" si="21"/>
        <v>16.544117647058822</v>
      </c>
      <c r="E182" s="12">
        <v>61.17</v>
      </c>
      <c r="F182" s="13">
        <v>3.4849999999999999E-2</v>
      </c>
      <c r="G182" s="101">
        <f t="shared" si="14"/>
        <v>61.20485</v>
      </c>
      <c r="H182" s="103">
        <v>162.38999999999999</v>
      </c>
      <c r="I182" s="104" t="s">
        <v>65</v>
      </c>
      <c r="J182" s="105">
        <f t="shared" si="20"/>
        <v>162.38999999999999</v>
      </c>
      <c r="K182" s="103">
        <v>5.19</v>
      </c>
      <c r="L182" s="104" t="s">
        <v>65</v>
      </c>
      <c r="M182" s="105">
        <f t="shared" si="19"/>
        <v>5.19</v>
      </c>
      <c r="N182" s="103">
        <v>6924</v>
      </c>
      <c r="O182" s="104" t="s">
        <v>63</v>
      </c>
      <c r="P182" s="102">
        <f t="shared" si="16"/>
        <v>0.69240000000000002</v>
      </c>
    </row>
    <row r="183" spans="1:16">
      <c r="A183" s="23">
        <f t="shared" si="17"/>
        <v>183</v>
      </c>
      <c r="B183" s="10">
        <v>2.5</v>
      </c>
      <c r="C183" s="11" t="s">
        <v>69</v>
      </c>
      <c r="D183" s="102">
        <f t="shared" si="21"/>
        <v>18.382352941176471</v>
      </c>
      <c r="E183" s="12">
        <v>57.96</v>
      </c>
      <c r="F183" s="13">
        <v>3.1759999999999997E-2</v>
      </c>
      <c r="G183" s="101">
        <f t="shared" si="14"/>
        <v>57.991759999999999</v>
      </c>
      <c r="H183" s="103">
        <v>185.08</v>
      </c>
      <c r="I183" s="104" t="s">
        <v>65</v>
      </c>
      <c r="J183" s="105">
        <f t="shared" si="20"/>
        <v>185.08</v>
      </c>
      <c r="K183" s="103">
        <v>6.11</v>
      </c>
      <c r="L183" s="104" t="s">
        <v>65</v>
      </c>
      <c r="M183" s="105">
        <f t="shared" si="19"/>
        <v>6.11</v>
      </c>
      <c r="N183" s="103">
        <v>7351</v>
      </c>
      <c r="O183" s="104" t="s">
        <v>63</v>
      </c>
      <c r="P183" s="102">
        <f t="shared" si="16"/>
        <v>0.73509999999999998</v>
      </c>
    </row>
    <row r="184" spans="1:16">
      <c r="A184" s="23">
        <f t="shared" si="17"/>
        <v>184</v>
      </c>
      <c r="B184" s="10">
        <v>2.75</v>
      </c>
      <c r="C184" s="11" t="s">
        <v>69</v>
      </c>
      <c r="D184" s="102">
        <f t="shared" si="21"/>
        <v>20.220588235294116</v>
      </c>
      <c r="E184" s="12">
        <v>55.07</v>
      </c>
      <c r="F184" s="13">
        <v>2.92E-2</v>
      </c>
      <c r="G184" s="101">
        <f t="shared" si="14"/>
        <v>55.099200000000003</v>
      </c>
      <c r="H184" s="103">
        <v>209</v>
      </c>
      <c r="I184" s="104" t="s">
        <v>65</v>
      </c>
      <c r="J184" s="105">
        <f t="shared" si="20"/>
        <v>209</v>
      </c>
      <c r="K184" s="103">
        <v>6.98</v>
      </c>
      <c r="L184" s="104" t="s">
        <v>65</v>
      </c>
      <c r="M184" s="105">
        <f t="shared" si="19"/>
        <v>6.98</v>
      </c>
      <c r="N184" s="103">
        <v>7804</v>
      </c>
      <c r="O184" s="104" t="s">
        <v>63</v>
      </c>
      <c r="P184" s="102">
        <f t="shared" si="16"/>
        <v>0.78039999999999998</v>
      </c>
    </row>
    <row r="185" spans="1:16">
      <c r="A185" s="23">
        <f t="shared" si="17"/>
        <v>185</v>
      </c>
      <c r="B185" s="10">
        <v>3</v>
      </c>
      <c r="C185" s="11" t="s">
        <v>69</v>
      </c>
      <c r="D185" s="102">
        <f t="shared" si="21"/>
        <v>22.058823529411764</v>
      </c>
      <c r="E185" s="12">
        <v>52.47</v>
      </c>
      <c r="F185" s="13">
        <v>2.7040000000000002E-2</v>
      </c>
      <c r="G185" s="101">
        <f t="shared" si="14"/>
        <v>52.497039999999998</v>
      </c>
      <c r="H185" s="103">
        <v>234.13</v>
      </c>
      <c r="I185" s="104" t="s">
        <v>65</v>
      </c>
      <c r="J185" s="105">
        <f t="shared" si="20"/>
        <v>234.13</v>
      </c>
      <c r="K185" s="103">
        <v>7.83</v>
      </c>
      <c r="L185" s="104" t="s">
        <v>65</v>
      </c>
      <c r="M185" s="105">
        <f t="shared" si="19"/>
        <v>7.83</v>
      </c>
      <c r="N185" s="103">
        <v>8281</v>
      </c>
      <c r="O185" s="104" t="s">
        <v>63</v>
      </c>
      <c r="P185" s="102">
        <f t="shared" si="16"/>
        <v>0.82810000000000006</v>
      </c>
    </row>
    <row r="186" spans="1:16">
      <c r="A186" s="23">
        <f t="shared" si="17"/>
        <v>186</v>
      </c>
      <c r="B186" s="10">
        <v>3.25</v>
      </c>
      <c r="C186" s="11" t="s">
        <v>69</v>
      </c>
      <c r="D186" s="102">
        <f t="shared" si="21"/>
        <v>23.897058823529413</v>
      </c>
      <c r="E186" s="12">
        <v>50.11</v>
      </c>
      <c r="F186" s="13">
        <v>2.5190000000000001E-2</v>
      </c>
      <c r="G186" s="101">
        <f t="shared" si="14"/>
        <v>50.135190000000001</v>
      </c>
      <c r="H186" s="103">
        <v>260.48</v>
      </c>
      <c r="I186" s="104" t="s">
        <v>65</v>
      </c>
      <c r="J186" s="105">
        <f t="shared" si="20"/>
        <v>260.48</v>
      </c>
      <c r="K186" s="103">
        <v>8.68</v>
      </c>
      <c r="L186" s="104" t="s">
        <v>65</v>
      </c>
      <c r="M186" s="105">
        <f t="shared" si="19"/>
        <v>8.68</v>
      </c>
      <c r="N186" s="103">
        <v>8783</v>
      </c>
      <c r="O186" s="104" t="s">
        <v>63</v>
      </c>
      <c r="P186" s="102">
        <f t="shared" si="16"/>
        <v>0.87829999999999997</v>
      </c>
    </row>
    <row r="187" spans="1:16">
      <c r="A187" s="23">
        <f t="shared" si="17"/>
        <v>187</v>
      </c>
      <c r="B187" s="10">
        <v>3.5</v>
      </c>
      <c r="C187" s="11" t="s">
        <v>69</v>
      </c>
      <c r="D187" s="102">
        <f t="shared" si="21"/>
        <v>25.735294117647058</v>
      </c>
      <c r="E187" s="12">
        <v>47.98</v>
      </c>
      <c r="F187" s="13">
        <v>2.359E-2</v>
      </c>
      <c r="G187" s="101">
        <f t="shared" si="14"/>
        <v>48.003589999999996</v>
      </c>
      <c r="H187" s="103">
        <v>288.02999999999997</v>
      </c>
      <c r="I187" s="104" t="s">
        <v>65</v>
      </c>
      <c r="J187" s="105">
        <f t="shared" si="20"/>
        <v>288.02999999999997</v>
      </c>
      <c r="K187" s="103">
        <v>9.51</v>
      </c>
      <c r="L187" s="104" t="s">
        <v>65</v>
      </c>
      <c r="M187" s="105">
        <f t="shared" si="19"/>
        <v>9.51</v>
      </c>
      <c r="N187" s="103">
        <v>9310</v>
      </c>
      <c r="O187" s="104" t="s">
        <v>63</v>
      </c>
      <c r="P187" s="102">
        <f t="shared" si="16"/>
        <v>0.93100000000000005</v>
      </c>
    </row>
    <row r="188" spans="1:16">
      <c r="A188" s="23">
        <f t="shared" si="17"/>
        <v>188</v>
      </c>
      <c r="B188" s="10">
        <v>3.75</v>
      </c>
      <c r="C188" s="11" t="s">
        <v>69</v>
      </c>
      <c r="D188" s="102">
        <f t="shared" si="21"/>
        <v>27.573529411764707</v>
      </c>
      <c r="E188" s="12">
        <v>46.05</v>
      </c>
      <c r="F188" s="13">
        <v>2.2190000000000001E-2</v>
      </c>
      <c r="G188" s="101">
        <f t="shared" si="14"/>
        <v>46.072189999999999</v>
      </c>
      <c r="H188" s="103">
        <v>316.77999999999997</v>
      </c>
      <c r="I188" s="104" t="s">
        <v>65</v>
      </c>
      <c r="J188" s="105">
        <f t="shared" si="20"/>
        <v>316.77999999999997</v>
      </c>
      <c r="K188" s="103">
        <v>10.35</v>
      </c>
      <c r="L188" s="104" t="s">
        <v>65</v>
      </c>
      <c r="M188" s="105">
        <f t="shared" si="19"/>
        <v>10.35</v>
      </c>
      <c r="N188" s="103">
        <v>9861</v>
      </c>
      <c r="O188" s="104" t="s">
        <v>63</v>
      </c>
      <c r="P188" s="102">
        <f t="shared" si="16"/>
        <v>0.98610000000000009</v>
      </c>
    </row>
    <row r="189" spans="1:16">
      <c r="A189" s="23">
        <f t="shared" si="17"/>
        <v>189</v>
      </c>
      <c r="B189" s="10">
        <v>4</v>
      </c>
      <c r="C189" s="11" t="s">
        <v>69</v>
      </c>
      <c r="D189" s="102">
        <f t="shared" si="21"/>
        <v>29.411764705882351</v>
      </c>
      <c r="E189" s="12">
        <v>44.29</v>
      </c>
      <c r="F189" s="13">
        <v>2.095E-2</v>
      </c>
      <c r="G189" s="101">
        <f t="shared" si="14"/>
        <v>44.310949999999998</v>
      </c>
      <c r="H189" s="103">
        <v>346.7</v>
      </c>
      <c r="I189" s="104" t="s">
        <v>65</v>
      </c>
      <c r="J189" s="105">
        <f t="shared" si="20"/>
        <v>346.7</v>
      </c>
      <c r="K189" s="103">
        <v>11.18</v>
      </c>
      <c r="L189" s="104" t="s">
        <v>65</v>
      </c>
      <c r="M189" s="105">
        <f t="shared" si="19"/>
        <v>11.18</v>
      </c>
      <c r="N189" s="103">
        <v>1.04</v>
      </c>
      <c r="O189" s="106" t="s">
        <v>65</v>
      </c>
      <c r="P189" s="105">
        <f t="shared" ref="P189:P228" si="22">N189</f>
        <v>1.04</v>
      </c>
    </row>
    <row r="190" spans="1:16">
      <c r="A190" s="23">
        <f t="shared" si="17"/>
        <v>190</v>
      </c>
      <c r="B190" s="10">
        <v>4.5</v>
      </c>
      <c r="C190" s="11" t="s">
        <v>69</v>
      </c>
      <c r="D190" s="102">
        <f t="shared" si="21"/>
        <v>33.088235294117645</v>
      </c>
      <c r="E190" s="12">
        <v>41.2</v>
      </c>
      <c r="F190" s="13">
        <v>1.8870000000000001E-2</v>
      </c>
      <c r="G190" s="101">
        <f t="shared" si="14"/>
        <v>41.218870000000003</v>
      </c>
      <c r="H190" s="103">
        <v>409.97</v>
      </c>
      <c r="I190" s="104" t="s">
        <v>65</v>
      </c>
      <c r="J190" s="105">
        <f t="shared" si="20"/>
        <v>409.97</v>
      </c>
      <c r="K190" s="103">
        <v>14.32</v>
      </c>
      <c r="L190" s="104" t="s">
        <v>65</v>
      </c>
      <c r="M190" s="105">
        <f t="shared" si="19"/>
        <v>14.32</v>
      </c>
      <c r="N190" s="103">
        <v>1.17</v>
      </c>
      <c r="O190" s="104" t="s">
        <v>65</v>
      </c>
      <c r="P190" s="105">
        <f t="shared" si="22"/>
        <v>1.17</v>
      </c>
    </row>
    <row r="191" spans="1:16">
      <c r="A191" s="23">
        <f t="shared" si="17"/>
        <v>191</v>
      </c>
      <c r="B191" s="10">
        <v>5</v>
      </c>
      <c r="C191" s="11" t="s">
        <v>69</v>
      </c>
      <c r="D191" s="102">
        <f t="shared" si="21"/>
        <v>36.764705882352942</v>
      </c>
      <c r="E191" s="12">
        <v>38.549999999999997</v>
      </c>
      <c r="F191" s="13">
        <v>1.7180000000000001E-2</v>
      </c>
      <c r="G191" s="101">
        <f t="shared" si="14"/>
        <v>38.56718</v>
      </c>
      <c r="H191" s="103">
        <v>477.79</v>
      </c>
      <c r="I191" s="104" t="s">
        <v>65</v>
      </c>
      <c r="J191" s="105">
        <f t="shared" si="20"/>
        <v>477.79</v>
      </c>
      <c r="K191" s="103">
        <v>17.239999999999998</v>
      </c>
      <c r="L191" s="104" t="s">
        <v>65</v>
      </c>
      <c r="M191" s="105">
        <f t="shared" si="19"/>
        <v>17.239999999999998</v>
      </c>
      <c r="N191" s="103">
        <v>1.3</v>
      </c>
      <c r="O191" s="104" t="s">
        <v>65</v>
      </c>
      <c r="P191" s="105">
        <f t="shared" si="22"/>
        <v>1.3</v>
      </c>
    </row>
    <row r="192" spans="1:16">
      <c r="A192" s="23">
        <f t="shared" si="17"/>
        <v>192</v>
      </c>
      <c r="B192" s="10">
        <v>5.5</v>
      </c>
      <c r="C192" s="11" t="s">
        <v>69</v>
      </c>
      <c r="D192" s="102">
        <f t="shared" si="21"/>
        <v>40.441176470588232</v>
      </c>
      <c r="E192" s="12">
        <v>36.26</v>
      </c>
      <c r="F192" s="13">
        <v>1.5779999999999999E-2</v>
      </c>
      <c r="G192" s="101">
        <f t="shared" si="14"/>
        <v>36.275779999999997</v>
      </c>
      <c r="H192" s="103">
        <v>550.08000000000004</v>
      </c>
      <c r="I192" s="104" t="s">
        <v>65</v>
      </c>
      <c r="J192" s="105">
        <f t="shared" si="20"/>
        <v>550.08000000000004</v>
      </c>
      <c r="K192" s="103">
        <v>20.04</v>
      </c>
      <c r="L192" s="104" t="s">
        <v>65</v>
      </c>
      <c r="M192" s="105">
        <f t="shared" si="19"/>
        <v>20.04</v>
      </c>
      <c r="N192" s="103">
        <v>1.44</v>
      </c>
      <c r="O192" s="104" t="s">
        <v>65</v>
      </c>
      <c r="P192" s="105">
        <f t="shared" si="22"/>
        <v>1.44</v>
      </c>
    </row>
    <row r="193" spans="1:16">
      <c r="A193" s="23">
        <f t="shared" si="17"/>
        <v>193</v>
      </c>
      <c r="B193" s="10">
        <v>6</v>
      </c>
      <c r="C193" s="11" t="s">
        <v>69</v>
      </c>
      <c r="D193" s="102">
        <f t="shared" si="21"/>
        <v>44.117647058823529</v>
      </c>
      <c r="E193" s="12">
        <v>34.26</v>
      </c>
      <c r="F193" s="13">
        <v>1.46E-2</v>
      </c>
      <c r="G193" s="101">
        <f t="shared" si="14"/>
        <v>34.2746</v>
      </c>
      <c r="H193" s="103">
        <v>626.76</v>
      </c>
      <c r="I193" s="104" t="s">
        <v>65</v>
      </c>
      <c r="J193" s="105">
        <f t="shared" si="20"/>
        <v>626.76</v>
      </c>
      <c r="K193" s="103">
        <v>22.79</v>
      </c>
      <c r="L193" s="104" t="s">
        <v>65</v>
      </c>
      <c r="M193" s="105">
        <f t="shared" si="19"/>
        <v>22.79</v>
      </c>
      <c r="N193" s="103">
        <v>1.58</v>
      </c>
      <c r="O193" s="104" t="s">
        <v>65</v>
      </c>
      <c r="P193" s="105">
        <f t="shared" si="22"/>
        <v>1.58</v>
      </c>
    </row>
    <row r="194" spans="1:16">
      <c r="A194" s="23">
        <f t="shared" si="17"/>
        <v>194</v>
      </c>
      <c r="B194" s="10">
        <v>6.5</v>
      </c>
      <c r="C194" s="11" t="s">
        <v>69</v>
      </c>
      <c r="D194" s="102">
        <f t="shared" si="21"/>
        <v>47.794117647058826</v>
      </c>
      <c r="E194" s="12">
        <v>32.5</v>
      </c>
      <c r="F194" s="13">
        <v>1.359E-2</v>
      </c>
      <c r="G194" s="101">
        <f t="shared" si="14"/>
        <v>32.513590000000001</v>
      </c>
      <c r="H194" s="103">
        <v>707.76</v>
      </c>
      <c r="I194" s="104" t="s">
        <v>65</v>
      </c>
      <c r="J194" s="105">
        <f t="shared" si="20"/>
        <v>707.76</v>
      </c>
      <c r="K194" s="103">
        <v>25.51</v>
      </c>
      <c r="L194" s="104" t="s">
        <v>65</v>
      </c>
      <c r="M194" s="105">
        <f t="shared" si="19"/>
        <v>25.51</v>
      </c>
      <c r="N194" s="103">
        <v>1.74</v>
      </c>
      <c r="O194" s="104" t="s">
        <v>65</v>
      </c>
      <c r="P194" s="105">
        <f t="shared" si="22"/>
        <v>1.74</v>
      </c>
    </row>
    <row r="195" spans="1:16">
      <c r="A195" s="23">
        <f t="shared" si="17"/>
        <v>195</v>
      </c>
      <c r="B195" s="10">
        <v>7</v>
      </c>
      <c r="C195" s="11" t="s">
        <v>69</v>
      </c>
      <c r="D195" s="102">
        <f t="shared" si="21"/>
        <v>51.470588235294116</v>
      </c>
      <c r="E195" s="12">
        <v>30.93</v>
      </c>
      <c r="F195" s="13">
        <v>1.272E-2</v>
      </c>
      <c r="G195" s="101">
        <f t="shared" si="14"/>
        <v>30.942720000000001</v>
      </c>
      <c r="H195" s="103">
        <v>792.99</v>
      </c>
      <c r="I195" s="104" t="s">
        <v>65</v>
      </c>
      <c r="J195" s="105">
        <f t="shared" si="20"/>
        <v>792.99</v>
      </c>
      <c r="K195" s="103">
        <v>28.22</v>
      </c>
      <c r="L195" s="104" t="s">
        <v>65</v>
      </c>
      <c r="M195" s="105">
        <f t="shared" si="19"/>
        <v>28.22</v>
      </c>
      <c r="N195" s="103">
        <v>1.9</v>
      </c>
      <c r="O195" s="104" t="s">
        <v>65</v>
      </c>
      <c r="P195" s="105">
        <f t="shared" si="22"/>
        <v>1.9</v>
      </c>
    </row>
    <row r="196" spans="1:16">
      <c r="A196" s="23">
        <f t="shared" si="17"/>
        <v>196</v>
      </c>
      <c r="B196" s="10">
        <v>8</v>
      </c>
      <c r="C196" s="11" t="s">
        <v>69</v>
      </c>
      <c r="D196" s="102">
        <f t="shared" si="21"/>
        <v>58.823529411764703</v>
      </c>
      <c r="E196" s="12">
        <v>28.28</v>
      </c>
      <c r="F196" s="13">
        <v>1.129E-2</v>
      </c>
      <c r="G196" s="101">
        <f t="shared" si="14"/>
        <v>28.29129</v>
      </c>
      <c r="H196" s="103">
        <v>975.77</v>
      </c>
      <c r="I196" s="104" t="s">
        <v>65</v>
      </c>
      <c r="J196" s="105">
        <f t="shared" si="20"/>
        <v>975.77</v>
      </c>
      <c r="K196" s="103">
        <v>38.28</v>
      </c>
      <c r="L196" s="104" t="s">
        <v>65</v>
      </c>
      <c r="M196" s="105">
        <f t="shared" si="19"/>
        <v>38.28</v>
      </c>
      <c r="N196" s="103">
        <v>2.25</v>
      </c>
      <c r="O196" s="104" t="s">
        <v>65</v>
      </c>
      <c r="P196" s="105">
        <f t="shared" si="22"/>
        <v>2.25</v>
      </c>
    </row>
    <row r="197" spans="1:16">
      <c r="A197" s="23">
        <f t="shared" si="17"/>
        <v>197</v>
      </c>
      <c r="B197" s="10">
        <v>9</v>
      </c>
      <c r="C197" s="11" t="s">
        <v>69</v>
      </c>
      <c r="D197" s="102">
        <f t="shared" si="21"/>
        <v>66.17647058823529</v>
      </c>
      <c r="E197" s="12">
        <v>26.11</v>
      </c>
      <c r="F197" s="13">
        <v>1.0160000000000001E-2</v>
      </c>
      <c r="G197" s="101">
        <f t="shared" si="14"/>
        <v>26.120159999999998</v>
      </c>
      <c r="H197" s="103">
        <v>1.17</v>
      </c>
      <c r="I197" s="106" t="s">
        <v>67</v>
      </c>
      <c r="J197" s="107">
        <f t="shared" ref="J197:J228" si="23">H197*1000</f>
        <v>1170</v>
      </c>
      <c r="K197" s="103">
        <v>47.51</v>
      </c>
      <c r="L197" s="104" t="s">
        <v>65</v>
      </c>
      <c r="M197" s="105">
        <f t="shared" si="19"/>
        <v>47.51</v>
      </c>
      <c r="N197" s="103">
        <v>2.63</v>
      </c>
      <c r="O197" s="104" t="s">
        <v>65</v>
      </c>
      <c r="P197" s="105">
        <f t="shared" si="22"/>
        <v>2.63</v>
      </c>
    </row>
    <row r="198" spans="1:16">
      <c r="A198" s="23">
        <f t="shared" si="17"/>
        <v>198</v>
      </c>
      <c r="B198" s="10">
        <v>10</v>
      </c>
      <c r="C198" s="11" t="s">
        <v>69</v>
      </c>
      <c r="D198" s="102">
        <f t="shared" si="21"/>
        <v>73.529411764705884</v>
      </c>
      <c r="E198" s="12">
        <v>24.3</v>
      </c>
      <c r="F198" s="13">
        <v>9.2399999999999999E-3</v>
      </c>
      <c r="G198" s="101">
        <f t="shared" si="14"/>
        <v>24.309239999999999</v>
      </c>
      <c r="H198" s="103">
        <v>1.39</v>
      </c>
      <c r="I198" s="104" t="s">
        <v>67</v>
      </c>
      <c r="J198" s="107">
        <f t="shared" si="23"/>
        <v>1390</v>
      </c>
      <c r="K198" s="103">
        <v>56.38</v>
      </c>
      <c r="L198" s="104" t="s">
        <v>65</v>
      </c>
      <c r="M198" s="105">
        <f t="shared" si="19"/>
        <v>56.38</v>
      </c>
      <c r="N198" s="103">
        <v>3.03</v>
      </c>
      <c r="O198" s="104" t="s">
        <v>65</v>
      </c>
      <c r="P198" s="105">
        <f t="shared" si="22"/>
        <v>3.03</v>
      </c>
    </row>
    <row r="199" spans="1:16">
      <c r="A199" s="23">
        <f t="shared" si="17"/>
        <v>199</v>
      </c>
      <c r="B199" s="10">
        <v>11</v>
      </c>
      <c r="C199" s="11" t="s">
        <v>69</v>
      </c>
      <c r="D199" s="102">
        <f t="shared" si="21"/>
        <v>80.882352941176464</v>
      </c>
      <c r="E199" s="12">
        <v>22.77</v>
      </c>
      <c r="F199" s="13">
        <v>8.4810000000000007E-3</v>
      </c>
      <c r="G199" s="101">
        <f t="shared" si="14"/>
        <v>22.778480999999999</v>
      </c>
      <c r="H199" s="103">
        <v>1.62</v>
      </c>
      <c r="I199" s="104" t="s">
        <v>67</v>
      </c>
      <c r="J199" s="107">
        <f t="shared" si="23"/>
        <v>1620</v>
      </c>
      <c r="K199" s="103">
        <v>65.08</v>
      </c>
      <c r="L199" s="104" t="s">
        <v>65</v>
      </c>
      <c r="M199" s="105">
        <f t="shared" si="19"/>
        <v>65.08</v>
      </c>
      <c r="N199" s="103">
        <v>3.46</v>
      </c>
      <c r="O199" s="104" t="s">
        <v>65</v>
      </c>
      <c r="P199" s="105">
        <f t="shared" si="22"/>
        <v>3.46</v>
      </c>
    </row>
    <row r="200" spans="1:16">
      <c r="A200" s="23">
        <f t="shared" si="17"/>
        <v>200</v>
      </c>
      <c r="B200" s="10">
        <v>12</v>
      </c>
      <c r="C200" s="11" t="s">
        <v>69</v>
      </c>
      <c r="D200" s="102">
        <f t="shared" si="21"/>
        <v>88.235294117647058</v>
      </c>
      <c r="E200" s="12">
        <v>21.46</v>
      </c>
      <c r="F200" s="13">
        <v>7.842E-3</v>
      </c>
      <c r="G200" s="101">
        <f t="shared" si="14"/>
        <v>21.467842000000001</v>
      </c>
      <c r="H200" s="103">
        <v>1.86</v>
      </c>
      <c r="I200" s="104" t="s">
        <v>67</v>
      </c>
      <c r="J200" s="107">
        <f t="shared" si="23"/>
        <v>1860</v>
      </c>
      <c r="K200" s="103">
        <v>73.709999999999994</v>
      </c>
      <c r="L200" s="104" t="s">
        <v>65</v>
      </c>
      <c r="M200" s="105">
        <f t="shared" si="19"/>
        <v>73.709999999999994</v>
      </c>
      <c r="N200" s="103">
        <v>3.92</v>
      </c>
      <c r="O200" s="104" t="s">
        <v>65</v>
      </c>
      <c r="P200" s="105">
        <f t="shared" si="22"/>
        <v>3.92</v>
      </c>
    </row>
    <row r="201" spans="1:16">
      <c r="A201" s="23">
        <f t="shared" si="17"/>
        <v>201</v>
      </c>
      <c r="B201" s="10">
        <v>13</v>
      </c>
      <c r="C201" s="11" t="s">
        <v>69</v>
      </c>
      <c r="D201" s="102">
        <f t="shared" si="21"/>
        <v>95.588235294117652</v>
      </c>
      <c r="E201" s="12">
        <v>20.329999999999998</v>
      </c>
      <c r="F201" s="13">
        <v>7.2969999999999997E-3</v>
      </c>
      <c r="G201" s="101">
        <f t="shared" si="14"/>
        <v>20.337297</v>
      </c>
      <c r="H201" s="103">
        <v>2.12</v>
      </c>
      <c r="I201" s="104" t="s">
        <v>67</v>
      </c>
      <c r="J201" s="107">
        <f t="shared" si="23"/>
        <v>2120</v>
      </c>
      <c r="K201" s="103">
        <v>82.3</v>
      </c>
      <c r="L201" s="104" t="s">
        <v>65</v>
      </c>
      <c r="M201" s="105">
        <f t="shared" si="19"/>
        <v>82.3</v>
      </c>
      <c r="N201" s="103">
        <v>4.4000000000000004</v>
      </c>
      <c r="O201" s="104" t="s">
        <v>65</v>
      </c>
      <c r="P201" s="105">
        <f t="shared" si="22"/>
        <v>4.4000000000000004</v>
      </c>
    </row>
    <row r="202" spans="1:16">
      <c r="A202" s="23">
        <f t="shared" si="17"/>
        <v>202</v>
      </c>
      <c r="B202" s="10">
        <v>14</v>
      </c>
      <c r="C202" s="11" t="s">
        <v>69</v>
      </c>
      <c r="D202" s="108">
        <f t="shared" si="21"/>
        <v>102.94117647058823</v>
      </c>
      <c r="E202" s="12">
        <v>19.329999999999998</v>
      </c>
      <c r="F202" s="13">
        <v>6.8250000000000003E-3</v>
      </c>
      <c r="G202" s="101">
        <f t="shared" si="14"/>
        <v>19.336824999999997</v>
      </c>
      <c r="H202" s="103">
        <v>2.4</v>
      </c>
      <c r="I202" s="104" t="s">
        <v>67</v>
      </c>
      <c r="J202" s="107">
        <f t="shared" si="23"/>
        <v>2400</v>
      </c>
      <c r="K202" s="103">
        <v>90.89</v>
      </c>
      <c r="L202" s="104" t="s">
        <v>65</v>
      </c>
      <c r="M202" s="105">
        <f t="shared" si="19"/>
        <v>90.89</v>
      </c>
      <c r="N202" s="103">
        <v>4.9000000000000004</v>
      </c>
      <c r="O202" s="104" t="s">
        <v>65</v>
      </c>
      <c r="P202" s="105">
        <f t="shared" si="22"/>
        <v>4.9000000000000004</v>
      </c>
    </row>
    <row r="203" spans="1:16">
      <c r="A203" s="23">
        <f t="shared" si="17"/>
        <v>203</v>
      </c>
      <c r="B203" s="10">
        <v>15</v>
      </c>
      <c r="C203" s="11" t="s">
        <v>69</v>
      </c>
      <c r="D203" s="108">
        <f t="shared" si="21"/>
        <v>110.29411764705883</v>
      </c>
      <c r="E203" s="12">
        <v>18.45</v>
      </c>
      <c r="F203" s="13">
        <v>6.4130000000000003E-3</v>
      </c>
      <c r="G203" s="101">
        <f t="shared" si="14"/>
        <v>18.456412999999998</v>
      </c>
      <c r="H203" s="103">
        <v>2.68</v>
      </c>
      <c r="I203" s="104" t="s">
        <v>67</v>
      </c>
      <c r="J203" s="107">
        <f t="shared" si="23"/>
        <v>2680</v>
      </c>
      <c r="K203" s="103">
        <v>99.5</v>
      </c>
      <c r="L203" s="104" t="s">
        <v>65</v>
      </c>
      <c r="M203" s="105">
        <f t="shared" si="19"/>
        <v>99.5</v>
      </c>
      <c r="N203" s="103">
        <v>5.42</v>
      </c>
      <c r="O203" s="104" t="s">
        <v>65</v>
      </c>
      <c r="P203" s="105">
        <f t="shared" si="22"/>
        <v>5.42</v>
      </c>
    </row>
    <row r="204" spans="1:16">
      <c r="A204" s="23">
        <f t="shared" si="17"/>
        <v>204</v>
      </c>
      <c r="B204" s="10">
        <v>16</v>
      </c>
      <c r="C204" s="11" t="s">
        <v>69</v>
      </c>
      <c r="D204" s="108">
        <f t="shared" si="21"/>
        <v>117.64705882352941</v>
      </c>
      <c r="E204" s="12">
        <v>17.670000000000002</v>
      </c>
      <c r="F204" s="13">
        <v>6.0499999999999998E-3</v>
      </c>
      <c r="G204" s="101">
        <f t="shared" si="14"/>
        <v>17.67605</v>
      </c>
      <c r="H204" s="103">
        <v>2.98</v>
      </c>
      <c r="I204" s="104" t="s">
        <v>67</v>
      </c>
      <c r="J204" s="107">
        <f t="shared" si="23"/>
        <v>2980</v>
      </c>
      <c r="K204" s="103">
        <v>108.14</v>
      </c>
      <c r="L204" s="104" t="s">
        <v>65</v>
      </c>
      <c r="M204" s="105">
        <f t="shared" si="19"/>
        <v>108.14</v>
      </c>
      <c r="N204" s="103">
        <v>5.96</v>
      </c>
      <c r="O204" s="104" t="s">
        <v>65</v>
      </c>
      <c r="P204" s="105">
        <f t="shared" si="22"/>
        <v>5.96</v>
      </c>
    </row>
    <row r="205" spans="1:16">
      <c r="A205" s="23">
        <f t="shared" si="17"/>
        <v>205</v>
      </c>
      <c r="B205" s="10">
        <v>17</v>
      </c>
      <c r="C205" s="11" t="s">
        <v>69</v>
      </c>
      <c r="D205" s="108">
        <f t="shared" si="21"/>
        <v>125</v>
      </c>
      <c r="E205" s="12">
        <v>16.97</v>
      </c>
      <c r="F205" s="13">
        <v>5.7279999999999996E-3</v>
      </c>
      <c r="G205" s="101">
        <f t="shared" si="14"/>
        <v>16.975728</v>
      </c>
      <c r="H205" s="103">
        <v>3.29</v>
      </c>
      <c r="I205" s="104" t="s">
        <v>67</v>
      </c>
      <c r="J205" s="107">
        <f t="shared" si="23"/>
        <v>3290</v>
      </c>
      <c r="K205" s="103">
        <v>116.8</v>
      </c>
      <c r="L205" s="104" t="s">
        <v>65</v>
      </c>
      <c r="M205" s="105">
        <f t="shared" si="19"/>
        <v>116.8</v>
      </c>
      <c r="N205" s="103">
        <v>6.52</v>
      </c>
      <c r="O205" s="104" t="s">
        <v>65</v>
      </c>
      <c r="P205" s="105">
        <f t="shared" si="22"/>
        <v>6.52</v>
      </c>
    </row>
    <row r="206" spans="1:16">
      <c r="A206" s="23">
        <f t="shared" si="17"/>
        <v>206</v>
      </c>
      <c r="B206" s="10">
        <v>18</v>
      </c>
      <c r="C206" s="11" t="s">
        <v>69</v>
      </c>
      <c r="D206" s="108">
        <f t="shared" si="21"/>
        <v>132.35294117647058</v>
      </c>
      <c r="E206" s="12">
        <v>16.34</v>
      </c>
      <c r="F206" s="13">
        <v>5.4390000000000003E-3</v>
      </c>
      <c r="G206" s="101">
        <f t="shared" si="14"/>
        <v>16.345438999999999</v>
      </c>
      <c r="H206" s="103">
        <v>3.62</v>
      </c>
      <c r="I206" s="104" t="s">
        <v>67</v>
      </c>
      <c r="J206" s="107">
        <f t="shared" si="23"/>
        <v>3620</v>
      </c>
      <c r="K206" s="103">
        <v>125.5</v>
      </c>
      <c r="L206" s="104" t="s">
        <v>65</v>
      </c>
      <c r="M206" s="105">
        <f t="shared" si="19"/>
        <v>125.5</v>
      </c>
      <c r="N206" s="103">
        <v>7.1</v>
      </c>
      <c r="O206" s="104" t="s">
        <v>65</v>
      </c>
      <c r="P206" s="105">
        <f t="shared" si="22"/>
        <v>7.1</v>
      </c>
    </row>
    <row r="207" spans="1:16">
      <c r="A207" s="23">
        <f t="shared" si="17"/>
        <v>207</v>
      </c>
      <c r="B207" s="10">
        <v>20</v>
      </c>
      <c r="C207" s="11" t="s">
        <v>69</v>
      </c>
      <c r="D207" s="108">
        <f t="shared" si="21"/>
        <v>147.05882352941177</v>
      </c>
      <c r="E207" s="12">
        <v>15.25</v>
      </c>
      <c r="F207" s="13">
        <v>4.9439999999999996E-3</v>
      </c>
      <c r="G207" s="101">
        <f t="shared" si="14"/>
        <v>15.254944</v>
      </c>
      <c r="H207" s="103">
        <v>4.3</v>
      </c>
      <c r="I207" s="104" t="s">
        <v>67</v>
      </c>
      <c r="J207" s="107">
        <f t="shared" si="23"/>
        <v>4300</v>
      </c>
      <c r="K207" s="103">
        <v>158.54</v>
      </c>
      <c r="L207" s="104" t="s">
        <v>65</v>
      </c>
      <c r="M207" s="105">
        <f t="shared" si="19"/>
        <v>158.54</v>
      </c>
      <c r="N207" s="103">
        <v>8.31</v>
      </c>
      <c r="O207" s="104" t="s">
        <v>65</v>
      </c>
      <c r="P207" s="105">
        <f t="shared" si="22"/>
        <v>8.31</v>
      </c>
    </row>
    <row r="208" spans="1:16">
      <c r="A208" s="23">
        <f t="shared" si="17"/>
        <v>208</v>
      </c>
      <c r="B208" s="10">
        <v>22.5</v>
      </c>
      <c r="C208" s="11" t="s">
        <v>69</v>
      </c>
      <c r="D208" s="108">
        <f t="shared" si="21"/>
        <v>165.44117647058823</v>
      </c>
      <c r="E208" s="12">
        <v>14.14</v>
      </c>
      <c r="F208" s="13">
        <v>4.444E-3</v>
      </c>
      <c r="G208" s="101">
        <f t="shared" si="14"/>
        <v>14.144444</v>
      </c>
      <c r="H208" s="103">
        <v>5.22</v>
      </c>
      <c r="I208" s="104" t="s">
        <v>67</v>
      </c>
      <c r="J208" s="107">
        <f t="shared" si="23"/>
        <v>5220</v>
      </c>
      <c r="K208" s="103">
        <v>205.16</v>
      </c>
      <c r="L208" s="104" t="s">
        <v>65</v>
      </c>
      <c r="M208" s="105">
        <f t="shared" si="19"/>
        <v>205.16</v>
      </c>
      <c r="N208" s="103">
        <v>9.93</v>
      </c>
      <c r="O208" s="104" t="s">
        <v>65</v>
      </c>
      <c r="P208" s="105">
        <f t="shared" si="22"/>
        <v>9.93</v>
      </c>
    </row>
    <row r="209" spans="1:16">
      <c r="A209" s="23">
        <f t="shared" si="17"/>
        <v>209</v>
      </c>
      <c r="B209" s="10">
        <v>25</v>
      </c>
      <c r="C209" s="11" t="s">
        <v>69</v>
      </c>
      <c r="D209" s="108">
        <f t="shared" si="21"/>
        <v>183.8235294117647</v>
      </c>
      <c r="E209" s="12">
        <v>13.22</v>
      </c>
      <c r="F209" s="13">
        <v>4.0390000000000001E-3</v>
      </c>
      <c r="G209" s="101">
        <f t="shared" si="14"/>
        <v>13.224039000000001</v>
      </c>
      <c r="H209" s="103">
        <v>6.21</v>
      </c>
      <c r="I209" s="104" t="s">
        <v>67</v>
      </c>
      <c r="J209" s="107">
        <f t="shared" si="23"/>
        <v>6210</v>
      </c>
      <c r="K209" s="103">
        <v>248.29</v>
      </c>
      <c r="L209" s="104" t="s">
        <v>65</v>
      </c>
      <c r="M209" s="105">
        <f t="shared" si="19"/>
        <v>248.29</v>
      </c>
      <c r="N209" s="103">
        <v>11.64</v>
      </c>
      <c r="O209" s="104" t="s">
        <v>65</v>
      </c>
      <c r="P209" s="105">
        <f t="shared" si="22"/>
        <v>11.64</v>
      </c>
    </row>
    <row r="210" spans="1:16">
      <c r="A210" s="23">
        <f t="shared" si="17"/>
        <v>210</v>
      </c>
      <c r="B210" s="10">
        <v>27.5</v>
      </c>
      <c r="C210" s="11" t="s">
        <v>69</v>
      </c>
      <c r="D210" s="108">
        <f t="shared" si="21"/>
        <v>202.20588235294119</v>
      </c>
      <c r="E210" s="12">
        <v>12.46</v>
      </c>
      <c r="F210" s="13">
        <v>3.7039999999999998E-3</v>
      </c>
      <c r="G210" s="101">
        <f t="shared" si="14"/>
        <v>12.463704000000002</v>
      </c>
      <c r="H210" s="103">
        <v>7.26</v>
      </c>
      <c r="I210" s="104" t="s">
        <v>67</v>
      </c>
      <c r="J210" s="107">
        <f t="shared" si="23"/>
        <v>7260</v>
      </c>
      <c r="K210" s="103">
        <v>289.56</v>
      </c>
      <c r="L210" s="104" t="s">
        <v>65</v>
      </c>
      <c r="M210" s="105">
        <f t="shared" si="19"/>
        <v>289.56</v>
      </c>
      <c r="N210" s="103">
        <v>13.44</v>
      </c>
      <c r="O210" s="104" t="s">
        <v>65</v>
      </c>
      <c r="P210" s="105">
        <f t="shared" si="22"/>
        <v>13.44</v>
      </c>
    </row>
    <row r="211" spans="1:16">
      <c r="A211" s="23">
        <f t="shared" si="17"/>
        <v>211</v>
      </c>
      <c r="B211" s="10">
        <v>30</v>
      </c>
      <c r="C211" s="11" t="s">
        <v>69</v>
      </c>
      <c r="D211" s="108">
        <f t="shared" si="21"/>
        <v>220.58823529411765</v>
      </c>
      <c r="E211" s="12">
        <v>11.81</v>
      </c>
      <c r="F211" s="13">
        <v>3.4229999999999998E-3</v>
      </c>
      <c r="G211" s="101">
        <f t="shared" si="14"/>
        <v>11.813423</v>
      </c>
      <c r="H211" s="103">
        <v>8.3800000000000008</v>
      </c>
      <c r="I211" s="104" t="s">
        <v>67</v>
      </c>
      <c r="J211" s="107">
        <f t="shared" si="23"/>
        <v>8380</v>
      </c>
      <c r="K211" s="103">
        <v>329.67</v>
      </c>
      <c r="L211" s="104" t="s">
        <v>65</v>
      </c>
      <c r="M211" s="105">
        <f t="shared" si="19"/>
        <v>329.67</v>
      </c>
      <c r="N211" s="103">
        <v>15.32</v>
      </c>
      <c r="O211" s="104" t="s">
        <v>65</v>
      </c>
      <c r="P211" s="105">
        <f t="shared" si="22"/>
        <v>15.32</v>
      </c>
    </row>
    <row r="212" spans="1:16">
      <c r="A212" s="23">
        <f t="shared" si="17"/>
        <v>212</v>
      </c>
      <c r="B212" s="10">
        <v>32.5</v>
      </c>
      <c r="C212" s="11" t="s">
        <v>69</v>
      </c>
      <c r="D212" s="108">
        <f t="shared" si="21"/>
        <v>238.97058823529412</v>
      </c>
      <c r="E212" s="12">
        <v>11.26</v>
      </c>
      <c r="F212" s="13">
        <v>3.1819999999999999E-3</v>
      </c>
      <c r="G212" s="101">
        <f t="shared" ref="G212:G228" si="24">E212+F212</f>
        <v>11.263182</v>
      </c>
      <c r="H212" s="103">
        <v>9.5500000000000007</v>
      </c>
      <c r="I212" s="104" t="s">
        <v>67</v>
      </c>
      <c r="J212" s="107">
        <f t="shared" si="23"/>
        <v>9550</v>
      </c>
      <c r="K212" s="103">
        <v>368.97</v>
      </c>
      <c r="L212" s="104" t="s">
        <v>65</v>
      </c>
      <c r="M212" s="105">
        <f t="shared" si="19"/>
        <v>368.97</v>
      </c>
      <c r="N212" s="103">
        <v>17.28</v>
      </c>
      <c r="O212" s="104" t="s">
        <v>65</v>
      </c>
      <c r="P212" s="105">
        <f t="shared" si="22"/>
        <v>17.28</v>
      </c>
    </row>
    <row r="213" spans="1:16">
      <c r="A213" s="23">
        <f t="shared" si="17"/>
        <v>213</v>
      </c>
      <c r="B213" s="10">
        <v>35</v>
      </c>
      <c r="C213" s="11" t="s">
        <v>69</v>
      </c>
      <c r="D213" s="108">
        <f t="shared" si="21"/>
        <v>257.35294117647061</v>
      </c>
      <c r="E213" s="12">
        <v>10.79</v>
      </c>
      <c r="F213" s="13">
        <v>2.9750000000000002E-3</v>
      </c>
      <c r="G213" s="101">
        <f t="shared" si="24"/>
        <v>10.792974999999998</v>
      </c>
      <c r="H213" s="103">
        <v>10.78</v>
      </c>
      <c r="I213" s="104" t="s">
        <v>67</v>
      </c>
      <c r="J213" s="107">
        <f t="shared" si="23"/>
        <v>10780</v>
      </c>
      <c r="K213" s="103">
        <v>407.68</v>
      </c>
      <c r="L213" s="104" t="s">
        <v>65</v>
      </c>
      <c r="M213" s="105">
        <f t="shared" si="19"/>
        <v>407.68</v>
      </c>
      <c r="N213" s="103">
        <v>19.309999999999999</v>
      </c>
      <c r="O213" s="104" t="s">
        <v>65</v>
      </c>
      <c r="P213" s="105">
        <f t="shared" si="22"/>
        <v>19.309999999999999</v>
      </c>
    </row>
    <row r="214" spans="1:16">
      <c r="A214" s="23">
        <f t="shared" ref="A214:A277" si="25">A213+1</f>
        <v>214</v>
      </c>
      <c r="B214" s="10">
        <v>37.5</v>
      </c>
      <c r="C214" s="11" t="s">
        <v>69</v>
      </c>
      <c r="D214" s="108">
        <f t="shared" si="21"/>
        <v>275.73529411764707</v>
      </c>
      <c r="E214" s="12">
        <v>10.38</v>
      </c>
      <c r="F214" s="13">
        <v>2.794E-3</v>
      </c>
      <c r="G214" s="101">
        <f t="shared" si="24"/>
        <v>10.382794000000001</v>
      </c>
      <c r="H214" s="103">
        <v>12.05</v>
      </c>
      <c r="I214" s="104" t="s">
        <v>67</v>
      </c>
      <c r="J214" s="107">
        <f t="shared" si="23"/>
        <v>12050</v>
      </c>
      <c r="K214" s="103">
        <v>445.92</v>
      </c>
      <c r="L214" s="104" t="s">
        <v>65</v>
      </c>
      <c r="M214" s="105">
        <f t="shared" si="19"/>
        <v>445.92</v>
      </c>
      <c r="N214" s="103">
        <v>21.4</v>
      </c>
      <c r="O214" s="104" t="s">
        <v>65</v>
      </c>
      <c r="P214" s="105">
        <f t="shared" si="22"/>
        <v>21.4</v>
      </c>
    </row>
    <row r="215" spans="1:16">
      <c r="A215" s="23">
        <f t="shared" si="25"/>
        <v>215</v>
      </c>
      <c r="B215" s="10">
        <v>40</v>
      </c>
      <c r="C215" s="11" t="s">
        <v>69</v>
      </c>
      <c r="D215" s="108">
        <f t="shared" si="21"/>
        <v>294.11764705882354</v>
      </c>
      <c r="E215" s="12">
        <v>10.01</v>
      </c>
      <c r="F215" s="13">
        <v>2.6340000000000001E-3</v>
      </c>
      <c r="G215" s="101">
        <f t="shared" si="24"/>
        <v>10.012634</v>
      </c>
      <c r="H215" s="103">
        <v>13.38</v>
      </c>
      <c r="I215" s="104" t="s">
        <v>67</v>
      </c>
      <c r="J215" s="107">
        <f t="shared" si="23"/>
        <v>13380</v>
      </c>
      <c r="K215" s="103">
        <v>483.75</v>
      </c>
      <c r="L215" s="104" t="s">
        <v>65</v>
      </c>
      <c r="M215" s="105">
        <f t="shared" si="19"/>
        <v>483.75</v>
      </c>
      <c r="N215" s="103">
        <v>23.55</v>
      </c>
      <c r="O215" s="104" t="s">
        <v>65</v>
      </c>
      <c r="P215" s="105">
        <f t="shared" si="22"/>
        <v>23.55</v>
      </c>
    </row>
    <row r="216" spans="1:16">
      <c r="A216" s="23">
        <f t="shared" si="25"/>
        <v>216</v>
      </c>
      <c r="B216" s="10">
        <v>45</v>
      </c>
      <c r="C216" s="11" t="s">
        <v>69</v>
      </c>
      <c r="D216" s="108">
        <f t="shared" si="21"/>
        <v>330.88235294117646</v>
      </c>
      <c r="E216" s="12">
        <v>9.4030000000000005</v>
      </c>
      <c r="F216" s="13">
        <v>2.366E-3</v>
      </c>
      <c r="G216" s="101">
        <f t="shared" si="24"/>
        <v>9.4053660000000008</v>
      </c>
      <c r="H216" s="103">
        <v>16.16</v>
      </c>
      <c r="I216" s="104" t="s">
        <v>67</v>
      </c>
      <c r="J216" s="107">
        <f t="shared" si="23"/>
        <v>16160</v>
      </c>
      <c r="K216" s="103">
        <v>623.95000000000005</v>
      </c>
      <c r="L216" s="104" t="s">
        <v>65</v>
      </c>
      <c r="M216" s="105">
        <f t="shared" si="19"/>
        <v>623.95000000000005</v>
      </c>
      <c r="N216" s="103">
        <v>28</v>
      </c>
      <c r="O216" s="104" t="s">
        <v>65</v>
      </c>
      <c r="P216" s="105">
        <f t="shared" si="22"/>
        <v>28</v>
      </c>
    </row>
    <row r="217" spans="1:16">
      <c r="A217" s="23">
        <f t="shared" si="25"/>
        <v>217</v>
      </c>
      <c r="B217" s="10">
        <v>50</v>
      </c>
      <c r="C217" s="11" t="s">
        <v>69</v>
      </c>
      <c r="D217" s="108">
        <f t="shared" si="21"/>
        <v>367.64705882352939</v>
      </c>
      <c r="E217" s="12">
        <v>8.9139999999999997</v>
      </c>
      <c r="F217" s="13">
        <v>2.1489999999999999E-3</v>
      </c>
      <c r="G217" s="101">
        <f t="shared" si="24"/>
        <v>8.916148999999999</v>
      </c>
      <c r="H217" s="103">
        <v>19.12</v>
      </c>
      <c r="I217" s="104" t="s">
        <v>67</v>
      </c>
      <c r="J217" s="107">
        <f t="shared" si="23"/>
        <v>19120</v>
      </c>
      <c r="K217" s="103">
        <v>750.82</v>
      </c>
      <c r="L217" s="104" t="s">
        <v>65</v>
      </c>
      <c r="M217" s="105">
        <f t="shared" si="19"/>
        <v>750.82</v>
      </c>
      <c r="N217" s="103">
        <v>32.64</v>
      </c>
      <c r="O217" s="104" t="s">
        <v>65</v>
      </c>
      <c r="P217" s="105">
        <f t="shared" si="22"/>
        <v>32.64</v>
      </c>
    </row>
    <row r="218" spans="1:16">
      <c r="A218" s="23">
        <f t="shared" si="25"/>
        <v>218</v>
      </c>
      <c r="B218" s="10">
        <v>55</v>
      </c>
      <c r="C218" s="11" t="s">
        <v>69</v>
      </c>
      <c r="D218" s="108">
        <f t="shared" si="21"/>
        <v>404.41176470588238</v>
      </c>
      <c r="E218" s="12">
        <v>8.5129999999999999</v>
      </c>
      <c r="F218" s="13">
        <v>1.97E-3</v>
      </c>
      <c r="G218" s="101">
        <f t="shared" si="24"/>
        <v>8.5149699999999999</v>
      </c>
      <c r="H218" s="103">
        <v>22.22</v>
      </c>
      <c r="I218" s="104" t="s">
        <v>67</v>
      </c>
      <c r="J218" s="107">
        <f t="shared" si="23"/>
        <v>22220</v>
      </c>
      <c r="K218" s="103">
        <v>869.69</v>
      </c>
      <c r="L218" s="104" t="s">
        <v>65</v>
      </c>
      <c r="M218" s="105">
        <f t="shared" si="19"/>
        <v>869.69</v>
      </c>
      <c r="N218" s="103">
        <v>37.42</v>
      </c>
      <c r="O218" s="104" t="s">
        <v>65</v>
      </c>
      <c r="P218" s="105">
        <f t="shared" si="22"/>
        <v>37.42</v>
      </c>
    </row>
    <row r="219" spans="1:16">
      <c r="A219" s="23">
        <f t="shared" si="25"/>
        <v>219</v>
      </c>
      <c r="B219" s="10">
        <v>60</v>
      </c>
      <c r="C219" s="11" t="s">
        <v>69</v>
      </c>
      <c r="D219" s="108">
        <f t="shared" si="21"/>
        <v>441.1764705882353</v>
      </c>
      <c r="E219" s="12">
        <v>8.18</v>
      </c>
      <c r="F219" s="13">
        <v>1.8190000000000001E-3</v>
      </c>
      <c r="G219" s="101">
        <f t="shared" si="24"/>
        <v>8.1818189999999991</v>
      </c>
      <c r="H219" s="103">
        <v>25.46</v>
      </c>
      <c r="I219" s="104" t="s">
        <v>67</v>
      </c>
      <c r="J219" s="107">
        <f t="shared" si="23"/>
        <v>25460</v>
      </c>
      <c r="K219" s="103">
        <v>982.99</v>
      </c>
      <c r="L219" s="104" t="s">
        <v>65</v>
      </c>
      <c r="M219" s="105">
        <f t="shared" si="19"/>
        <v>982.99</v>
      </c>
      <c r="N219" s="103">
        <v>42.33</v>
      </c>
      <c r="O219" s="104" t="s">
        <v>65</v>
      </c>
      <c r="P219" s="105">
        <f t="shared" si="22"/>
        <v>42.33</v>
      </c>
    </row>
    <row r="220" spans="1:16">
      <c r="A220" s="23">
        <f t="shared" si="25"/>
        <v>220</v>
      </c>
      <c r="B220" s="10">
        <v>65</v>
      </c>
      <c r="C220" s="11" t="s">
        <v>69</v>
      </c>
      <c r="D220" s="108">
        <f t="shared" si="21"/>
        <v>477.94117647058823</v>
      </c>
      <c r="E220" s="12">
        <v>7.899</v>
      </c>
      <c r="F220" s="13">
        <v>1.691E-3</v>
      </c>
      <c r="G220" s="101">
        <f t="shared" si="24"/>
        <v>7.9006910000000001</v>
      </c>
      <c r="H220" s="103">
        <v>28.82</v>
      </c>
      <c r="I220" s="104" t="s">
        <v>67</v>
      </c>
      <c r="J220" s="107">
        <f t="shared" si="23"/>
        <v>28820</v>
      </c>
      <c r="K220" s="103">
        <v>1.0900000000000001</v>
      </c>
      <c r="L220" s="106" t="s">
        <v>67</v>
      </c>
      <c r="M220" s="107">
        <f t="shared" ref="M220:M228" si="26">K220*1000</f>
        <v>1090</v>
      </c>
      <c r="N220" s="103">
        <v>47.34</v>
      </c>
      <c r="O220" s="104" t="s">
        <v>65</v>
      </c>
      <c r="P220" s="105">
        <f t="shared" si="22"/>
        <v>47.34</v>
      </c>
    </row>
    <row r="221" spans="1:16">
      <c r="A221" s="23">
        <f t="shared" si="25"/>
        <v>221</v>
      </c>
      <c r="B221" s="10">
        <v>70</v>
      </c>
      <c r="C221" s="11" t="s">
        <v>69</v>
      </c>
      <c r="D221" s="108">
        <f t="shared" si="21"/>
        <v>514.70588235294122</v>
      </c>
      <c r="E221" s="12">
        <v>7.6589999999999998</v>
      </c>
      <c r="F221" s="13">
        <v>1.58E-3</v>
      </c>
      <c r="G221" s="101">
        <f t="shared" si="24"/>
        <v>7.6605799999999995</v>
      </c>
      <c r="H221" s="103">
        <v>32.299999999999997</v>
      </c>
      <c r="I221" s="104" t="s">
        <v>67</v>
      </c>
      <c r="J221" s="107">
        <f t="shared" si="23"/>
        <v>32299.999999999996</v>
      </c>
      <c r="K221" s="103">
        <v>1.2</v>
      </c>
      <c r="L221" s="104" t="s">
        <v>67</v>
      </c>
      <c r="M221" s="107">
        <f t="shared" si="26"/>
        <v>1200</v>
      </c>
      <c r="N221" s="103">
        <v>52.44</v>
      </c>
      <c r="O221" s="104" t="s">
        <v>65</v>
      </c>
      <c r="P221" s="105">
        <f t="shared" si="22"/>
        <v>52.44</v>
      </c>
    </row>
    <row r="222" spans="1:16">
      <c r="A222" s="23">
        <f t="shared" si="25"/>
        <v>222</v>
      </c>
      <c r="B222" s="10">
        <v>80</v>
      </c>
      <c r="C222" s="11" t="s">
        <v>69</v>
      </c>
      <c r="D222" s="108">
        <f t="shared" si="21"/>
        <v>588.23529411764707</v>
      </c>
      <c r="E222" s="12">
        <v>7.274</v>
      </c>
      <c r="F222" s="13">
        <v>1.3979999999999999E-3</v>
      </c>
      <c r="G222" s="101">
        <f t="shared" si="24"/>
        <v>7.275398</v>
      </c>
      <c r="H222" s="103">
        <v>39.54</v>
      </c>
      <c r="I222" s="104" t="s">
        <v>67</v>
      </c>
      <c r="J222" s="107">
        <f t="shared" si="23"/>
        <v>39540</v>
      </c>
      <c r="K222" s="103">
        <v>1.58</v>
      </c>
      <c r="L222" s="104" t="s">
        <v>67</v>
      </c>
      <c r="M222" s="107">
        <f t="shared" si="26"/>
        <v>1580</v>
      </c>
      <c r="N222" s="103">
        <v>62.82</v>
      </c>
      <c r="O222" s="104" t="s">
        <v>65</v>
      </c>
      <c r="P222" s="105">
        <f t="shared" si="22"/>
        <v>62.82</v>
      </c>
    </row>
    <row r="223" spans="1:16">
      <c r="A223" s="23">
        <f t="shared" si="25"/>
        <v>223</v>
      </c>
      <c r="B223" s="10">
        <v>90</v>
      </c>
      <c r="C223" s="11" t="s">
        <v>69</v>
      </c>
      <c r="D223" s="108">
        <f t="shared" si="21"/>
        <v>661.76470588235293</v>
      </c>
      <c r="E223" s="12">
        <v>6.98</v>
      </c>
      <c r="F223" s="13">
        <v>1.255E-3</v>
      </c>
      <c r="G223" s="101">
        <f t="shared" si="24"/>
        <v>6.981255</v>
      </c>
      <c r="H223" s="103">
        <v>47.13</v>
      </c>
      <c r="I223" s="104" t="s">
        <v>67</v>
      </c>
      <c r="J223" s="107">
        <f t="shared" si="23"/>
        <v>47130</v>
      </c>
      <c r="K223" s="103">
        <v>1.91</v>
      </c>
      <c r="L223" s="104" t="s">
        <v>67</v>
      </c>
      <c r="M223" s="107">
        <f t="shared" si="26"/>
        <v>1910</v>
      </c>
      <c r="N223" s="103">
        <v>73.39</v>
      </c>
      <c r="O223" s="104" t="s">
        <v>65</v>
      </c>
      <c r="P223" s="105">
        <f t="shared" si="22"/>
        <v>73.39</v>
      </c>
    </row>
    <row r="224" spans="1:16">
      <c r="A224" s="23">
        <f t="shared" si="25"/>
        <v>224</v>
      </c>
      <c r="B224" s="10">
        <v>100</v>
      </c>
      <c r="C224" s="11" t="s">
        <v>69</v>
      </c>
      <c r="D224" s="108">
        <f t="shared" si="21"/>
        <v>735.29411764705878</v>
      </c>
      <c r="E224" s="12">
        <v>6.75</v>
      </c>
      <c r="F224" s="13">
        <v>1.139E-3</v>
      </c>
      <c r="G224" s="101">
        <f t="shared" si="24"/>
        <v>6.7511390000000002</v>
      </c>
      <c r="H224" s="103">
        <v>55</v>
      </c>
      <c r="I224" s="104" t="s">
        <v>67</v>
      </c>
      <c r="J224" s="107">
        <f t="shared" si="23"/>
        <v>55000</v>
      </c>
      <c r="K224" s="103">
        <v>2.21</v>
      </c>
      <c r="L224" s="104" t="s">
        <v>67</v>
      </c>
      <c r="M224" s="107">
        <f t="shared" si="26"/>
        <v>2210</v>
      </c>
      <c r="N224" s="103">
        <v>84.04</v>
      </c>
      <c r="O224" s="104" t="s">
        <v>65</v>
      </c>
      <c r="P224" s="105">
        <f t="shared" si="22"/>
        <v>84.04</v>
      </c>
    </row>
    <row r="225" spans="1:16">
      <c r="A225" s="23">
        <f t="shared" si="25"/>
        <v>225</v>
      </c>
      <c r="B225" s="10">
        <v>110</v>
      </c>
      <c r="C225" s="11" t="s">
        <v>69</v>
      </c>
      <c r="D225" s="108">
        <f t="shared" si="21"/>
        <v>808.82352941176475</v>
      </c>
      <c r="E225" s="12">
        <v>6.5670000000000002</v>
      </c>
      <c r="F225" s="13">
        <v>1.044E-3</v>
      </c>
      <c r="G225" s="101">
        <f t="shared" si="24"/>
        <v>6.5680440000000004</v>
      </c>
      <c r="H225" s="103">
        <v>63.12</v>
      </c>
      <c r="I225" s="104" t="s">
        <v>67</v>
      </c>
      <c r="J225" s="107">
        <f t="shared" si="23"/>
        <v>63120</v>
      </c>
      <c r="K225" s="103">
        <v>2.4900000000000002</v>
      </c>
      <c r="L225" s="104" t="s">
        <v>67</v>
      </c>
      <c r="M225" s="107">
        <f t="shared" si="26"/>
        <v>2490</v>
      </c>
      <c r="N225" s="103">
        <v>94.74</v>
      </c>
      <c r="O225" s="104" t="s">
        <v>65</v>
      </c>
      <c r="P225" s="105">
        <f t="shared" si="22"/>
        <v>94.74</v>
      </c>
    </row>
    <row r="226" spans="1:16">
      <c r="A226" s="23">
        <f t="shared" si="25"/>
        <v>226</v>
      </c>
      <c r="B226" s="10">
        <v>120</v>
      </c>
      <c r="C226" s="11" t="s">
        <v>69</v>
      </c>
      <c r="D226" s="108">
        <f t="shared" si="21"/>
        <v>882.35294117647061</v>
      </c>
      <c r="E226" s="12">
        <v>6.4189999999999996</v>
      </c>
      <c r="F226" s="13">
        <v>9.636E-4</v>
      </c>
      <c r="G226" s="101">
        <f t="shared" si="24"/>
        <v>6.4199636</v>
      </c>
      <c r="H226" s="103">
        <v>71.45</v>
      </c>
      <c r="I226" s="104" t="s">
        <v>67</v>
      </c>
      <c r="J226" s="107">
        <f t="shared" si="23"/>
        <v>71450</v>
      </c>
      <c r="K226" s="103">
        <v>2.75</v>
      </c>
      <c r="L226" s="104" t="s">
        <v>67</v>
      </c>
      <c r="M226" s="107">
        <f t="shared" si="26"/>
        <v>2750</v>
      </c>
      <c r="N226" s="103">
        <v>105.43</v>
      </c>
      <c r="O226" s="104" t="s">
        <v>65</v>
      </c>
      <c r="P226" s="105">
        <f t="shared" si="22"/>
        <v>105.43</v>
      </c>
    </row>
    <row r="227" spans="1:16">
      <c r="A227" s="23">
        <f t="shared" si="25"/>
        <v>227</v>
      </c>
      <c r="B227" s="10">
        <v>130</v>
      </c>
      <c r="C227" s="11" t="s">
        <v>69</v>
      </c>
      <c r="D227" s="108">
        <f t="shared" si="21"/>
        <v>955.88235294117646</v>
      </c>
      <c r="E227" s="12">
        <v>6.298</v>
      </c>
      <c r="F227" s="13">
        <v>8.9519999999999997E-4</v>
      </c>
      <c r="G227" s="101">
        <f t="shared" si="24"/>
        <v>6.2988952000000005</v>
      </c>
      <c r="H227" s="103">
        <v>79.95</v>
      </c>
      <c r="I227" s="104" t="s">
        <v>67</v>
      </c>
      <c r="J227" s="107">
        <f t="shared" si="23"/>
        <v>79950</v>
      </c>
      <c r="K227" s="103">
        <v>3</v>
      </c>
      <c r="L227" s="104" t="s">
        <v>67</v>
      </c>
      <c r="M227" s="107">
        <f t="shared" si="26"/>
        <v>3000</v>
      </c>
      <c r="N227" s="103">
        <v>116.07</v>
      </c>
      <c r="O227" s="104" t="s">
        <v>65</v>
      </c>
      <c r="P227" s="105">
        <f t="shared" si="22"/>
        <v>116.07</v>
      </c>
    </row>
    <row r="228" spans="1:16">
      <c r="A228" s="26">
        <f t="shared" si="25"/>
        <v>228</v>
      </c>
      <c r="B228" s="10">
        <v>136</v>
      </c>
      <c r="C228" s="11" t="s">
        <v>69</v>
      </c>
      <c r="D228" s="105">
        <f t="shared" si="21"/>
        <v>1000</v>
      </c>
      <c r="E228" s="12">
        <v>6.2380000000000004</v>
      </c>
      <c r="F228" s="13">
        <v>8.5879999999999995E-4</v>
      </c>
      <c r="G228" s="101">
        <f t="shared" si="24"/>
        <v>6.2388588</v>
      </c>
      <c r="H228" s="103">
        <v>85.13</v>
      </c>
      <c r="I228" s="104" t="s">
        <v>67</v>
      </c>
      <c r="J228" s="107">
        <f t="shared" si="23"/>
        <v>85130</v>
      </c>
      <c r="K228" s="103">
        <v>3.09</v>
      </c>
      <c r="L228" s="104" t="s">
        <v>67</v>
      </c>
      <c r="M228" s="107">
        <f t="shared" si="26"/>
        <v>3090</v>
      </c>
      <c r="N228" s="103">
        <v>122.43</v>
      </c>
      <c r="O228" s="104" t="s">
        <v>65</v>
      </c>
      <c r="P228" s="105">
        <f t="shared" si="22"/>
        <v>122.43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EDF10-D13A-414C-88C6-A18874A19295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73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181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srim181Ta_Epoxy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1.81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181000000</v>
      </c>
      <c r="E13" s="41" t="s">
        <v>41</v>
      </c>
      <c r="F13" s="65"/>
      <c r="G13" s="66"/>
      <c r="H13" s="66"/>
      <c r="I13" s="67"/>
      <c r="J13" s="26">
        <v>8</v>
      </c>
      <c r="K13" s="20">
        <v>2.3379E-2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2</v>
      </c>
      <c r="C20" s="21" t="s">
        <v>64</v>
      </c>
      <c r="D20" s="100">
        <f t="shared" ref="D20:D83" si="0">B20/1000/$C$5</f>
        <v>1.1049723756906078E-5</v>
      </c>
      <c r="E20" s="8">
        <v>0.30370000000000003</v>
      </c>
      <c r="F20" s="9">
        <v>3.6419999999999999</v>
      </c>
      <c r="G20" s="101">
        <f t="shared" ref="G20:G83" si="1">E20+F20</f>
        <v>3.9457</v>
      </c>
      <c r="H20" s="7">
        <v>60</v>
      </c>
      <c r="I20" s="21" t="s">
        <v>63</v>
      </c>
      <c r="J20" s="102">
        <f t="shared" ref="J20:J83" si="2">H20/1000/10</f>
        <v>6.0000000000000001E-3</v>
      </c>
      <c r="K20" s="7">
        <v>11</v>
      </c>
      <c r="L20" s="21" t="s">
        <v>63</v>
      </c>
      <c r="M20" s="102">
        <f t="shared" ref="M20:M83" si="3">K20/1000/10</f>
        <v>1.0999999999999998E-3</v>
      </c>
      <c r="N20" s="7">
        <v>8</v>
      </c>
      <c r="O20" s="21" t="s">
        <v>63</v>
      </c>
      <c r="P20" s="102">
        <f t="shared" ref="P20:P83" si="4">N20/1000/10</f>
        <v>8.0000000000000004E-4</v>
      </c>
    </row>
    <row r="21" spans="1:16">
      <c r="A21" s="23">
        <f>A20+1</f>
        <v>21</v>
      </c>
      <c r="B21" s="10">
        <v>2.25</v>
      </c>
      <c r="C21" s="11" t="s">
        <v>64</v>
      </c>
      <c r="D21" s="100">
        <f t="shared" si="0"/>
        <v>1.2430939226519336E-5</v>
      </c>
      <c r="E21" s="12">
        <v>0.3221</v>
      </c>
      <c r="F21" s="13">
        <v>3.8610000000000002</v>
      </c>
      <c r="G21" s="101">
        <f t="shared" si="1"/>
        <v>4.1831000000000005</v>
      </c>
      <c r="H21" s="10">
        <v>63</v>
      </c>
      <c r="I21" s="11" t="s">
        <v>63</v>
      </c>
      <c r="J21" s="102">
        <f t="shared" si="2"/>
        <v>6.3E-3</v>
      </c>
      <c r="K21" s="10">
        <v>12</v>
      </c>
      <c r="L21" s="11" t="s">
        <v>63</v>
      </c>
      <c r="M21" s="102">
        <f t="shared" si="3"/>
        <v>1.2000000000000001E-3</v>
      </c>
      <c r="N21" s="10">
        <v>8</v>
      </c>
      <c r="O21" s="11" t="s">
        <v>63</v>
      </c>
      <c r="P21" s="102">
        <f t="shared" si="4"/>
        <v>8.0000000000000004E-4</v>
      </c>
    </row>
    <row r="22" spans="1:16">
      <c r="A22" s="23">
        <f t="shared" ref="A22:A85" si="5">A21+1</f>
        <v>22</v>
      </c>
      <c r="B22" s="10">
        <v>2.5</v>
      </c>
      <c r="C22" s="11" t="s">
        <v>64</v>
      </c>
      <c r="D22" s="100">
        <f t="shared" si="0"/>
        <v>1.3812154696132597E-5</v>
      </c>
      <c r="E22" s="12">
        <v>0.33960000000000001</v>
      </c>
      <c r="F22" s="13">
        <v>4.0640000000000001</v>
      </c>
      <c r="G22" s="101">
        <f t="shared" si="1"/>
        <v>4.4036</v>
      </c>
      <c r="H22" s="10">
        <v>66</v>
      </c>
      <c r="I22" s="11" t="s">
        <v>63</v>
      </c>
      <c r="J22" s="102">
        <f t="shared" si="2"/>
        <v>6.6E-3</v>
      </c>
      <c r="K22" s="10">
        <v>12</v>
      </c>
      <c r="L22" s="11" t="s">
        <v>63</v>
      </c>
      <c r="M22" s="102">
        <f t="shared" si="3"/>
        <v>1.2000000000000001E-3</v>
      </c>
      <c r="N22" s="10">
        <v>9</v>
      </c>
      <c r="O22" s="11" t="s">
        <v>63</v>
      </c>
      <c r="P22" s="102">
        <f t="shared" si="4"/>
        <v>8.9999999999999998E-4</v>
      </c>
    </row>
    <row r="23" spans="1:16">
      <c r="A23" s="23">
        <f t="shared" si="5"/>
        <v>23</v>
      </c>
      <c r="B23" s="10">
        <v>2.75</v>
      </c>
      <c r="C23" s="11" t="s">
        <v>64</v>
      </c>
      <c r="D23" s="100">
        <f t="shared" si="0"/>
        <v>1.5193370165745856E-5</v>
      </c>
      <c r="E23" s="12">
        <v>0.35610000000000003</v>
      </c>
      <c r="F23" s="13">
        <v>4.2549999999999999</v>
      </c>
      <c r="G23" s="101">
        <f t="shared" si="1"/>
        <v>4.6110999999999995</v>
      </c>
      <c r="H23" s="10">
        <v>69</v>
      </c>
      <c r="I23" s="11" t="s">
        <v>63</v>
      </c>
      <c r="J23" s="102">
        <f t="shared" si="2"/>
        <v>6.9000000000000008E-3</v>
      </c>
      <c r="K23" s="10">
        <v>13</v>
      </c>
      <c r="L23" s="11" t="s">
        <v>63</v>
      </c>
      <c r="M23" s="102">
        <f t="shared" si="3"/>
        <v>1.2999999999999999E-3</v>
      </c>
      <c r="N23" s="10">
        <v>9</v>
      </c>
      <c r="O23" s="11" t="s">
        <v>63</v>
      </c>
      <c r="P23" s="102">
        <f t="shared" si="4"/>
        <v>8.9999999999999998E-4</v>
      </c>
    </row>
    <row r="24" spans="1:16">
      <c r="A24" s="23">
        <f t="shared" si="5"/>
        <v>24</v>
      </c>
      <c r="B24" s="10">
        <v>3</v>
      </c>
      <c r="C24" s="11" t="s">
        <v>64</v>
      </c>
      <c r="D24" s="100">
        <f t="shared" si="0"/>
        <v>1.6574585635359117E-5</v>
      </c>
      <c r="E24" s="12">
        <v>0.372</v>
      </c>
      <c r="F24" s="13">
        <v>4.4359999999999999</v>
      </c>
      <c r="G24" s="101">
        <f t="shared" si="1"/>
        <v>4.8079999999999998</v>
      </c>
      <c r="H24" s="10">
        <v>71</v>
      </c>
      <c r="I24" s="11" t="s">
        <v>63</v>
      </c>
      <c r="J24" s="102">
        <f t="shared" si="2"/>
        <v>7.0999999999999995E-3</v>
      </c>
      <c r="K24" s="10">
        <v>13</v>
      </c>
      <c r="L24" s="11" t="s">
        <v>63</v>
      </c>
      <c r="M24" s="102">
        <f t="shared" si="3"/>
        <v>1.2999999999999999E-3</v>
      </c>
      <c r="N24" s="10">
        <v>9</v>
      </c>
      <c r="O24" s="11" t="s">
        <v>63</v>
      </c>
      <c r="P24" s="102">
        <f t="shared" si="4"/>
        <v>8.9999999999999998E-4</v>
      </c>
    </row>
    <row r="25" spans="1:16">
      <c r="A25" s="23">
        <f t="shared" si="5"/>
        <v>25</v>
      </c>
      <c r="B25" s="10">
        <v>3.25</v>
      </c>
      <c r="C25" s="11" t="s">
        <v>64</v>
      </c>
      <c r="D25" s="100">
        <f t="shared" si="0"/>
        <v>1.7955801104972374E-5</v>
      </c>
      <c r="E25" s="12">
        <v>0.38719999999999999</v>
      </c>
      <c r="F25" s="13">
        <v>4.6059999999999999</v>
      </c>
      <c r="G25" s="101">
        <f t="shared" si="1"/>
        <v>4.9931999999999999</v>
      </c>
      <c r="H25" s="10">
        <v>74</v>
      </c>
      <c r="I25" s="11" t="s">
        <v>63</v>
      </c>
      <c r="J25" s="102">
        <f t="shared" si="2"/>
        <v>7.3999999999999995E-3</v>
      </c>
      <c r="K25" s="10">
        <v>14</v>
      </c>
      <c r="L25" s="11" t="s">
        <v>63</v>
      </c>
      <c r="M25" s="102">
        <f t="shared" si="3"/>
        <v>1.4E-3</v>
      </c>
      <c r="N25" s="10">
        <v>10</v>
      </c>
      <c r="O25" s="11" t="s">
        <v>63</v>
      </c>
      <c r="P25" s="102">
        <f t="shared" si="4"/>
        <v>1E-3</v>
      </c>
    </row>
    <row r="26" spans="1:16">
      <c r="A26" s="23">
        <f t="shared" si="5"/>
        <v>26</v>
      </c>
      <c r="B26" s="10">
        <v>3.5</v>
      </c>
      <c r="C26" s="11" t="s">
        <v>64</v>
      </c>
      <c r="D26" s="100">
        <f t="shared" si="0"/>
        <v>1.9337016574585635E-5</v>
      </c>
      <c r="E26" s="12">
        <v>0.40179999999999999</v>
      </c>
      <c r="F26" s="13">
        <v>4.7679999999999998</v>
      </c>
      <c r="G26" s="101">
        <f t="shared" si="1"/>
        <v>5.1697999999999995</v>
      </c>
      <c r="H26" s="10">
        <v>76</v>
      </c>
      <c r="I26" s="11" t="s">
        <v>63</v>
      </c>
      <c r="J26" s="102">
        <f t="shared" si="2"/>
        <v>7.6E-3</v>
      </c>
      <c r="K26" s="10">
        <v>14</v>
      </c>
      <c r="L26" s="11" t="s">
        <v>63</v>
      </c>
      <c r="M26" s="102">
        <f t="shared" si="3"/>
        <v>1.4E-3</v>
      </c>
      <c r="N26" s="10">
        <v>10</v>
      </c>
      <c r="O26" s="11" t="s">
        <v>63</v>
      </c>
      <c r="P26" s="102">
        <f t="shared" si="4"/>
        <v>1E-3</v>
      </c>
    </row>
    <row r="27" spans="1:16">
      <c r="A27" s="23">
        <f t="shared" si="5"/>
        <v>27</v>
      </c>
      <c r="B27" s="10">
        <v>3.75</v>
      </c>
      <c r="C27" s="11" t="s">
        <v>64</v>
      </c>
      <c r="D27" s="100">
        <f t="shared" si="0"/>
        <v>2.0718232044198896E-5</v>
      </c>
      <c r="E27" s="12">
        <v>0.41589999999999999</v>
      </c>
      <c r="F27" s="13">
        <v>4.923</v>
      </c>
      <c r="G27" s="101">
        <f t="shared" si="1"/>
        <v>5.3388999999999998</v>
      </c>
      <c r="H27" s="10">
        <v>79</v>
      </c>
      <c r="I27" s="11" t="s">
        <v>63</v>
      </c>
      <c r="J27" s="102">
        <f t="shared" si="2"/>
        <v>7.9000000000000008E-3</v>
      </c>
      <c r="K27" s="10">
        <v>15</v>
      </c>
      <c r="L27" s="11" t="s">
        <v>63</v>
      </c>
      <c r="M27" s="102">
        <f t="shared" si="3"/>
        <v>1.5E-3</v>
      </c>
      <c r="N27" s="10">
        <v>10</v>
      </c>
      <c r="O27" s="11" t="s">
        <v>63</v>
      </c>
      <c r="P27" s="102">
        <f t="shared" si="4"/>
        <v>1E-3</v>
      </c>
    </row>
    <row r="28" spans="1:16">
      <c r="A28" s="23">
        <f t="shared" si="5"/>
        <v>28</v>
      </c>
      <c r="B28" s="10">
        <v>4</v>
      </c>
      <c r="C28" s="11" t="s">
        <v>64</v>
      </c>
      <c r="D28" s="100">
        <f t="shared" si="0"/>
        <v>2.2099447513812157E-5</v>
      </c>
      <c r="E28" s="12">
        <v>0.42949999999999999</v>
      </c>
      <c r="F28" s="13">
        <v>5.07</v>
      </c>
      <c r="G28" s="101">
        <f t="shared" si="1"/>
        <v>5.4995000000000003</v>
      </c>
      <c r="H28" s="10">
        <v>81</v>
      </c>
      <c r="I28" s="11" t="s">
        <v>63</v>
      </c>
      <c r="J28" s="102">
        <f t="shared" si="2"/>
        <v>8.0999999999999996E-3</v>
      </c>
      <c r="K28" s="10">
        <v>15</v>
      </c>
      <c r="L28" s="11" t="s">
        <v>63</v>
      </c>
      <c r="M28" s="102">
        <f t="shared" si="3"/>
        <v>1.5E-3</v>
      </c>
      <c r="N28" s="10">
        <v>11</v>
      </c>
      <c r="O28" s="11" t="s">
        <v>63</v>
      </c>
      <c r="P28" s="102">
        <f t="shared" si="4"/>
        <v>1.0999999999999998E-3</v>
      </c>
    </row>
    <row r="29" spans="1:16">
      <c r="A29" s="23">
        <f t="shared" si="5"/>
        <v>29</v>
      </c>
      <c r="B29" s="10">
        <v>4.5</v>
      </c>
      <c r="C29" s="11" t="s">
        <v>64</v>
      </c>
      <c r="D29" s="100">
        <f t="shared" si="0"/>
        <v>2.4861878453038672E-5</v>
      </c>
      <c r="E29" s="12">
        <v>0.4556</v>
      </c>
      <c r="F29" s="13">
        <v>5.3470000000000004</v>
      </c>
      <c r="G29" s="101">
        <f t="shared" si="1"/>
        <v>5.8026</v>
      </c>
      <c r="H29" s="10">
        <v>86</v>
      </c>
      <c r="I29" s="11" t="s">
        <v>63</v>
      </c>
      <c r="J29" s="102">
        <f t="shared" si="2"/>
        <v>8.6E-3</v>
      </c>
      <c r="K29" s="10">
        <v>16</v>
      </c>
      <c r="L29" s="11" t="s">
        <v>63</v>
      </c>
      <c r="M29" s="102">
        <f t="shared" si="3"/>
        <v>1.6000000000000001E-3</v>
      </c>
      <c r="N29" s="10">
        <v>11</v>
      </c>
      <c r="O29" s="11" t="s">
        <v>63</v>
      </c>
      <c r="P29" s="102">
        <f t="shared" si="4"/>
        <v>1.0999999999999998E-3</v>
      </c>
    </row>
    <row r="30" spans="1:16">
      <c r="A30" s="23">
        <f t="shared" si="5"/>
        <v>30</v>
      </c>
      <c r="B30" s="10">
        <v>5</v>
      </c>
      <c r="C30" s="11" t="s">
        <v>64</v>
      </c>
      <c r="D30" s="100">
        <f t="shared" si="0"/>
        <v>2.7624309392265193E-5</v>
      </c>
      <c r="E30" s="12">
        <v>0.48020000000000002</v>
      </c>
      <c r="F30" s="13">
        <v>5.6029999999999998</v>
      </c>
      <c r="G30" s="101">
        <f t="shared" si="1"/>
        <v>6.0831999999999997</v>
      </c>
      <c r="H30" s="10">
        <v>90</v>
      </c>
      <c r="I30" s="11" t="s">
        <v>63</v>
      </c>
      <c r="J30" s="102">
        <f t="shared" si="2"/>
        <v>8.9999999999999993E-3</v>
      </c>
      <c r="K30" s="10">
        <v>17</v>
      </c>
      <c r="L30" s="11" t="s">
        <v>63</v>
      </c>
      <c r="M30" s="102">
        <f t="shared" si="3"/>
        <v>1.7000000000000001E-3</v>
      </c>
      <c r="N30" s="10">
        <v>12</v>
      </c>
      <c r="O30" s="11" t="s">
        <v>63</v>
      </c>
      <c r="P30" s="102">
        <f t="shared" si="4"/>
        <v>1.2000000000000001E-3</v>
      </c>
    </row>
    <row r="31" spans="1:16">
      <c r="A31" s="23">
        <f t="shared" si="5"/>
        <v>31</v>
      </c>
      <c r="B31" s="10">
        <v>5.5</v>
      </c>
      <c r="C31" s="11" t="s">
        <v>64</v>
      </c>
      <c r="D31" s="100">
        <f t="shared" si="0"/>
        <v>3.0386740331491712E-5</v>
      </c>
      <c r="E31" s="12">
        <v>0.50370000000000004</v>
      </c>
      <c r="F31" s="13">
        <v>5.8410000000000002</v>
      </c>
      <c r="G31" s="101">
        <f t="shared" si="1"/>
        <v>6.3447000000000005</v>
      </c>
      <c r="H31" s="10">
        <v>94</v>
      </c>
      <c r="I31" s="11" t="s">
        <v>63</v>
      </c>
      <c r="J31" s="102">
        <f t="shared" si="2"/>
        <v>9.4000000000000004E-3</v>
      </c>
      <c r="K31" s="10">
        <v>17</v>
      </c>
      <c r="L31" s="11" t="s">
        <v>63</v>
      </c>
      <c r="M31" s="102">
        <f t="shared" si="3"/>
        <v>1.7000000000000001E-3</v>
      </c>
      <c r="N31" s="10">
        <v>12</v>
      </c>
      <c r="O31" s="11" t="s">
        <v>63</v>
      </c>
      <c r="P31" s="102">
        <f t="shared" si="4"/>
        <v>1.2000000000000001E-3</v>
      </c>
    </row>
    <row r="32" spans="1:16">
      <c r="A32" s="23">
        <f t="shared" si="5"/>
        <v>32</v>
      </c>
      <c r="B32" s="10">
        <v>6</v>
      </c>
      <c r="C32" s="11" t="s">
        <v>64</v>
      </c>
      <c r="D32" s="100">
        <f t="shared" si="0"/>
        <v>3.3149171270718233E-5</v>
      </c>
      <c r="E32" s="12">
        <v>0.52610000000000001</v>
      </c>
      <c r="F32" s="13">
        <v>6.0640000000000001</v>
      </c>
      <c r="G32" s="101">
        <f t="shared" si="1"/>
        <v>6.5900999999999996</v>
      </c>
      <c r="H32" s="10">
        <v>98</v>
      </c>
      <c r="I32" s="11" t="s">
        <v>63</v>
      </c>
      <c r="J32" s="102">
        <f t="shared" si="2"/>
        <v>9.7999999999999997E-3</v>
      </c>
      <c r="K32" s="10">
        <v>18</v>
      </c>
      <c r="L32" s="11" t="s">
        <v>63</v>
      </c>
      <c r="M32" s="102">
        <f t="shared" si="3"/>
        <v>1.8E-3</v>
      </c>
      <c r="N32" s="10">
        <v>13</v>
      </c>
      <c r="O32" s="11" t="s">
        <v>63</v>
      </c>
      <c r="P32" s="102">
        <f t="shared" si="4"/>
        <v>1.2999999999999999E-3</v>
      </c>
    </row>
    <row r="33" spans="1:16">
      <c r="A33" s="23">
        <f t="shared" si="5"/>
        <v>33</v>
      </c>
      <c r="B33" s="10">
        <v>6.5</v>
      </c>
      <c r="C33" s="11" t="s">
        <v>64</v>
      </c>
      <c r="D33" s="100">
        <f t="shared" si="0"/>
        <v>3.5911602209944748E-5</v>
      </c>
      <c r="E33" s="12">
        <v>0.54749999999999999</v>
      </c>
      <c r="F33" s="13">
        <v>6.274</v>
      </c>
      <c r="G33" s="101">
        <f t="shared" si="1"/>
        <v>6.8215000000000003</v>
      </c>
      <c r="H33" s="10">
        <v>102</v>
      </c>
      <c r="I33" s="11" t="s">
        <v>63</v>
      </c>
      <c r="J33" s="102">
        <f t="shared" si="2"/>
        <v>1.0199999999999999E-2</v>
      </c>
      <c r="K33" s="10">
        <v>18</v>
      </c>
      <c r="L33" s="11" t="s">
        <v>63</v>
      </c>
      <c r="M33" s="102">
        <f t="shared" si="3"/>
        <v>1.8E-3</v>
      </c>
      <c r="N33" s="10">
        <v>13</v>
      </c>
      <c r="O33" s="11" t="s">
        <v>63</v>
      </c>
      <c r="P33" s="102">
        <f t="shared" si="4"/>
        <v>1.2999999999999999E-3</v>
      </c>
    </row>
    <row r="34" spans="1:16">
      <c r="A34" s="23">
        <f t="shared" si="5"/>
        <v>34</v>
      </c>
      <c r="B34" s="10">
        <v>7</v>
      </c>
      <c r="C34" s="11" t="s">
        <v>64</v>
      </c>
      <c r="D34" s="100">
        <f t="shared" si="0"/>
        <v>3.867403314917127E-5</v>
      </c>
      <c r="E34" s="12">
        <v>0.56820000000000004</v>
      </c>
      <c r="F34" s="13">
        <v>6.4720000000000004</v>
      </c>
      <c r="G34" s="101">
        <f t="shared" si="1"/>
        <v>7.0402000000000005</v>
      </c>
      <c r="H34" s="10">
        <v>105</v>
      </c>
      <c r="I34" s="11" t="s">
        <v>63</v>
      </c>
      <c r="J34" s="102">
        <f t="shared" si="2"/>
        <v>1.0499999999999999E-2</v>
      </c>
      <c r="K34" s="10">
        <v>19</v>
      </c>
      <c r="L34" s="11" t="s">
        <v>63</v>
      </c>
      <c r="M34" s="102">
        <f t="shared" si="3"/>
        <v>1.9E-3</v>
      </c>
      <c r="N34" s="10">
        <v>14</v>
      </c>
      <c r="O34" s="11" t="s">
        <v>63</v>
      </c>
      <c r="P34" s="102">
        <f t="shared" si="4"/>
        <v>1.4E-3</v>
      </c>
    </row>
    <row r="35" spans="1:16">
      <c r="A35" s="23">
        <f t="shared" si="5"/>
        <v>35</v>
      </c>
      <c r="B35" s="10">
        <v>8</v>
      </c>
      <c r="C35" s="11" t="s">
        <v>64</v>
      </c>
      <c r="D35" s="100">
        <f t="shared" si="0"/>
        <v>4.4198895027624314E-5</v>
      </c>
      <c r="E35" s="12">
        <v>0.60740000000000005</v>
      </c>
      <c r="F35" s="13">
        <v>6.8369999999999997</v>
      </c>
      <c r="G35" s="101">
        <f t="shared" si="1"/>
        <v>7.4443999999999999</v>
      </c>
      <c r="H35" s="10">
        <v>112</v>
      </c>
      <c r="I35" s="11" t="s">
        <v>63</v>
      </c>
      <c r="J35" s="102">
        <f t="shared" si="2"/>
        <v>1.12E-2</v>
      </c>
      <c r="K35" s="10">
        <v>20</v>
      </c>
      <c r="L35" s="11" t="s">
        <v>63</v>
      </c>
      <c r="M35" s="102">
        <f t="shared" si="3"/>
        <v>2E-3</v>
      </c>
      <c r="N35" s="10">
        <v>14</v>
      </c>
      <c r="O35" s="11" t="s">
        <v>63</v>
      </c>
      <c r="P35" s="102">
        <f t="shared" si="4"/>
        <v>1.4E-3</v>
      </c>
    </row>
    <row r="36" spans="1:16">
      <c r="A36" s="23">
        <f t="shared" si="5"/>
        <v>36</v>
      </c>
      <c r="B36" s="10">
        <v>9</v>
      </c>
      <c r="C36" s="11" t="s">
        <v>64</v>
      </c>
      <c r="D36" s="100">
        <f t="shared" si="0"/>
        <v>4.9723756906077343E-5</v>
      </c>
      <c r="E36" s="12">
        <v>0.64429999999999998</v>
      </c>
      <c r="F36" s="13">
        <v>7.1680000000000001</v>
      </c>
      <c r="G36" s="101">
        <f t="shared" si="1"/>
        <v>7.8123000000000005</v>
      </c>
      <c r="H36" s="10">
        <v>119</v>
      </c>
      <c r="I36" s="11" t="s">
        <v>63</v>
      </c>
      <c r="J36" s="102">
        <f t="shared" si="2"/>
        <v>1.1899999999999999E-2</v>
      </c>
      <c r="K36" s="10">
        <v>21</v>
      </c>
      <c r="L36" s="11" t="s">
        <v>63</v>
      </c>
      <c r="M36" s="102">
        <f t="shared" si="3"/>
        <v>2.1000000000000003E-3</v>
      </c>
      <c r="N36" s="10">
        <v>15</v>
      </c>
      <c r="O36" s="11" t="s">
        <v>63</v>
      </c>
      <c r="P36" s="102">
        <f t="shared" si="4"/>
        <v>1.5E-3</v>
      </c>
    </row>
    <row r="37" spans="1:16">
      <c r="A37" s="23">
        <f t="shared" si="5"/>
        <v>37</v>
      </c>
      <c r="B37" s="10">
        <v>10</v>
      </c>
      <c r="C37" s="11" t="s">
        <v>64</v>
      </c>
      <c r="D37" s="100">
        <f t="shared" si="0"/>
        <v>5.5248618784530387E-5</v>
      </c>
      <c r="E37" s="12">
        <v>0.67910000000000004</v>
      </c>
      <c r="F37" s="13">
        <v>7.4710000000000001</v>
      </c>
      <c r="G37" s="101">
        <f t="shared" si="1"/>
        <v>8.1501000000000001</v>
      </c>
      <c r="H37" s="10">
        <v>126</v>
      </c>
      <c r="I37" s="11" t="s">
        <v>63</v>
      </c>
      <c r="J37" s="102">
        <f t="shared" si="2"/>
        <v>1.26E-2</v>
      </c>
      <c r="K37" s="10">
        <v>22</v>
      </c>
      <c r="L37" s="11" t="s">
        <v>63</v>
      </c>
      <c r="M37" s="102">
        <f t="shared" si="3"/>
        <v>2.1999999999999997E-3</v>
      </c>
      <c r="N37" s="10">
        <v>16</v>
      </c>
      <c r="O37" s="11" t="s">
        <v>63</v>
      </c>
      <c r="P37" s="102">
        <f t="shared" si="4"/>
        <v>1.6000000000000001E-3</v>
      </c>
    </row>
    <row r="38" spans="1:16">
      <c r="A38" s="23">
        <f t="shared" si="5"/>
        <v>38</v>
      </c>
      <c r="B38" s="10">
        <v>11</v>
      </c>
      <c r="C38" s="11" t="s">
        <v>64</v>
      </c>
      <c r="D38" s="100">
        <f t="shared" si="0"/>
        <v>6.0773480662983424E-5</v>
      </c>
      <c r="E38" s="12">
        <v>0.71230000000000004</v>
      </c>
      <c r="F38" s="13">
        <v>7.75</v>
      </c>
      <c r="G38" s="101">
        <f t="shared" si="1"/>
        <v>8.4623000000000008</v>
      </c>
      <c r="H38" s="10">
        <v>132</v>
      </c>
      <c r="I38" s="11" t="s">
        <v>63</v>
      </c>
      <c r="J38" s="102">
        <f t="shared" si="2"/>
        <v>1.32E-2</v>
      </c>
      <c r="K38" s="10">
        <v>23</v>
      </c>
      <c r="L38" s="11" t="s">
        <v>63</v>
      </c>
      <c r="M38" s="102">
        <f t="shared" si="3"/>
        <v>2.3E-3</v>
      </c>
      <c r="N38" s="10">
        <v>17</v>
      </c>
      <c r="O38" s="11" t="s">
        <v>63</v>
      </c>
      <c r="P38" s="102">
        <f t="shared" si="4"/>
        <v>1.7000000000000001E-3</v>
      </c>
    </row>
    <row r="39" spans="1:16">
      <c r="A39" s="23">
        <f t="shared" si="5"/>
        <v>39</v>
      </c>
      <c r="B39" s="10">
        <v>12</v>
      </c>
      <c r="C39" s="11" t="s">
        <v>64</v>
      </c>
      <c r="D39" s="100">
        <f t="shared" si="0"/>
        <v>6.6298342541436467E-5</v>
      </c>
      <c r="E39" s="12">
        <v>0.74399999999999999</v>
      </c>
      <c r="F39" s="13">
        <v>8.0090000000000003</v>
      </c>
      <c r="G39" s="101">
        <f t="shared" si="1"/>
        <v>8.7530000000000001</v>
      </c>
      <c r="H39" s="10">
        <v>138</v>
      </c>
      <c r="I39" s="11" t="s">
        <v>63</v>
      </c>
      <c r="J39" s="102">
        <f t="shared" si="2"/>
        <v>1.3800000000000002E-2</v>
      </c>
      <c r="K39" s="10">
        <v>24</v>
      </c>
      <c r="L39" s="11" t="s">
        <v>63</v>
      </c>
      <c r="M39" s="102">
        <f t="shared" si="3"/>
        <v>2.4000000000000002E-3</v>
      </c>
      <c r="N39" s="10">
        <v>18</v>
      </c>
      <c r="O39" s="11" t="s">
        <v>63</v>
      </c>
      <c r="P39" s="102">
        <f t="shared" si="4"/>
        <v>1.8E-3</v>
      </c>
    </row>
    <row r="40" spans="1:16">
      <c r="A40" s="23">
        <f t="shared" si="5"/>
        <v>40</v>
      </c>
      <c r="B40" s="10">
        <v>13</v>
      </c>
      <c r="C40" s="11" t="s">
        <v>64</v>
      </c>
      <c r="D40" s="100">
        <f t="shared" si="0"/>
        <v>7.1823204419889497E-5</v>
      </c>
      <c r="E40" s="12">
        <v>0.77429999999999999</v>
      </c>
      <c r="F40" s="13">
        <v>8.25</v>
      </c>
      <c r="G40" s="101">
        <f t="shared" si="1"/>
        <v>9.0243000000000002</v>
      </c>
      <c r="H40" s="10">
        <v>143</v>
      </c>
      <c r="I40" s="11" t="s">
        <v>63</v>
      </c>
      <c r="J40" s="102">
        <f t="shared" si="2"/>
        <v>1.4299999999999998E-2</v>
      </c>
      <c r="K40" s="10">
        <v>25</v>
      </c>
      <c r="L40" s="11" t="s">
        <v>63</v>
      </c>
      <c r="M40" s="102">
        <f t="shared" si="3"/>
        <v>2.5000000000000001E-3</v>
      </c>
      <c r="N40" s="10">
        <v>18</v>
      </c>
      <c r="O40" s="11" t="s">
        <v>63</v>
      </c>
      <c r="P40" s="102">
        <f t="shared" si="4"/>
        <v>1.8E-3</v>
      </c>
    </row>
    <row r="41" spans="1:16">
      <c r="A41" s="23">
        <f t="shared" si="5"/>
        <v>41</v>
      </c>
      <c r="B41" s="10">
        <v>14</v>
      </c>
      <c r="C41" s="11" t="s">
        <v>64</v>
      </c>
      <c r="D41" s="100">
        <f t="shared" si="0"/>
        <v>7.734806629834254E-5</v>
      </c>
      <c r="E41" s="12">
        <v>0.80359999999999998</v>
      </c>
      <c r="F41" s="13">
        <v>8.4760000000000009</v>
      </c>
      <c r="G41" s="101">
        <f t="shared" si="1"/>
        <v>9.2796000000000003</v>
      </c>
      <c r="H41" s="10">
        <v>149</v>
      </c>
      <c r="I41" s="11" t="s">
        <v>63</v>
      </c>
      <c r="J41" s="102">
        <f t="shared" si="2"/>
        <v>1.49E-2</v>
      </c>
      <c r="K41" s="10">
        <v>26</v>
      </c>
      <c r="L41" s="11" t="s">
        <v>63</v>
      </c>
      <c r="M41" s="102">
        <f t="shared" si="3"/>
        <v>2.5999999999999999E-3</v>
      </c>
      <c r="N41" s="10">
        <v>19</v>
      </c>
      <c r="O41" s="11" t="s">
        <v>63</v>
      </c>
      <c r="P41" s="102">
        <f t="shared" si="4"/>
        <v>1.9E-3</v>
      </c>
    </row>
    <row r="42" spans="1:16">
      <c r="A42" s="23">
        <f t="shared" si="5"/>
        <v>42</v>
      </c>
      <c r="B42" s="10">
        <v>15</v>
      </c>
      <c r="C42" s="11" t="s">
        <v>64</v>
      </c>
      <c r="D42" s="100">
        <f t="shared" si="0"/>
        <v>8.2872928176795584E-5</v>
      </c>
      <c r="E42" s="12">
        <v>0.83179999999999998</v>
      </c>
      <c r="F42" s="13">
        <v>8.6880000000000006</v>
      </c>
      <c r="G42" s="101">
        <f t="shared" si="1"/>
        <v>9.5198</v>
      </c>
      <c r="H42" s="10">
        <v>154</v>
      </c>
      <c r="I42" s="11" t="s">
        <v>63</v>
      </c>
      <c r="J42" s="102">
        <f t="shared" si="2"/>
        <v>1.54E-2</v>
      </c>
      <c r="K42" s="10">
        <v>26</v>
      </c>
      <c r="L42" s="11" t="s">
        <v>63</v>
      </c>
      <c r="M42" s="102">
        <f t="shared" si="3"/>
        <v>2.5999999999999999E-3</v>
      </c>
      <c r="N42" s="10">
        <v>20</v>
      </c>
      <c r="O42" s="11" t="s">
        <v>63</v>
      </c>
      <c r="P42" s="102">
        <f t="shared" si="4"/>
        <v>2E-3</v>
      </c>
    </row>
    <row r="43" spans="1:16">
      <c r="A43" s="23">
        <f t="shared" si="5"/>
        <v>43</v>
      </c>
      <c r="B43" s="10">
        <v>16</v>
      </c>
      <c r="C43" s="11" t="s">
        <v>64</v>
      </c>
      <c r="D43" s="100">
        <f t="shared" si="0"/>
        <v>8.8397790055248627E-5</v>
      </c>
      <c r="E43" s="12">
        <v>0.85909999999999997</v>
      </c>
      <c r="F43" s="13">
        <v>8.8879999999999999</v>
      </c>
      <c r="G43" s="101">
        <f t="shared" si="1"/>
        <v>9.7470999999999997</v>
      </c>
      <c r="H43" s="10">
        <v>160</v>
      </c>
      <c r="I43" s="11" t="s">
        <v>63</v>
      </c>
      <c r="J43" s="102">
        <f t="shared" si="2"/>
        <v>1.6E-2</v>
      </c>
      <c r="K43" s="10">
        <v>27</v>
      </c>
      <c r="L43" s="11" t="s">
        <v>63</v>
      </c>
      <c r="M43" s="102">
        <f t="shared" si="3"/>
        <v>2.7000000000000001E-3</v>
      </c>
      <c r="N43" s="10">
        <v>20</v>
      </c>
      <c r="O43" s="11" t="s">
        <v>63</v>
      </c>
      <c r="P43" s="102">
        <f t="shared" si="4"/>
        <v>2E-3</v>
      </c>
    </row>
    <row r="44" spans="1:16">
      <c r="A44" s="23">
        <f t="shared" si="5"/>
        <v>44</v>
      </c>
      <c r="B44" s="10">
        <v>17</v>
      </c>
      <c r="C44" s="11" t="s">
        <v>64</v>
      </c>
      <c r="D44" s="100">
        <f t="shared" si="0"/>
        <v>9.3922651933701671E-5</v>
      </c>
      <c r="E44" s="12">
        <v>0.88549999999999995</v>
      </c>
      <c r="F44" s="13">
        <v>9.077</v>
      </c>
      <c r="G44" s="101">
        <f t="shared" si="1"/>
        <v>9.9625000000000004</v>
      </c>
      <c r="H44" s="10">
        <v>165</v>
      </c>
      <c r="I44" s="11" t="s">
        <v>63</v>
      </c>
      <c r="J44" s="102">
        <f t="shared" si="2"/>
        <v>1.6500000000000001E-2</v>
      </c>
      <c r="K44" s="10">
        <v>28</v>
      </c>
      <c r="L44" s="11" t="s">
        <v>63</v>
      </c>
      <c r="M44" s="102">
        <f t="shared" si="3"/>
        <v>2.8E-3</v>
      </c>
      <c r="N44" s="10">
        <v>21</v>
      </c>
      <c r="O44" s="11" t="s">
        <v>63</v>
      </c>
      <c r="P44" s="102">
        <f t="shared" si="4"/>
        <v>2.1000000000000003E-3</v>
      </c>
    </row>
    <row r="45" spans="1:16">
      <c r="A45" s="23">
        <f t="shared" si="5"/>
        <v>45</v>
      </c>
      <c r="B45" s="10">
        <v>18</v>
      </c>
      <c r="C45" s="11" t="s">
        <v>64</v>
      </c>
      <c r="D45" s="100">
        <f t="shared" si="0"/>
        <v>9.9447513812154687E-5</v>
      </c>
      <c r="E45" s="12">
        <v>0.91120000000000001</v>
      </c>
      <c r="F45" s="13">
        <v>9.2560000000000002</v>
      </c>
      <c r="G45" s="101">
        <f t="shared" si="1"/>
        <v>10.167200000000001</v>
      </c>
      <c r="H45" s="10">
        <v>170</v>
      </c>
      <c r="I45" s="11" t="s">
        <v>63</v>
      </c>
      <c r="J45" s="102">
        <f t="shared" si="2"/>
        <v>1.7000000000000001E-2</v>
      </c>
      <c r="K45" s="10">
        <v>28</v>
      </c>
      <c r="L45" s="11" t="s">
        <v>63</v>
      </c>
      <c r="M45" s="102">
        <f t="shared" si="3"/>
        <v>2.8E-3</v>
      </c>
      <c r="N45" s="10">
        <v>21</v>
      </c>
      <c r="O45" s="11" t="s">
        <v>63</v>
      </c>
      <c r="P45" s="102">
        <f t="shared" si="4"/>
        <v>2.1000000000000003E-3</v>
      </c>
    </row>
    <row r="46" spans="1:16">
      <c r="A46" s="23">
        <f t="shared" si="5"/>
        <v>46</v>
      </c>
      <c r="B46" s="10">
        <v>20</v>
      </c>
      <c r="C46" s="11" t="s">
        <v>64</v>
      </c>
      <c r="D46" s="100">
        <f t="shared" si="0"/>
        <v>1.1049723756906077E-4</v>
      </c>
      <c r="E46" s="12">
        <v>0.96050000000000002</v>
      </c>
      <c r="F46" s="13">
        <v>9.5879999999999992</v>
      </c>
      <c r="G46" s="101">
        <f t="shared" si="1"/>
        <v>10.548499999999999</v>
      </c>
      <c r="H46" s="10">
        <v>180</v>
      </c>
      <c r="I46" s="11" t="s">
        <v>63</v>
      </c>
      <c r="J46" s="102">
        <f t="shared" si="2"/>
        <v>1.7999999999999999E-2</v>
      </c>
      <c r="K46" s="10">
        <v>30</v>
      </c>
      <c r="L46" s="11" t="s">
        <v>63</v>
      </c>
      <c r="M46" s="102">
        <f t="shared" si="3"/>
        <v>3.0000000000000001E-3</v>
      </c>
      <c r="N46" s="10">
        <v>23</v>
      </c>
      <c r="O46" s="11" t="s">
        <v>63</v>
      </c>
      <c r="P46" s="102">
        <f t="shared" si="4"/>
        <v>2.3E-3</v>
      </c>
    </row>
    <row r="47" spans="1:16">
      <c r="A47" s="23">
        <f t="shared" si="5"/>
        <v>47</v>
      </c>
      <c r="B47" s="10">
        <v>22.5</v>
      </c>
      <c r="C47" s="11" t="s">
        <v>64</v>
      </c>
      <c r="D47" s="100">
        <f t="shared" si="0"/>
        <v>1.2430939226519336E-4</v>
      </c>
      <c r="E47" s="12">
        <v>1.0189999999999999</v>
      </c>
      <c r="F47" s="13">
        <v>9.9619999999999997</v>
      </c>
      <c r="G47" s="101">
        <f t="shared" si="1"/>
        <v>10.981</v>
      </c>
      <c r="H47" s="10">
        <v>192</v>
      </c>
      <c r="I47" s="11" t="s">
        <v>63</v>
      </c>
      <c r="J47" s="102">
        <f t="shared" si="2"/>
        <v>1.9200000000000002E-2</v>
      </c>
      <c r="K47" s="10">
        <v>31</v>
      </c>
      <c r="L47" s="11" t="s">
        <v>63</v>
      </c>
      <c r="M47" s="102">
        <f t="shared" si="3"/>
        <v>3.0999999999999999E-3</v>
      </c>
      <c r="N47" s="10">
        <v>24</v>
      </c>
      <c r="O47" s="11" t="s">
        <v>63</v>
      </c>
      <c r="P47" s="102">
        <f t="shared" si="4"/>
        <v>2.4000000000000002E-3</v>
      </c>
    </row>
    <row r="48" spans="1:16">
      <c r="A48" s="23">
        <f t="shared" si="5"/>
        <v>48</v>
      </c>
      <c r="B48" s="10">
        <v>25</v>
      </c>
      <c r="C48" s="11" t="s">
        <v>64</v>
      </c>
      <c r="D48" s="100">
        <f t="shared" si="0"/>
        <v>1.3812154696132598E-4</v>
      </c>
      <c r="E48" s="12">
        <v>1.0740000000000001</v>
      </c>
      <c r="F48" s="13">
        <v>10.3</v>
      </c>
      <c r="G48" s="101">
        <f t="shared" si="1"/>
        <v>11.374000000000001</v>
      </c>
      <c r="H48" s="10">
        <v>203</v>
      </c>
      <c r="I48" s="11" t="s">
        <v>63</v>
      </c>
      <c r="J48" s="102">
        <f t="shared" si="2"/>
        <v>2.0300000000000002E-2</v>
      </c>
      <c r="K48" s="10">
        <v>33</v>
      </c>
      <c r="L48" s="11" t="s">
        <v>63</v>
      </c>
      <c r="M48" s="102">
        <f t="shared" si="3"/>
        <v>3.3E-3</v>
      </c>
      <c r="N48" s="10">
        <v>25</v>
      </c>
      <c r="O48" s="11" t="s">
        <v>63</v>
      </c>
      <c r="P48" s="102">
        <f t="shared" si="4"/>
        <v>2.5000000000000001E-3</v>
      </c>
    </row>
    <row r="49" spans="1:16">
      <c r="A49" s="23">
        <f t="shared" si="5"/>
        <v>49</v>
      </c>
      <c r="B49" s="10">
        <v>27.5</v>
      </c>
      <c r="C49" s="11" t="s">
        <v>64</v>
      </c>
      <c r="D49" s="100">
        <f t="shared" si="0"/>
        <v>1.5193370165745857E-4</v>
      </c>
      <c r="E49" s="12">
        <v>1.1259999999999999</v>
      </c>
      <c r="F49" s="13">
        <v>10.6</v>
      </c>
      <c r="G49" s="101">
        <f t="shared" si="1"/>
        <v>11.725999999999999</v>
      </c>
      <c r="H49" s="10">
        <v>215</v>
      </c>
      <c r="I49" s="11" t="s">
        <v>63</v>
      </c>
      <c r="J49" s="102">
        <f t="shared" si="2"/>
        <v>2.1499999999999998E-2</v>
      </c>
      <c r="K49" s="10">
        <v>34</v>
      </c>
      <c r="L49" s="11" t="s">
        <v>63</v>
      </c>
      <c r="M49" s="102">
        <f t="shared" si="3"/>
        <v>3.4000000000000002E-3</v>
      </c>
      <c r="N49" s="10">
        <v>27</v>
      </c>
      <c r="O49" s="11" t="s">
        <v>63</v>
      </c>
      <c r="P49" s="102">
        <f t="shared" si="4"/>
        <v>2.7000000000000001E-3</v>
      </c>
    </row>
    <row r="50" spans="1:16">
      <c r="A50" s="23">
        <f t="shared" si="5"/>
        <v>50</v>
      </c>
      <c r="B50" s="10">
        <v>30</v>
      </c>
      <c r="C50" s="11" t="s">
        <v>64</v>
      </c>
      <c r="D50" s="100">
        <f t="shared" si="0"/>
        <v>1.6574585635359117E-4</v>
      </c>
      <c r="E50" s="12">
        <v>1.1759999999999999</v>
      </c>
      <c r="F50" s="13">
        <v>10.88</v>
      </c>
      <c r="G50" s="101">
        <f t="shared" si="1"/>
        <v>12.056000000000001</v>
      </c>
      <c r="H50" s="10">
        <v>225</v>
      </c>
      <c r="I50" s="11" t="s">
        <v>63</v>
      </c>
      <c r="J50" s="102">
        <f t="shared" si="2"/>
        <v>2.2499999999999999E-2</v>
      </c>
      <c r="K50" s="10">
        <v>36</v>
      </c>
      <c r="L50" s="11" t="s">
        <v>63</v>
      </c>
      <c r="M50" s="102">
        <f t="shared" si="3"/>
        <v>3.5999999999999999E-3</v>
      </c>
      <c r="N50" s="10">
        <v>28</v>
      </c>
      <c r="O50" s="11" t="s">
        <v>63</v>
      </c>
      <c r="P50" s="102">
        <f t="shared" si="4"/>
        <v>2.8E-3</v>
      </c>
    </row>
    <row r="51" spans="1:16">
      <c r="A51" s="23">
        <f t="shared" si="5"/>
        <v>51</v>
      </c>
      <c r="B51" s="10">
        <v>32.5</v>
      </c>
      <c r="C51" s="11" t="s">
        <v>64</v>
      </c>
      <c r="D51" s="100">
        <f t="shared" si="0"/>
        <v>1.7955801104972376E-4</v>
      </c>
      <c r="E51" s="12">
        <v>1.224</v>
      </c>
      <c r="F51" s="13">
        <v>11.13</v>
      </c>
      <c r="G51" s="101">
        <f t="shared" si="1"/>
        <v>12.354000000000001</v>
      </c>
      <c r="H51" s="10">
        <v>236</v>
      </c>
      <c r="I51" s="11" t="s">
        <v>63</v>
      </c>
      <c r="J51" s="102">
        <f t="shared" si="2"/>
        <v>2.3599999999999999E-2</v>
      </c>
      <c r="K51" s="10">
        <v>37</v>
      </c>
      <c r="L51" s="11" t="s">
        <v>63</v>
      </c>
      <c r="M51" s="102">
        <f t="shared" si="3"/>
        <v>3.6999999999999997E-3</v>
      </c>
      <c r="N51" s="10">
        <v>29</v>
      </c>
      <c r="O51" s="11" t="s">
        <v>63</v>
      </c>
      <c r="P51" s="102">
        <f t="shared" si="4"/>
        <v>2.9000000000000002E-3</v>
      </c>
    </row>
    <row r="52" spans="1:16">
      <c r="A52" s="23">
        <f t="shared" si="5"/>
        <v>52</v>
      </c>
      <c r="B52" s="10">
        <v>35</v>
      </c>
      <c r="C52" s="11" t="s">
        <v>64</v>
      </c>
      <c r="D52" s="100">
        <f t="shared" si="0"/>
        <v>1.9337016574585638E-4</v>
      </c>
      <c r="E52" s="12">
        <v>1.2709999999999999</v>
      </c>
      <c r="F52" s="13">
        <v>11.37</v>
      </c>
      <c r="G52" s="101">
        <f t="shared" si="1"/>
        <v>12.640999999999998</v>
      </c>
      <c r="H52" s="10">
        <v>246</v>
      </c>
      <c r="I52" s="11" t="s">
        <v>63</v>
      </c>
      <c r="J52" s="102">
        <f t="shared" si="2"/>
        <v>2.46E-2</v>
      </c>
      <c r="K52" s="10">
        <v>38</v>
      </c>
      <c r="L52" s="11" t="s">
        <v>63</v>
      </c>
      <c r="M52" s="102">
        <f t="shared" si="3"/>
        <v>3.8E-3</v>
      </c>
      <c r="N52" s="10">
        <v>30</v>
      </c>
      <c r="O52" s="11" t="s">
        <v>63</v>
      </c>
      <c r="P52" s="102">
        <f t="shared" si="4"/>
        <v>3.0000000000000001E-3</v>
      </c>
    </row>
    <row r="53" spans="1:16">
      <c r="A53" s="23">
        <f t="shared" si="5"/>
        <v>53</v>
      </c>
      <c r="B53" s="10">
        <v>37.5</v>
      </c>
      <c r="C53" s="11" t="s">
        <v>64</v>
      </c>
      <c r="D53" s="100">
        <f t="shared" si="0"/>
        <v>2.0718232044198895E-4</v>
      </c>
      <c r="E53" s="12">
        <v>1.3149999999999999</v>
      </c>
      <c r="F53" s="13">
        <v>11.59</v>
      </c>
      <c r="G53" s="101">
        <f t="shared" si="1"/>
        <v>12.904999999999999</v>
      </c>
      <c r="H53" s="10">
        <v>256</v>
      </c>
      <c r="I53" s="11" t="s">
        <v>63</v>
      </c>
      <c r="J53" s="102">
        <f t="shared" si="2"/>
        <v>2.5600000000000001E-2</v>
      </c>
      <c r="K53" s="10">
        <v>40</v>
      </c>
      <c r="L53" s="11" t="s">
        <v>63</v>
      </c>
      <c r="M53" s="102">
        <f t="shared" si="3"/>
        <v>4.0000000000000001E-3</v>
      </c>
      <c r="N53" s="10">
        <v>31</v>
      </c>
      <c r="O53" s="11" t="s">
        <v>63</v>
      </c>
      <c r="P53" s="102">
        <f t="shared" si="4"/>
        <v>3.0999999999999999E-3</v>
      </c>
    </row>
    <row r="54" spans="1:16">
      <c r="A54" s="23">
        <f t="shared" si="5"/>
        <v>54</v>
      </c>
      <c r="B54" s="10">
        <v>40</v>
      </c>
      <c r="C54" s="11" t="s">
        <v>64</v>
      </c>
      <c r="D54" s="100">
        <f t="shared" si="0"/>
        <v>2.2099447513812155E-4</v>
      </c>
      <c r="E54" s="12">
        <v>1.3580000000000001</v>
      </c>
      <c r="F54" s="13">
        <v>11.79</v>
      </c>
      <c r="G54" s="101">
        <f t="shared" si="1"/>
        <v>13.148</v>
      </c>
      <c r="H54" s="10">
        <v>266</v>
      </c>
      <c r="I54" s="11" t="s">
        <v>63</v>
      </c>
      <c r="J54" s="102">
        <f t="shared" si="2"/>
        <v>2.6600000000000002E-2</v>
      </c>
      <c r="K54" s="10">
        <v>41</v>
      </c>
      <c r="L54" s="11" t="s">
        <v>63</v>
      </c>
      <c r="M54" s="102">
        <f t="shared" si="3"/>
        <v>4.1000000000000003E-3</v>
      </c>
      <c r="N54" s="10">
        <v>33</v>
      </c>
      <c r="O54" s="11" t="s">
        <v>63</v>
      </c>
      <c r="P54" s="102">
        <f t="shared" si="4"/>
        <v>3.3E-3</v>
      </c>
    </row>
    <row r="55" spans="1:16">
      <c r="A55" s="23">
        <f t="shared" si="5"/>
        <v>55</v>
      </c>
      <c r="B55" s="10">
        <v>45</v>
      </c>
      <c r="C55" s="11" t="s">
        <v>64</v>
      </c>
      <c r="D55" s="100">
        <f t="shared" si="0"/>
        <v>2.4861878453038671E-4</v>
      </c>
      <c r="E55" s="12">
        <v>1.4410000000000001</v>
      </c>
      <c r="F55" s="13">
        <v>12.15</v>
      </c>
      <c r="G55" s="101">
        <f t="shared" si="1"/>
        <v>13.591000000000001</v>
      </c>
      <c r="H55" s="10">
        <v>286</v>
      </c>
      <c r="I55" s="11" t="s">
        <v>63</v>
      </c>
      <c r="J55" s="102">
        <f t="shared" si="2"/>
        <v>2.8599999999999997E-2</v>
      </c>
      <c r="K55" s="10">
        <v>43</v>
      </c>
      <c r="L55" s="11" t="s">
        <v>63</v>
      </c>
      <c r="M55" s="102">
        <f t="shared" si="3"/>
        <v>4.3E-3</v>
      </c>
      <c r="N55" s="10">
        <v>35</v>
      </c>
      <c r="O55" s="11" t="s">
        <v>63</v>
      </c>
      <c r="P55" s="102">
        <f t="shared" si="4"/>
        <v>3.5000000000000005E-3</v>
      </c>
    </row>
    <row r="56" spans="1:16">
      <c r="A56" s="23">
        <f t="shared" si="5"/>
        <v>56</v>
      </c>
      <c r="B56" s="10">
        <v>50</v>
      </c>
      <c r="C56" s="11" t="s">
        <v>64</v>
      </c>
      <c r="D56" s="100">
        <f t="shared" si="0"/>
        <v>2.7624309392265195E-4</v>
      </c>
      <c r="E56" s="12">
        <v>1.5189999999999999</v>
      </c>
      <c r="F56" s="13">
        <v>12.48</v>
      </c>
      <c r="G56" s="101">
        <f t="shared" si="1"/>
        <v>13.999000000000001</v>
      </c>
      <c r="H56" s="10">
        <v>304</v>
      </c>
      <c r="I56" s="11" t="s">
        <v>63</v>
      </c>
      <c r="J56" s="102">
        <f t="shared" si="2"/>
        <v>3.04E-2</v>
      </c>
      <c r="K56" s="10">
        <v>46</v>
      </c>
      <c r="L56" s="11" t="s">
        <v>63</v>
      </c>
      <c r="M56" s="102">
        <f t="shared" si="3"/>
        <v>4.5999999999999999E-3</v>
      </c>
      <c r="N56" s="10">
        <v>37</v>
      </c>
      <c r="O56" s="11" t="s">
        <v>63</v>
      </c>
      <c r="P56" s="102">
        <f t="shared" si="4"/>
        <v>3.6999999999999997E-3</v>
      </c>
    </row>
    <row r="57" spans="1:16">
      <c r="A57" s="23">
        <f t="shared" si="5"/>
        <v>57</v>
      </c>
      <c r="B57" s="10">
        <v>55</v>
      </c>
      <c r="C57" s="11" t="s">
        <v>64</v>
      </c>
      <c r="D57" s="100">
        <f t="shared" si="0"/>
        <v>3.0386740331491714E-4</v>
      </c>
      <c r="E57" s="12">
        <v>1.593</v>
      </c>
      <c r="F57" s="13">
        <v>12.76</v>
      </c>
      <c r="G57" s="101">
        <f t="shared" si="1"/>
        <v>14.353</v>
      </c>
      <c r="H57" s="10">
        <v>323</v>
      </c>
      <c r="I57" s="11" t="s">
        <v>63</v>
      </c>
      <c r="J57" s="102">
        <f t="shared" si="2"/>
        <v>3.2300000000000002E-2</v>
      </c>
      <c r="K57" s="10">
        <v>48</v>
      </c>
      <c r="L57" s="11" t="s">
        <v>63</v>
      </c>
      <c r="M57" s="102">
        <f t="shared" si="3"/>
        <v>4.8000000000000004E-3</v>
      </c>
      <c r="N57" s="10">
        <v>39</v>
      </c>
      <c r="O57" s="11" t="s">
        <v>63</v>
      </c>
      <c r="P57" s="102">
        <f t="shared" si="4"/>
        <v>3.8999999999999998E-3</v>
      </c>
    </row>
    <row r="58" spans="1:16">
      <c r="A58" s="23">
        <f t="shared" si="5"/>
        <v>58</v>
      </c>
      <c r="B58" s="10">
        <v>60</v>
      </c>
      <c r="C58" s="11" t="s">
        <v>64</v>
      </c>
      <c r="D58" s="100">
        <f t="shared" si="0"/>
        <v>3.3149171270718233E-4</v>
      </c>
      <c r="E58" s="12">
        <v>1.6639999999999999</v>
      </c>
      <c r="F58" s="13">
        <v>13.02</v>
      </c>
      <c r="G58" s="101">
        <f t="shared" si="1"/>
        <v>14.683999999999999</v>
      </c>
      <c r="H58" s="10">
        <v>340</v>
      </c>
      <c r="I58" s="11" t="s">
        <v>63</v>
      </c>
      <c r="J58" s="102">
        <f t="shared" si="2"/>
        <v>3.4000000000000002E-2</v>
      </c>
      <c r="K58" s="10">
        <v>50</v>
      </c>
      <c r="L58" s="11" t="s">
        <v>63</v>
      </c>
      <c r="M58" s="102">
        <f t="shared" si="3"/>
        <v>5.0000000000000001E-3</v>
      </c>
      <c r="N58" s="10">
        <v>41</v>
      </c>
      <c r="O58" s="11" t="s">
        <v>63</v>
      </c>
      <c r="P58" s="102">
        <f t="shared" si="4"/>
        <v>4.1000000000000003E-3</v>
      </c>
    </row>
    <row r="59" spans="1:16">
      <c r="A59" s="23">
        <f t="shared" si="5"/>
        <v>59</v>
      </c>
      <c r="B59" s="10">
        <v>65</v>
      </c>
      <c r="C59" s="11" t="s">
        <v>64</v>
      </c>
      <c r="D59" s="100">
        <f t="shared" si="0"/>
        <v>3.5911602209944752E-4</v>
      </c>
      <c r="E59" s="12">
        <v>1.732</v>
      </c>
      <c r="F59" s="13">
        <v>13.24</v>
      </c>
      <c r="G59" s="101">
        <f t="shared" si="1"/>
        <v>14.972</v>
      </c>
      <c r="H59" s="10">
        <v>358</v>
      </c>
      <c r="I59" s="11" t="s">
        <v>63</v>
      </c>
      <c r="J59" s="102">
        <f t="shared" si="2"/>
        <v>3.5799999999999998E-2</v>
      </c>
      <c r="K59" s="10">
        <v>52</v>
      </c>
      <c r="L59" s="11" t="s">
        <v>63</v>
      </c>
      <c r="M59" s="102">
        <f t="shared" si="3"/>
        <v>5.1999999999999998E-3</v>
      </c>
      <c r="N59" s="10">
        <v>43</v>
      </c>
      <c r="O59" s="11" t="s">
        <v>63</v>
      </c>
      <c r="P59" s="102">
        <f t="shared" si="4"/>
        <v>4.3E-3</v>
      </c>
    </row>
    <row r="60" spans="1:16">
      <c r="A60" s="23">
        <f t="shared" si="5"/>
        <v>60</v>
      </c>
      <c r="B60" s="10">
        <v>70</v>
      </c>
      <c r="C60" s="11" t="s">
        <v>64</v>
      </c>
      <c r="D60" s="100">
        <f t="shared" si="0"/>
        <v>3.8674033149171277E-4</v>
      </c>
      <c r="E60" s="12">
        <v>1.7969999999999999</v>
      </c>
      <c r="F60" s="13">
        <v>13.45</v>
      </c>
      <c r="G60" s="101">
        <f t="shared" si="1"/>
        <v>15.247</v>
      </c>
      <c r="H60" s="10">
        <v>375</v>
      </c>
      <c r="I60" s="11" t="s">
        <v>63</v>
      </c>
      <c r="J60" s="102">
        <f t="shared" si="2"/>
        <v>3.7499999999999999E-2</v>
      </c>
      <c r="K60" s="10">
        <v>54</v>
      </c>
      <c r="L60" s="11" t="s">
        <v>63</v>
      </c>
      <c r="M60" s="102">
        <f t="shared" si="3"/>
        <v>5.4000000000000003E-3</v>
      </c>
      <c r="N60" s="10">
        <v>45</v>
      </c>
      <c r="O60" s="11" t="s">
        <v>63</v>
      </c>
      <c r="P60" s="102">
        <f t="shared" si="4"/>
        <v>4.4999999999999997E-3</v>
      </c>
    </row>
    <row r="61" spans="1:16">
      <c r="A61" s="23">
        <f t="shared" si="5"/>
        <v>61</v>
      </c>
      <c r="B61" s="10">
        <v>80</v>
      </c>
      <c r="C61" s="11" t="s">
        <v>64</v>
      </c>
      <c r="D61" s="100">
        <f t="shared" si="0"/>
        <v>4.419889502762431E-4</v>
      </c>
      <c r="E61" s="12">
        <v>1.921</v>
      </c>
      <c r="F61" s="13">
        <v>13.81</v>
      </c>
      <c r="G61" s="101">
        <f t="shared" si="1"/>
        <v>15.731</v>
      </c>
      <c r="H61" s="10">
        <v>409</v>
      </c>
      <c r="I61" s="11" t="s">
        <v>63</v>
      </c>
      <c r="J61" s="102">
        <f t="shared" si="2"/>
        <v>4.0899999999999999E-2</v>
      </c>
      <c r="K61" s="10">
        <v>58</v>
      </c>
      <c r="L61" s="11" t="s">
        <v>63</v>
      </c>
      <c r="M61" s="102">
        <f t="shared" si="3"/>
        <v>5.8000000000000005E-3</v>
      </c>
      <c r="N61" s="10">
        <v>48</v>
      </c>
      <c r="O61" s="11" t="s">
        <v>63</v>
      </c>
      <c r="P61" s="102">
        <f t="shared" si="4"/>
        <v>4.8000000000000004E-3</v>
      </c>
    </row>
    <row r="62" spans="1:16">
      <c r="A62" s="23">
        <f t="shared" si="5"/>
        <v>62</v>
      </c>
      <c r="B62" s="10">
        <v>90</v>
      </c>
      <c r="C62" s="11" t="s">
        <v>64</v>
      </c>
      <c r="D62" s="100">
        <f t="shared" si="0"/>
        <v>4.9723756906077342E-4</v>
      </c>
      <c r="E62" s="12">
        <v>2.0379999999999998</v>
      </c>
      <c r="F62" s="13">
        <v>14.12</v>
      </c>
      <c r="G62" s="101">
        <f t="shared" si="1"/>
        <v>16.157999999999998</v>
      </c>
      <c r="H62" s="10">
        <v>441</v>
      </c>
      <c r="I62" s="11" t="s">
        <v>63</v>
      </c>
      <c r="J62" s="102">
        <f t="shared" si="2"/>
        <v>4.41E-2</v>
      </c>
      <c r="K62" s="10">
        <v>62</v>
      </c>
      <c r="L62" s="11" t="s">
        <v>63</v>
      </c>
      <c r="M62" s="102">
        <f t="shared" si="3"/>
        <v>6.1999999999999998E-3</v>
      </c>
      <c r="N62" s="10">
        <v>52</v>
      </c>
      <c r="O62" s="11" t="s">
        <v>63</v>
      </c>
      <c r="P62" s="102">
        <f t="shared" si="4"/>
        <v>5.1999999999999998E-3</v>
      </c>
    </row>
    <row r="63" spans="1:16">
      <c r="A63" s="23">
        <f t="shared" si="5"/>
        <v>63</v>
      </c>
      <c r="B63" s="10">
        <v>100</v>
      </c>
      <c r="C63" s="11" t="s">
        <v>64</v>
      </c>
      <c r="D63" s="100">
        <f t="shared" si="0"/>
        <v>5.5248618784530391E-4</v>
      </c>
      <c r="E63" s="12">
        <v>2.1480000000000001</v>
      </c>
      <c r="F63" s="13">
        <v>14.37</v>
      </c>
      <c r="G63" s="101">
        <f t="shared" si="1"/>
        <v>16.518000000000001</v>
      </c>
      <c r="H63" s="10">
        <v>473</v>
      </c>
      <c r="I63" s="11" t="s">
        <v>63</v>
      </c>
      <c r="J63" s="102">
        <f t="shared" si="2"/>
        <v>4.7299999999999995E-2</v>
      </c>
      <c r="K63" s="10">
        <v>65</v>
      </c>
      <c r="L63" s="11" t="s">
        <v>63</v>
      </c>
      <c r="M63" s="102">
        <f t="shared" si="3"/>
        <v>6.5000000000000006E-3</v>
      </c>
      <c r="N63" s="10">
        <v>55</v>
      </c>
      <c r="O63" s="11" t="s">
        <v>63</v>
      </c>
      <c r="P63" s="102">
        <f t="shared" si="4"/>
        <v>5.4999999999999997E-3</v>
      </c>
    </row>
    <row r="64" spans="1:16">
      <c r="A64" s="23">
        <f t="shared" si="5"/>
        <v>64</v>
      </c>
      <c r="B64" s="10">
        <v>110</v>
      </c>
      <c r="C64" s="11" t="s">
        <v>64</v>
      </c>
      <c r="D64" s="100">
        <f t="shared" si="0"/>
        <v>6.0773480662983429E-4</v>
      </c>
      <c r="E64" s="12">
        <v>2.2530000000000001</v>
      </c>
      <c r="F64" s="13">
        <v>14.59</v>
      </c>
      <c r="G64" s="101">
        <f t="shared" si="1"/>
        <v>16.843</v>
      </c>
      <c r="H64" s="10">
        <v>504</v>
      </c>
      <c r="I64" s="11" t="s">
        <v>63</v>
      </c>
      <c r="J64" s="102">
        <f t="shared" si="2"/>
        <v>5.04E-2</v>
      </c>
      <c r="K64" s="10">
        <v>69</v>
      </c>
      <c r="L64" s="11" t="s">
        <v>63</v>
      </c>
      <c r="M64" s="102">
        <f t="shared" si="3"/>
        <v>6.9000000000000008E-3</v>
      </c>
      <c r="N64" s="10">
        <v>58</v>
      </c>
      <c r="O64" s="11" t="s">
        <v>63</v>
      </c>
      <c r="P64" s="102">
        <f t="shared" si="4"/>
        <v>5.8000000000000005E-3</v>
      </c>
    </row>
    <row r="65" spans="1:16">
      <c r="A65" s="23">
        <f t="shared" si="5"/>
        <v>65</v>
      </c>
      <c r="B65" s="10">
        <v>120</v>
      </c>
      <c r="C65" s="11" t="s">
        <v>64</v>
      </c>
      <c r="D65" s="100">
        <f t="shared" si="0"/>
        <v>6.6298342541436467E-4</v>
      </c>
      <c r="E65" s="12">
        <v>2.3530000000000002</v>
      </c>
      <c r="F65" s="13">
        <v>14.78</v>
      </c>
      <c r="G65" s="101">
        <f t="shared" si="1"/>
        <v>17.132999999999999</v>
      </c>
      <c r="H65" s="10">
        <v>535</v>
      </c>
      <c r="I65" s="11" t="s">
        <v>63</v>
      </c>
      <c r="J65" s="102">
        <f t="shared" si="2"/>
        <v>5.3500000000000006E-2</v>
      </c>
      <c r="K65" s="10">
        <v>72</v>
      </c>
      <c r="L65" s="11" t="s">
        <v>63</v>
      </c>
      <c r="M65" s="102">
        <f t="shared" si="3"/>
        <v>7.1999999999999998E-3</v>
      </c>
      <c r="N65" s="10">
        <v>62</v>
      </c>
      <c r="O65" s="11" t="s">
        <v>63</v>
      </c>
      <c r="P65" s="102">
        <f t="shared" si="4"/>
        <v>6.1999999999999998E-3</v>
      </c>
    </row>
    <row r="66" spans="1:16">
      <c r="A66" s="23">
        <f t="shared" si="5"/>
        <v>66</v>
      </c>
      <c r="B66" s="10">
        <v>130</v>
      </c>
      <c r="C66" s="11" t="s">
        <v>64</v>
      </c>
      <c r="D66" s="100">
        <f t="shared" si="0"/>
        <v>7.1823204419889505E-4</v>
      </c>
      <c r="E66" s="12">
        <v>2.4489999999999998</v>
      </c>
      <c r="F66" s="13">
        <v>14.94</v>
      </c>
      <c r="G66" s="101">
        <f t="shared" si="1"/>
        <v>17.388999999999999</v>
      </c>
      <c r="H66" s="10">
        <v>565</v>
      </c>
      <c r="I66" s="11" t="s">
        <v>63</v>
      </c>
      <c r="J66" s="102">
        <f t="shared" si="2"/>
        <v>5.6499999999999995E-2</v>
      </c>
      <c r="K66" s="10">
        <v>75</v>
      </c>
      <c r="L66" s="11" t="s">
        <v>63</v>
      </c>
      <c r="M66" s="102">
        <f t="shared" si="3"/>
        <v>7.4999999999999997E-3</v>
      </c>
      <c r="N66" s="10">
        <v>65</v>
      </c>
      <c r="O66" s="11" t="s">
        <v>63</v>
      </c>
      <c r="P66" s="102">
        <f t="shared" si="4"/>
        <v>6.5000000000000006E-3</v>
      </c>
    </row>
    <row r="67" spans="1:16">
      <c r="A67" s="23">
        <f t="shared" si="5"/>
        <v>67</v>
      </c>
      <c r="B67" s="10">
        <v>140</v>
      </c>
      <c r="C67" s="11" t="s">
        <v>64</v>
      </c>
      <c r="D67" s="100">
        <f t="shared" si="0"/>
        <v>7.7348066298342554E-4</v>
      </c>
      <c r="E67" s="12">
        <v>2.5409999999999999</v>
      </c>
      <c r="F67" s="13">
        <v>15.09</v>
      </c>
      <c r="G67" s="101">
        <f t="shared" si="1"/>
        <v>17.631</v>
      </c>
      <c r="H67" s="10">
        <v>595</v>
      </c>
      <c r="I67" s="11" t="s">
        <v>63</v>
      </c>
      <c r="J67" s="102">
        <f t="shared" si="2"/>
        <v>5.9499999999999997E-2</v>
      </c>
      <c r="K67" s="10">
        <v>79</v>
      </c>
      <c r="L67" s="11" t="s">
        <v>63</v>
      </c>
      <c r="M67" s="102">
        <f t="shared" si="3"/>
        <v>7.9000000000000008E-3</v>
      </c>
      <c r="N67" s="10">
        <v>68</v>
      </c>
      <c r="O67" s="11" t="s">
        <v>63</v>
      </c>
      <c r="P67" s="102">
        <f t="shared" si="4"/>
        <v>6.8000000000000005E-3</v>
      </c>
    </row>
    <row r="68" spans="1:16">
      <c r="A68" s="23">
        <f t="shared" si="5"/>
        <v>68</v>
      </c>
      <c r="B68" s="10">
        <v>150</v>
      </c>
      <c r="C68" s="11" t="s">
        <v>64</v>
      </c>
      <c r="D68" s="100">
        <f t="shared" si="0"/>
        <v>8.2872928176795581E-4</v>
      </c>
      <c r="E68" s="12">
        <v>2.63</v>
      </c>
      <c r="F68" s="13">
        <v>15.21</v>
      </c>
      <c r="G68" s="101">
        <f t="shared" si="1"/>
        <v>17.84</v>
      </c>
      <c r="H68" s="10">
        <v>624</v>
      </c>
      <c r="I68" s="11" t="s">
        <v>63</v>
      </c>
      <c r="J68" s="102">
        <f t="shared" si="2"/>
        <v>6.2399999999999997E-2</v>
      </c>
      <c r="K68" s="10">
        <v>82</v>
      </c>
      <c r="L68" s="11" t="s">
        <v>63</v>
      </c>
      <c r="M68" s="102">
        <f t="shared" si="3"/>
        <v>8.2000000000000007E-3</v>
      </c>
      <c r="N68" s="10">
        <v>71</v>
      </c>
      <c r="O68" s="11" t="s">
        <v>63</v>
      </c>
      <c r="P68" s="102">
        <f t="shared" si="4"/>
        <v>7.0999999999999995E-3</v>
      </c>
    </row>
    <row r="69" spans="1:16">
      <c r="A69" s="23">
        <f t="shared" si="5"/>
        <v>69</v>
      </c>
      <c r="B69" s="10">
        <v>160</v>
      </c>
      <c r="C69" s="11" t="s">
        <v>64</v>
      </c>
      <c r="D69" s="100">
        <f t="shared" si="0"/>
        <v>8.8397790055248619E-4</v>
      </c>
      <c r="E69" s="12">
        <v>2.7170000000000001</v>
      </c>
      <c r="F69" s="13">
        <v>15.32</v>
      </c>
      <c r="G69" s="101">
        <f t="shared" si="1"/>
        <v>18.036999999999999</v>
      </c>
      <c r="H69" s="10">
        <v>653</v>
      </c>
      <c r="I69" s="11" t="s">
        <v>63</v>
      </c>
      <c r="J69" s="102">
        <f t="shared" si="2"/>
        <v>6.5299999999999997E-2</v>
      </c>
      <c r="K69" s="10">
        <v>85</v>
      </c>
      <c r="L69" s="11" t="s">
        <v>63</v>
      </c>
      <c r="M69" s="102">
        <f t="shared" si="3"/>
        <v>8.5000000000000006E-3</v>
      </c>
      <c r="N69" s="10">
        <v>74</v>
      </c>
      <c r="O69" s="11" t="s">
        <v>63</v>
      </c>
      <c r="P69" s="102">
        <f t="shared" si="4"/>
        <v>7.3999999999999995E-3</v>
      </c>
    </row>
    <row r="70" spans="1:16">
      <c r="A70" s="23">
        <f t="shared" si="5"/>
        <v>70</v>
      </c>
      <c r="B70" s="10">
        <v>170</v>
      </c>
      <c r="C70" s="11" t="s">
        <v>64</v>
      </c>
      <c r="D70" s="100">
        <f t="shared" si="0"/>
        <v>9.3922651933701668E-4</v>
      </c>
      <c r="E70" s="12">
        <v>2.8</v>
      </c>
      <c r="F70" s="13">
        <v>15.41</v>
      </c>
      <c r="G70" s="101">
        <f t="shared" si="1"/>
        <v>18.21</v>
      </c>
      <c r="H70" s="10">
        <v>682</v>
      </c>
      <c r="I70" s="11" t="s">
        <v>63</v>
      </c>
      <c r="J70" s="102">
        <f t="shared" si="2"/>
        <v>6.8200000000000011E-2</v>
      </c>
      <c r="K70" s="10">
        <v>88</v>
      </c>
      <c r="L70" s="11" t="s">
        <v>63</v>
      </c>
      <c r="M70" s="102">
        <f t="shared" si="3"/>
        <v>8.7999999999999988E-3</v>
      </c>
      <c r="N70" s="10">
        <v>77</v>
      </c>
      <c r="O70" s="11" t="s">
        <v>63</v>
      </c>
      <c r="P70" s="102">
        <f t="shared" si="4"/>
        <v>7.7000000000000002E-3</v>
      </c>
    </row>
    <row r="71" spans="1:16">
      <c r="A71" s="23">
        <f t="shared" si="5"/>
        <v>71</v>
      </c>
      <c r="B71" s="10">
        <v>180</v>
      </c>
      <c r="C71" s="11" t="s">
        <v>64</v>
      </c>
      <c r="D71" s="100">
        <f t="shared" si="0"/>
        <v>9.9447513812154684E-4</v>
      </c>
      <c r="E71" s="12">
        <v>2.8820000000000001</v>
      </c>
      <c r="F71" s="13">
        <v>15.49</v>
      </c>
      <c r="G71" s="101">
        <f t="shared" si="1"/>
        <v>18.372</v>
      </c>
      <c r="H71" s="10">
        <v>710</v>
      </c>
      <c r="I71" s="11" t="s">
        <v>63</v>
      </c>
      <c r="J71" s="102">
        <f t="shared" si="2"/>
        <v>7.0999999999999994E-2</v>
      </c>
      <c r="K71" s="10">
        <v>91</v>
      </c>
      <c r="L71" s="11" t="s">
        <v>63</v>
      </c>
      <c r="M71" s="102">
        <f t="shared" si="3"/>
        <v>9.1000000000000004E-3</v>
      </c>
      <c r="N71" s="10">
        <v>79</v>
      </c>
      <c r="O71" s="11" t="s">
        <v>63</v>
      </c>
      <c r="P71" s="102">
        <f t="shared" si="4"/>
        <v>7.9000000000000008E-3</v>
      </c>
    </row>
    <row r="72" spans="1:16">
      <c r="A72" s="23">
        <f t="shared" si="5"/>
        <v>72</v>
      </c>
      <c r="B72" s="10">
        <v>200</v>
      </c>
      <c r="C72" s="11" t="s">
        <v>64</v>
      </c>
      <c r="D72" s="100">
        <f t="shared" si="0"/>
        <v>1.1049723756906078E-3</v>
      </c>
      <c r="E72" s="12">
        <v>3.0369999999999999</v>
      </c>
      <c r="F72" s="13">
        <v>15.62</v>
      </c>
      <c r="G72" s="101">
        <f t="shared" si="1"/>
        <v>18.657</v>
      </c>
      <c r="H72" s="10">
        <v>767</v>
      </c>
      <c r="I72" s="11" t="s">
        <v>63</v>
      </c>
      <c r="J72" s="102">
        <f t="shared" si="2"/>
        <v>7.6700000000000004E-2</v>
      </c>
      <c r="K72" s="10">
        <v>97</v>
      </c>
      <c r="L72" s="11" t="s">
        <v>63</v>
      </c>
      <c r="M72" s="102">
        <f t="shared" si="3"/>
        <v>9.7000000000000003E-3</v>
      </c>
      <c r="N72" s="10">
        <v>85</v>
      </c>
      <c r="O72" s="11" t="s">
        <v>63</v>
      </c>
      <c r="P72" s="102">
        <f t="shared" si="4"/>
        <v>8.5000000000000006E-3</v>
      </c>
    </row>
    <row r="73" spans="1:16">
      <c r="A73" s="23">
        <f t="shared" si="5"/>
        <v>73</v>
      </c>
      <c r="B73" s="10">
        <v>225</v>
      </c>
      <c r="C73" s="11" t="s">
        <v>64</v>
      </c>
      <c r="D73" s="100">
        <f t="shared" si="0"/>
        <v>1.2430939226519338E-3</v>
      </c>
      <c r="E73" s="12">
        <v>3.222</v>
      </c>
      <c r="F73" s="13">
        <v>15.74</v>
      </c>
      <c r="G73" s="101">
        <f t="shared" si="1"/>
        <v>18.962</v>
      </c>
      <c r="H73" s="10">
        <v>836</v>
      </c>
      <c r="I73" s="11" t="s">
        <v>63</v>
      </c>
      <c r="J73" s="102">
        <f t="shared" si="2"/>
        <v>8.3599999999999994E-2</v>
      </c>
      <c r="K73" s="10">
        <v>104</v>
      </c>
      <c r="L73" s="11" t="s">
        <v>63</v>
      </c>
      <c r="M73" s="102">
        <f t="shared" si="3"/>
        <v>1.04E-2</v>
      </c>
      <c r="N73" s="10">
        <v>92</v>
      </c>
      <c r="O73" s="11" t="s">
        <v>63</v>
      </c>
      <c r="P73" s="102">
        <f t="shared" si="4"/>
        <v>9.1999999999999998E-3</v>
      </c>
    </row>
    <row r="74" spans="1:16">
      <c r="A74" s="23">
        <f t="shared" si="5"/>
        <v>74</v>
      </c>
      <c r="B74" s="10">
        <v>250</v>
      </c>
      <c r="C74" s="11" t="s">
        <v>64</v>
      </c>
      <c r="D74" s="100">
        <f t="shared" si="0"/>
        <v>1.3812154696132596E-3</v>
      </c>
      <c r="E74" s="12">
        <v>3.3959999999999999</v>
      </c>
      <c r="F74" s="13">
        <v>15.82</v>
      </c>
      <c r="G74" s="101">
        <f t="shared" si="1"/>
        <v>19.216000000000001</v>
      </c>
      <c r="H74" s="10">
        <v>905</v>
      </c>
      <c r="I74" s="11" t="s">
        <v>63</v>
      </c>
      <c r="J74" s="102">
        <f t="shared" si="2"/>
        <v>9.0499999999999997E-2</v>
      </c>
      <c r="K74" s="10">
        <v>111</v>
      </c>
      <c r="L74" s="11" t="s">
        <v>63</v>
      </c>
      <c r="M74" s="102">
        <f t="shared" si="3"/>
        <v>1.11E-2</v>
      </c>
      <c r="N74" s="10">
        <v>98</v>
      </c>
      <c r="O74" s="11" t="s">
        <v>63</v>
      </c>
      <c r="P74" s="102">
        <f t="shared" si="4"/>
        <v>9.7999999999999997E-3</v>
      </c>
    </row>
    <row r="75" spans="1:16">
      <c r="A75" s="23">
        <f t="shared" si="5"/>
        <v>75</v>
      </c>
      <c r="B75" s="10">
        <v>275</v>
      </c>
      <c r="C75" s="11" t="s">
        <v>64</v>
      </c>
      <c r="D75" s="100">
        <f t="shared" si="0"/>
        <v>1.5193370165745858E-3</v>
      </c>
      <c r="E75" s="12">
        <v>3.5619999999999998</v>
      </c>
      <c r="F75" s="13">
        <v>15.87</v>
      </c>
      <c r="G75" s="101">
        <f t="shared" si="1"/>
        <v>19.431999999999999</v>
      </c>
      <c r="H75" s="10">
        <v>973</v>
      </c>
      <c r="I75" s="11" t="s">
        <v>63</v>
      </c>
      <c r="J75" s="102">
        <f t="shared" si="2"/>
        <v>9.7299999999999998E-2</v>
      </c>
      <c r="K75" s="10">
        <v>118</v>
      </c>
      <c r="L75" s="11" t="s">
        <v>63</v>
      </c>
      <c r="M75" s="102">
        <f t="shared" si="3"/>
        <v>1.18E-2</v>
      </c>
      <c r="N75" s="10">
        <v>105</v>
      </c>
      <c r="O75" s="11" t="s">
        <v>63</v>
      </c>
      <c r="P75" s="102">
        <f t="shared" si="4"/>
        <v>1.0499999999999999E-2</v>
      </c>
    </row>
    <row r="76" spans="1:16">
      <c r="A76" s="23">
        <f t="shared" si="5"/>
        <v>76</v>
      </c>
      <c r="B76" s="10">
        <v>300</v>
      </c>
      <c r="C76" s="11" t="s">
        <v>64</v>
      </c>
      <c r="D76" s="100">
        <f t="shared" si="0"/>
        <v>1.6574585635359116E-3</v>
      </c>
      <c r="E76" s="12">
        <v>3.72</v>
      </c>
      <c r="F76" s="13">
        <v>15.89</v>
      </c>
      <c r="G76" s="101">
        <f t="shared" si="1"/>
        <v>19.61</v>
      </c>
      <c r="H76" s="10">
        <v>1040</v>
      </c>
      <c r="I76" s="11" t="s">
        <v>63</v>
      </c>
      <c r="J76" s="102">
        <f t="shared" si="2"/>
        <v>0.10400000000000001</v>
      </c>
      <c r="K76" s="10">
        <v>124</v>
      </c>
      <c r="L76" s="11" t="s">
        <v>63</v>
      </c>
      <c r="M76" s="102">
        <f t="shared" si="3"/>
        <v>1.24E-2</v>
      </c>
      <c r="N76" s="10">
        <v>111</v>
      </c>
      <c r="O76" s="11" t="s">
        <v>63</v>
      </c>
      <c r="P76" s="102">
        <f t="shared" si="4"/>
        <v>1.11E-2</v>
      </c>
    </row>
    <row r="77" spans="1:16">
      <c r="A77" s="23">
        <f t="shared" si="5"/>
        <v>77</v>
      </c>
      <c r="B77" s="10">
        <v>325</v>
      </c>
      <c r="C77" s="11" t="s">
        <v>64</v>
      </c>
      <c r="D77" s="100">
        <f t="shared" si="0"/>
        <v>1.7955801104972376E-3</v>
      </c>
      <c r="E77" s="12">
        <v>3.8719999999999999</v>
      </c>
      <c r="F77" s="13">
        <v>15.9</v>
      </c>
      <c r="G77" s="101">
        <f t="shared" si="1"/>
        <v>19.771999999999998</v>
      </c>
      <c r="H77" s="10">
        <v>1106</v>
      </c>
      <c r="I77" s="11" t="s">
        <v>63</v>
      </c>
      <c r="J77" s="102">
        <f t="shared" si="2"/>
        <v>0.1106</v>
      </c>
      <c r="K77" s="10">
        <v>131</v>
      </c>
      <c r="L77" s="11" t="s">
        <v>63</v>
      </c>
      <c r="M77" s="102">
        <f t="shared" si="3"/>
        <v>1.3100000000000001E-2</v>
      </c>
      <c r="N77" s="10">
        <v>117</v>
      </c>
      <c r="O77" s="11" t="s">
        <v>63</v>
      </c>
      <c r="P77" s="102">
        <f t="shared" si="4"/>
        <v>1.17E-2</v>
      </c>
    </row>
    <row r="78" spans="1:16">
      <c r="A78" s="23">
        <f t="shared" si="5"/>
        <v>78</v>
      </c>
      <c r="B78" s="10">
        <v>350</v>
      </c>
      <c r="C78" s="11" t="s">
        <v>64</v>
      </c>
      <c r="D78" s="100">
        <f t="shared" si="0"/>
        <v>1.9337016574585634E-3</v>
      </c>
      <c r="E78" s="12">
        <v>4.0179999999999998</v>
      </c>
      <c r="F78" s="13">
        <v>15.89</v>
      </c>
      <c r="G78" s="101">
        <f t="shared" si="1"/>
        <v>19.908000000000001</v>
      </c>
      <c r="H78" s="10">
        <v>1172</v>
      </c>
      <c r="I78" s="11" t="s">
        <v>63</v>
      </c>
      <c r="J78" s="102">
        <f t="shared" si="2"/>
        <v>0.1172</v>
      </c>
      <c r="K78" s="10">
        <v>137</v>
      </c>
      <c r="L78" s="11" t="s">
        <v>63</v>
      </c>
      <c r="M78" s="102">
        <f t="shared" si="3"/>
        <v>1.37E-2</v>
      </c>
      <c r="N78" s="10">
        <v>124</v>
      </c>
      <c r="O78" s="11" t="s">
        <v>63</v>
      </c>
      <c r="P78" s="102">
        <f t="shared" si="4"/>
        <v>1.24E-2</v>
      </c>
    </row>
    <row r="79" spans="1:16">
      <c r="A79" s="23">
        <f t="shared" si="5"/>
        <v>79</v>
      </c>
      <c r="B79" s="10">
        <v>375</v>
      </c>
      <c r="C79" s="11" t="s">
        <v>64</v>
      </c>
      <c r="D79" s="100">
        <f t="shared" si="0"/>
        <v>2.0718232044198894E-3</v>
      </c>
      <c r="E79" s="12">
        <v>4.25</v>
      </c>
      <c r="F79" s="13">
        <v>15.87</v>
      </c>
      <c r="G79" s="101">
        <f t="shared" si="1"/>
        <v>20.119999999999997</v>
      </c>
      <c r="H79" s="10">
        <v>1238</v>
      </c>
      <c r="I79" s="11" t="s">
        <v>63</v>
      </c>
      <c r="J79" s="102">
        <f t="shared" si="2"/>
        <v>0.12379999999999999</v>
      </c>
      <c r="K79" s="10">
        <v>144</v>
      </c>
      <c r="L79" s="11" t="s">
        <v>63</v>
      </c>
      <c r="M79" s="102">
        <f t="shared" si="3"/>
        <v>1.44E-2</v>
      </c>
      <c r="N79" s="10">
        <v>130</v>
      </c>
      <c r="O79" s="11" t="s">
        <v>63</v>
      </c>
      <c r="P79" s="102">
        <f t="shared" si="4"/>
        <v>1.3000000000000001E-2</v>
      </c>
    </row>
    <row r="80" spans="1:16">
      <c r="A80" s="23">
        <f t="shared" si="5"/>
        <v>80</v>
      </c>
      <c r="B80" s="10">
        <v>400</v>
      </c>
      <c r="C80" s="11" t="s">
        <v>64</v>
      </c>
      <c r="D80" s="100">
        <f t="shared" si="0"/>
        <v>2.2099447513812156E-3</v>
      </c>
      <c r="E80" s="12">
        <v>4.4880000000000004</v>
      </c>
      <c r="F80" s="13">
        <v>15.83</v>
      </c>
      <c r="G80" s="101">
        <f t="shared" si="1"/>
        <v>20.318000000000001</v>
      </c>
      <c r="H80" s="10">
        <v>1303</v>
      </c>
      <c r="I80" s="11" t="s">
        <v>63</v>
      </c>
      <c r="J80" s="102">
        <f t="shared" si="2"/>
        <v>0.1303</v>
      </c>
      <c r="K80" s="10">
        <v>150</v>
      </c>
      <c r="L80" s="11" t="s">
        <v>63</v>
      </c>
      <c r="M80" s="102">
        <f t="shared" si="3"/>
        <v>1.4999999999999999E-2</v>
      </c>
      <c r="N80" s="10">
        <v>135</v>
      </c>
      <c r="O80" s="11" t="s">
        <v>63</v>
      </c>
      <c r="P80" s="102">
        <f t="shared" si="4"/>
        <v>1.3500000000000002E-2</v>
      </c>
    </row>
    <row r="81" spans="1:16">
      <c r="A81" s="23">
        <f t="shared" si="5"/>
        <v>81</v>
      </c>
      <c r="B81" s="10">
        <v>450</v>
      </c>
      <c r="C81" s="11" t="s">
        <v>64</v>
      </c>
      <c r="D81" s="100">
        <f t="shared" si="0"/>
        <v>2.4861878453038676E-3</v>
      </c>
      <c r="E81" s="12">
        <v>4.7679999999999998</v>
      </c>
      <c r="F81" s="13">
        <v>15.74</v>
      </c>
      <c r="G81" s="101">
        <f t="shared" si="1"/>
        <v>20.507999999999999</v>
      </c>
      <c r="H81" s="10">
        <v>1431</v>
      </c>
      <c r="I81" s="11" t="s">
        <v>63</v>
      </c>
      <c r="J81" s="102">
        <f t="shared" si="2"/>
        <v>0.1431</v>
      </c>
      <c r="K81" s="10">
        <v>162</v>
      </c>
      <c r="L81" s="11" t="s">
        <v>63</v>
      </c>
      <c r="M81" s="102">
        <f t="shared" si="3"/>
        <v>1.6199999999999999E-2</v>
      </c>
      <c r="N81" s="10">
        <v>147</v>
      </c>
      <c r="O81" s="11" t="s">
        <v>63</v>
      </c>
      <c r="P81" s="102">
        <f t="shared" si="4"/>
        <v>1.47E-2</v>
      </c>
    </row>
    <row r="82" spans="1:16">
      <c r="A82" s="23">
        <f t="shared" si="5"/>
        <v>82</v>
      </c>
      <c r="B82" s="10">
        <v>500</v>
      </c>
      <c r="C82" s="11" t="s">
        <v>64</v>
      </c>
      <c r="D82" s="100">
        <f t="shared" si="0"/>
        <v>2.7624309392265192E-3</v>
      </c>
      <c r="E82" s="12">
        <v>4.9139999999999997</v>
      </c>
      <c r="F82" s="13">
        <v>15.63</v>
      </c>
      <c r="G82" s="101">
        <f t="shared" si="1"/>
        <v>20.544</v>
      </c>
      <c r="H82" s="10">
        <v>1560</v>
      </c>
      <c r="I82" s="11" t="s">
        <v>63</v>
      </c>
      <c r="J82" s="102">
        <f t="shared" si="2"/>
        <v>0.156</v>
      </c>
      <c r="K82" s="10">
        <v>174</v>
      </c>
      <c r="L82" s="11" t="s">
        <v>63</v>
      </c>
      <c r="M82" s="102">
        <f t="shared" si="3"/>
        <v>1.7399999999999999E-2</v>
      </c>
      <c r="N82" s="10">
        <v>158</v>
      </c>
      <c r="O82" s="11" t="s">
        <v>63</v>
      </c>
      <c r="P82" s="102">
        <f t="shared" si="4"/>
        <v>1.5800000000000002E-2</v>
      </c>
    </row>
    <row r="83" spans="1:16">
      <c r="A83" s="23">
        <f t="shared" si="5"/>
        <v>83</v>
      </c>
      <c r="B83" s="10">
        <v>550</v>
      </c>
      <c r="C83" s="11" t="s">
        <v>64</v>
      </c>
      <c r="D83" s="100">
        <f t="shared" si="0"/>
        <v>3.0386740331491717E-3</v>
      </c>
      <c r="E83" s="12">
        <v>5.0030000000000001</v>
      </c>
      <c r="F83" s="13">
        <v>15.5</v>
      </c>
      <c r="G83" s="101">
        <f t="shared" si="1"/>
        <v>20.503</v>
      </c>
      <c r="H83" s="10">
        <v>1688</v>
      </c>
      <c r="I83" s="11" t="s">
        <v>63</v>
      </c>
      <c r="J83" s="102">
        <f t="shared" si="2"/>
        <v>0.16880000000000001</v>
      </c>
      <c r="K83" s="10">
        <v>186</v>
      </c>
      <c r="L83" s="11" t="s">
        <v>63</v>
      </c>
      <c r="M83" s="102">
        <f t="shared" si="3"/>
        <v>1.8599999999999998E-2</v>
      </c>
      <c r="N83" s="10">
        <v>169</v>
      </c>
      <c r="O83" s="11" t="s">
        <v>63</v>
      </c>
      <c r="P83" s="102">
        <f t="shared" si="4"/>
        <v>1.6900000000000002E-2</v>
      </c>
    </row>
    <row r="84" spans="1:16">
      <c r="A84" s="23">
        <f t="shared" si="5"/>
        <v>84</v>
      </c>
      <c r="B84" s="10">
        <v>600</v>
      </c>
      <c r="C84" s="11" t="s">
        <v>64</v>
      </c>
      <c r="D84" s="100">
        <f t="shared" ref="D84:D88" si="6">B84/1000/$C$5</f>
        <v>3.3149171270718232E-3</v>
      </c>
      <c r="E84" s="12">
        <v>5.0730000000000004</v>
      </c>
      <c r="F84" s="13">
        <v>15.36</v>
      </c>
      <c r="G84" s="101">
        <f t="shared" ref="G84:G147" si="7">E84+F84</f>
        <v>20.433</v>
      </c>
      <c r="H84" s="10">
        <v>1816</v>
      </c>
      <c r="I84" s="11" t="s">
        <v>63</v>
      </c>
      <c r="J84" s="102">
        <f t="shared" ref="J84:J104" si="8">H84/1000/10</f>
        <v>0.18160000000000001</v>
      </c>
      <c r="K84" s="10">
        <v>197</v>
      </c>
      <c r="L84" s="11" t="s">
        <v>63</v>
      </c>
      <c r="M84" s="102">
        <f t="shared" ref="M84:M147" si="9">K84/1000/10</f>
        <v>1.9700000000000002E-2</v>
      </c>
      <c r="N84" s="10">
        <v>181</v>
      </c>
      <c r="O84" s="11" t="s">
        <v>63</v>
      </c>
      <c r="P84" s="102">
        <f t="shared" ref="P84:P147" si="10">N84/1000/10</f>
        <v>1.8099999999999998E-2</v>
      </c>
    </row>
    <row r="85" spans="1:16">
      <c r="A85" s="23">
        <f t="shared" si="5"/>
        <v>85</v>
      </c>
      <c r="B85" s="10">
        <v>650</v>
      </c>
      <c r="C85" s="11" t="s">
        <v>64</v>
      </c>
      <c r="D85" s="100">
        <f t="shared" si="6"/>
        <v>3.5911602209944752E-3</v>
      </c>
      <c r="E85" s="12">
        <v>5.1440000000000001</v>
      </c>
      <c r="F85" s="13">
        <v>15.22</v>
      </c>
      <c r="G85" s="101">
        <f t="shared" si="7"/>
        <v>20.364000000000001</v>
      </c>
      <c r="H85" s="10">
        <v>1946</v>
      </c>
      <c r="I85" s="11" t="s">
        <v>63</v>
      </c>
      <c r="J85" s="102">
        <f t="shared" si="8"/>
        <v>0.1946</v>
      </c>
      <c r="K85" s="10">
        <v>209</v>
      </c>
      <c r="L85" s="11" t="s">
        <v>63</v>
      </c>
      <c r="M85" s="102">
        <f t="shared" si="9"/>
        <v>2.0899999999999998E-2</v>
      </c>
      <c r="N85" s="10">
        <v>191</v>
      </c>
      <c r="O85" s="11" t="s">
        <v>63</v>
      </c>
      <c r="P85" s="102">
        <f t="shared" si="10"/>
        <v>1.9099999999999999E-2</v>
      </c>
    </row>
    <row r="86" spans="1:16">
      <c r="A86" s="23">
        <f t="shared" ref="A86:A149" si="11">A85+1</f>
        <v>86</v>
      </c>
      <c r="B86" s="10">
        <v>700</v>
      </c>
      <c r="C86" s="11" t="s">
        <v>64</v>
      </c>
      <c r="D86" s="100">
        <f t="shared" si="6"/>
        <v>3.8674033149171268E-3</v>
      </c>
      <c r="E86" s="12">
        <v>5.2240000000000002</v>
      </c>
      <c r="F86" s="13">
        <v>15.07</v>
      </c>
      <c r="G86" s="101">
        <f t="shared" si="7"/>
        <v>20.294</v>
      </c>
      <c r="H86" s="10">
        <v>2075</v>
      </c>
      <c r="I86" s="11" t="s">
        <v>63</v>
      </c>
      <c r="J86" s="102">
        <f t="shared" si="8"/>
        <v>0.20750000000000002</v>
      </c>
      <c r="K86" s="10">
        <v>220</v>
      </c>
      <c r="L86" s="11" t="s">
        <v>63</v>
      </c>
      <c r="M86" s="102">
        <f t="shared" si="9"/>
        <v>2.1999999999999999E-2</v>
      </c>
      <c r="N86" s="10">
        <v>202</v>
      </c>
      <c r="O86" s="11" t="s">
        <v>63</v>
      </c>
      <c r="P86" s="102">
        <f t="shared" si="10"/>
        <v>2.0200000000000003E-2</v>
      </c>
    </row>
    <row r="87" spans="1:16">
      <c r="A87" s="23">
        <f t="shared" si="11"/>
        <v>87</v>
      </c>
      <c r="B87" s="10">
        <v>800</v>
      </c>
      <c r="C87" s="11" t="s">
        <v>64</v>
      </c>
      <c r="D87" s="100">
        <f t="shared" si="6"/>
        <v>4.4198895027624313E-3</v>
      </c>
      <c r="E87" s="12">
        <v>5.4219999999999997</v>
      </c>
      <c r="F87" s="13">
        <v>14.76</v>
      </c>
      <c r="G87" s="101">
        <f t="shared" si="7"/>
        <v>20.181999999999999</v>
      </c>
      <c r="H87" s="10">
        <v>2336</v>
      </c>
      <c r="I87" s="11" t="s">
        <v>63</v>
      </c>
      <c r="J87" s="102">
        <f t="shared" si="8"/>
        <v>0.23359999999999997</v>
      </c>
      <c r="K87" s="10">
        <v>243</v>
      </c>
      <c r="L87" s="11" t="s">
        <v>63</v>
      </c>
      <c r="M87" s="102">
        <f t="shared" si="9"/>
        <v>2.4299999999999999E-2</v>
      </c>
      <c r="N87" s="10">
        <v>224</v>
      </c>
      <c r="O87" s="11" t="s">
        <v>63</v>
      </c>
      <c r="P87" s="102">
        <f t="shared" si="10"/>
        <v>2.24E-2</v>
      </c>
    </row>
    <row r="88" spans="1:16">
      <c r="A88" s="23">
        <f t="shared" si="11"/>
        <v>88</v>
      </c>
      <c r="B88" s="10">
        <v>900</v>
      </c>
      <c r="C88" s="11" t="s">
        <v>64</v>
      </c>
      <c r="D88" s="100">
        <f t="shared" si="6"/>
        <v>4.9723756906077353E-3</v>
      </c>
      <c r="E88" s="12">
        <v>5.6689999999999996</v>
      </c>
      <c r="F88" s="13">
        <v>14.45</v>
      </c>
      <c r="G88" s="101">
        <f t="shared" si="7"/>
        <v>20.119</v>
      </c>
      <c r="H88" s="10">
        <v>2598</v>
      </c>
      <c r="I88" s="11" t="s">
        <v>63</v>
      </c>
      <c r="J88" s="102">
        <f t="shared" si="8"/>
        <v>0.25979999999999998</v>
      </c>
      <c r="K88" s="10">
        <v>266</v>
      </c>
      <c r="L88" s="11" t="s">
        <v>63</v>
      </c>
      <c r="M88" s="102">
        <f t="shared" si="9"/>
        <v>2.6600000000000002E-2</v>
      </c>
      <c r="N88" s="10">
        <v>245</v>
      </c>
      <c r="O88" s="11" t="s">
        <v>63</v>
      </c>
      <c r="P88" s="102">
        <f t="shared" si="10"/>
        <v>2.4500000000000001E-2</v>
      </c>
    </row>
    <row r="89" spans="1:16">
      <c r="A89" s="23">
        <f t="shared" si="11"/>
        <v>89</v>
      </c>
      <c r="B89" s="10">
        <v>1</v>
      </c>
      <c r="C89" s="22" t="s">
        <v>66</v>
      </c>
      <c r="D89" s="100">
        <f t="shared" ref="D89:D152" si="12">B89/$C$5</f>
        <v>5.5248618784530384E-3</v>
      </c>
      <c r="E89" s="12">
        <v>5.952</v>
      </c>
      <c r="F89" s="13">
        <v>14.14</v>
      </c>
      <c r="G89" s="101">
        <f t="shared" si="7"/>
        <v>20.091999999999999</v>
      </c>
      <c r="H89" s="10">
        <v>2861</v>
      </c>
      <c r="I89" s="11" t="s">
        <v>63</v>
      </c>
      <c r="J89" s="102">
        <f t="shared" si="8"/>
        <v>0.28610000000000002</v>
      </c>
      <c r="K89" s="10">
        <v>288</v>
      </c>
      <c r="L89" s="11" t="s">
        <v>63</v>
      </c>
      <c r="M89" s="102">
        <f t="shared" si="9"/>
        <v>2.8799999999999999E-2</v>
      </c>
      <c r="N89" s="10">
        <v>266</v>
      </c>
      <c r="O89" s="11" t="s">
        <v>63</v>
      </c>
      <c r="P89" s="102">
        <f t="shared" si="10"/>
        <v>2.6600000000000002E-2</v>
      </c>
    </row>
    <row r="90" spans="1:16">
      <c r="A90" s="23">
        <f t="shared" si="11"/>
        <v>90</v>
      </c>
      <c r="B90" s="10">
        <v>1.1000000000000001</v>
      </c>
      <c r="C90" s="11" t="s">
        <v>66</v>
      </c>
      <c r="D90" s="100">
        <f t="shared" si="12"/>
        <v>6.0773480662983433E-3</v>
      </c>
      <c r="E90" s="12">
        <v>6.2569999999999997</v>
      </c>
      <c r="F90" s="13">
        <v>13.85</v>
      </c>
      <c r="G90" s="101">
        <f t="shared" si="7"/>
        <v>20.106999999999999</v>
      </c>
      <c r="H90" s="10">
        <v>3125</v>
      </c>
      <c r="I90" s="11" t="s">
        <v>63</v>
      </c>
      <c r="J90" s="102">
        <f t="shared" si="8"/>
        <v>0.3125</v>
      </c>
      <c r="K90" s="10">
        <v>309</v>
      </c>
      <c r="L90" s="11" t="s">
        <v>63</v>
      </c>
      <c r="M90" s="102">
        <f t="shared" si="9"/>
        <v>3.09E-2</v>
      </c>
      <c r="N90" s="10">
        <v>287</v>
      </c>
      <c r="O90" s="11" t="s">
        <v>63</v>
      </c>
      <c r="P90" s="102">
        <f t="shared" si="10"/>
        <v>2.8699999999999996E-2</v>
      </c>
    </row>
    <row r="91" spans="1:16">
      <c r="A91" s="23">
        <f t="shared" si="11"/>
        <v>91</v>
      </c>
      <c r="B91" s="10">
        <v>1.2</v>
      </c>
      <c r="C91" s="11" t="s">
        <v>66</v>
      </c>
      <c r="D91" s="100">
        <f t="shared" si="12"/>
        <v>6.6298342541436465E-3</v>
      </c>
      <c r="E91" s="12">
        <v>6.5730000000000004</v>
      </c>
      <c r="F91" s="13">
        <v>13.56</v>
      </c>
      <c r="G91" s="101">
        <f t="shared" si="7"/>
        <v>20.133000000000003</v>
      </c>
      <c r="H91" s="10">
        <v>3388</v>
      </c>
      <c r="I91" s="11" t="s">
        <v>63</v>
      </c>
      <c r="J91" s="102">
        <f t="shared" si="8"/>
        <v>0.33879999999999999</v>
      </c>
      <c r="K91" s="10">
        <v>330</v>
      </c>
      <c r="L91" s="11" t="s">
        <v>63</v>
      </c>
      <c r="M91" s="102">
        <f t="shared" si="9"/>
        <v>3.3000000000000002E-2</v>
      </c>
      <c r="N91" s="10">
        <v>308</v>
      </c>
      <c r="O91" s="11" t="s">
        <v>63</v>
      </c>
      <c r="P91" s="102">
        <f t="shared" si="10"/>
        <v>3.0800000000000001E-2</v>
      </c>
    </row>
    <row r="92" spans="1:16">
      <c r="A92" s="23">
        <f t="shared" si="11"/>
        <v>92</v>
      </c>
      <c r="B92" s="10">
        <v>1.3</v>
      </c>
      <c r="C92" s="11" t="s">
        <v>66</v>
      </c>
      <c r="D92" s="100">
        <f t="shared" si="12"/>
        <v>7.1823204419889505E-3</v>
      </c>
      <c r="E92" s="12">
        <v>6.89</v>
      </c>
      <c r="F92" s="13">
        <v>13.29</v>
      </c>
      <c r="G92" s="101">
        <f t="shared" si="7"/>
        <v>20.18</v>
      </c>
      <c r="H92" s="10">
        <v>3650</v>
      </c>
      <c r="I92" s="11" t="s">
        <v>63</v>
      </c>
      <c r="J92" s="102">
        <f t="shared" si="8"/>
        <v>0.36499999999999999</v>
      </c>
      <c r="K92" s="10">
        <v>350</v>
      </c>
      <c r="L92" s="11" t="s">
        <v>63</v>
      </c>
      <c r="M92" s="102">
        <f t="shared" si="9"/>
        <v>3.4999999999999996E-2</v>
      </c>
      <c r="N92" s="10">
        <v>328</v>
      </c>
      <c r="O92" s="11" t="s">
        <v>63</v>
      </c>
      <c r="P92" s="102">
        <f t="shared" si="10"/>
        <v>3.2800000000000003E-2</v>
      </c>
    </row>
    <row r="93" spans="1:16">
      <c r="A93" s="23">
        <f t="shared" si="11"/>
        <v>93</v>
      </c>
      <c r="B93" s="10">
        <v>1.4</v>
      </c>
      <c r="C93" s="11" t="s">
        <v>66</v>
      </c>
      <c r="D93" s="100">
        <f t="shared" si="12"/>
        <v>7.7348066298342536E-3</v>
      </c>
      <c r="E93" s="12">
        <v>7.2009999999999996</v>
      </c>
      <c r="F93" s="13">
        <v>13.02</v>
      </c>
      <c r="G93" s="101">
        <f t="shared" si="7"/>
        <v>20.221</v>
      </c>
      <c r="H93" s="10">
        <v>3913</v>
      </c>
      <c r="I93" s="11" t="s">
        <v>63</v>
      </c>
      <c r="J93" s="102">
        <f t="shared" si="8"/>
        <v>0.39129999999999998</v>
      </c>
      <c r="K93" s="10">
        <v>370</v>
      </c>
      <c r="L93" s="11" t="s">
        <v>63</v>
      </c>
      <c r="M93" s="102">
        <f t="shared" si="9"/>
        <v>3.6999999999999998E-2</v>
      </c>
      <c r="N93" s="10">
        <v>348</v>
      </c>
      <c r="O93" s="11" t="s">
        <v>63</v>
      </c>
      <c r="P93" s="102">
        <f t="shared" si="10"/>
        <v>3.4799999999999998E-2</v>
      </c>
    </row>
    <row r="94" spans="1:16">
      <c r="A94" s="23">
        <f t="shared" si="11"/>
        <v>94</v>
      </c>
      <c r="B94" s="10">
        <v>1.5</v>
      </c>
      <c r="C94" s="11" t="s">
        <v>66</v>
      </c>
      <c r="D94" s="100">
        <f t="shared" si="12"/>
        <v>8.2872928176795577E-3</v>
      </c>
      <c r="E94" s="12">
        <v>7.5</v>
      </c>
      <c r="F94" s="13">
        <v>12.77</v>
      </c>
      <c r="G94" s="101">
        <f t="shared" si="7"/>
        <v>20.27</v>
      </c>
      <c r="H94" s="10">
        <v>4175</v>
      </c>
      <c r="I94" s="11" t="s">
        <v>63</v>
      </c>
      <c r="J94" s="102">
        <f t="shared" si="8"/>
        <v>0.41749999999999998</v>
      </c>
      <c r="K94" s="10">
        <v>389</v>
      </c>
      <c r="L94" s="11" t="s">
        <v>63</v>
      </c>
      <c r="M94" s="102">
        <f t="shared" si="9"/>
        <v>3.8900000000000004E-2</v>
      </c>
      <c r="N94" s="10">
        <v>368</v>
      </c>
      <c r="O94" s="11" t="s">
        <v>63</v>
      </c>
      <c r="P94" s="102">
        <f t="shared" si="10"/>
        <v>3.6799999999999999E-2</v>
      </c>
    </row>
    <row r="95" spans="1:16">
      <c r="A95" s="23">
        <f t="shared" si="11"/>
        <v>95</v>
      </c>
      <c r="B95" s="10">
        <v>1.6</v>
      </c>
      <c r="C95" s="11" t="s">
        <v>66</v>
      </c>
      <c r="D95" s="100">
        <f t="shared" si="12"/>
        <v>8.8397790055248626E-3</v>
      </c>
      <c r="E95" s="12">
        <v>7.7850000000000001</v>
      </c>
      <c r="F95" s="13">
        <v>12.52</v>
      </c>
      <c r="G95" s="101">
        <f t="shared" si="7"/>
        <v>20.305</v>
      </c>
      <c r="H95" s="10">
        <v>4436</v>
      </c>
      <c r="I95" s="11" t="s">
        <v>63</v>
      </c>
      <c r="J95" s="102">
        <f t="shared" si="8"/>
        <v>0.44359999999999999</v>
      </c>
      <c r="K95" s="10">
        <v>408</v>
      </c>
      <c r="L95" s="11" t="s">
        <v>63</v>
      </c>
      <c r="M95" s="102">
        <f t="shared" si="9"/>
        <v>4.0799999999999996E-2</v>
      </c>
      <c r="N95" s="10">
        <v>387</v>
      </c>
      <c r="O95" s="11" t="s">
        <v>63</v>
      </c>
      <c r="P95" s="102">
        <f t="shared" si="10"/>
        <v>3.8699999999999998E-2</v>
      </c>
    </row>
    <row r="96" spans="1:16">
      <c r="A96" s="23">
        <f t="shared" si="11"/>
        <v>96</v>
      </c>
      <c r="B96" s="10">
        <v>1.7</v>
      </c>
      <c r="C96" s="11" t="s">
        <v>66</v>
      </c>
      <c r="D96" s="100">
        <f t="shared" si="12"/>
        <v>9.3922651933701657E-3</v>
      </c>
      <c r="E96" s="12">
        <v>8.0540000000000003</v>
      </c>
      <c r="F96" s="13">
        <v>12.29</v>
      </c>
      <c r="G96" s="101">
        <f t="shared" si="7"/>
        <v>20.344000000000001</v>
      </c>
      <c r="H96" s="10">
        <v>4697</v>
      </c>
      <c r="I96" s="11" t="s">
        <v>63</v>
      </c>
      <c r="J96" s="102">
        <f t="shared" si="8"/>
        <v>0.46970000000000001</v>
      </c>
      <c r="K96" s="10">
        <v>426</v>
      </c>
      <c r="L96" s="11" t="s">
        <v>63</v>
      </c>
      <c r="M96" s="102">
        <f t="shared" si="9"/>
        <v>4.2599999999999999E-2</v>
      </c>
      <c r="N96" s="10">
        <v>407</v>
      </c>
      <c r="O96" s="11" t="s">
        <v>63</v>
      </c>
      <c r="P96" s="102">
        <f t="shared" si="10"/>
        <v>4.07E-2</v>
      </c>
    </row>
    <row r="97" spans="1:16">
      <c r="A97" s="23">
        <f t="shared" si="11"/>
        <v>97</v>
      </c>
      <c r="B97" s="10">
        <v>1.8</v>
      </c>
      <c r="C97" s="11" t="s">
        <v>66</v>
      </c>
      <c r="D97" s="100">
        <f t="shared" si="12"/>
        <v>9.9447513812154706E-3</v>
      </c>
      <c r="E97" s="12">
        <v>8.3059999999999992</v>
      </c>
      <c r="F97" s="13">
        <v>12.06</v>
      </c>
      <c r="G97" s="101">
        <f t="shared" si="7"/>
        <v>20.366</v>
      </c>
      <c r="H97" s="10">
        <v>4958</v>
      </c>
      <c r="I97" s="11" t="s">
        <v>63</v>
      </c>
      <c r="J97" s="102">
        <f t="shared" si="8"/>
        <v>0.49580000000000002</v>
      </c>
      <c r="K97" s="10">
        <v>444</v>
      </c>
      <c r="L97" s="11" t="s">
        <v>63</v>
      </c>
      <c r="M97" s="102">
        <f t="shared" si="9"/>
        <v>4.4400000000000002E-2</v>
      </c>
      <c r="N97" s="10">
        <v>426</v>
      </c>
      <c r="O97" s="11" t="s">
        <v>63</v>
      </c>
      <c r="P97" s="102">
        <f t="shared" si="10"/>
        <v>4.2599999999999999E-2</v>
      </c>
    </row>
    <row r="98" spans="1:16">
      <c r="A98" s="23">
        <f t="shared" si="11"/>
        <v>98</v>
      </c>
      <c r="B98" s="10">
        <v>2</v>
      </c>
      <c r="C98" s="11" t="s">
        <v>66</v>
      </c>
      <c r="D98" s="100">
        <f t="shared" si="12"/>
        <v>1.1049723756906077E-2</v>
      </c>
      <c r="E98" s="12">
        <v>8.7579999999999991</v>
      </c>
      <c r="F98" s="13">
        <v>11.64</v>
      </c>
      <c r="G98" s="101">
        <f t="shared" si="7"/>
        <v>20.398</v>
      </c>
      <c r="H98" s="10">
        <v>5479</v>
      </c>
      <c r="I98" s="11" t="s">
        <v>63</v>
      </c>
      <c r="J98" s="102">
        <f t="shared" si="8"/>
        <v>0.54790000000000005</v>
      </c>
      <c r="K98" s="10">
        <v>481</v>
      </c>
      <c r="L98" s="11" t="s">
        <v>63</v>
      </c>
      <c r="M98" s="102">
        <f t="shared" si="9"/>
        <v>4.8099999999999997E-2</v>
      </c>
      <c r="N98" s="10">
        <v>463</v>
      </c>
      <c r="O98" s="11" t="s">
        <v>63</v>
      </c>
      <c r="P98" s="102">
        <f t="shared" si="10"/>
        <v>4.6300000000000001E-2</v>
      </c>
    </row>
    <row r="99" spans="1:16">
      <c r="A99" s="23">
        <f t="shared" si="11"/>
        <v>99</v>
      </c>
      <c r="B99" s="10">
        <v>2.25</v>
      </c>
      <c r="C99" s="11" t="s">
        <v>66</v>
      </c>
      <c r="D99" s="100">
        <f t="shared" si="12"/>
        <v>1.2430939226519336E-2</v>
      </c>
      <c r="E99" s="12">
        <v>9.234</v>
      </c>
      <c r="F99" s="13">
        <v>11.15</v>
      </c>
      <c r="G99" s="101">
        <f t="shared" si="7"/>
        <v>20.384</v>
      </c>
      <c r="H99" s="10">
        <v>6131</v>
      </c>
      <c r="I99" s="11" t="s">
        <v>63</v>
      </c>
      <c r="J99" s="102">
        <f t="shared" si="8"/>
        <v>0.61309999999999998</v>
      </c>
      <c r="K99" s="10">
        <v>527</v>
      </c>
      <c r="L99" s="11" t="s">
        <v>63</v>
      </c>
      <c r="M99" s="102">
        <f t="shared" si="9"/>
        <v>5.2700000000000004E-2</v>
      </c>
      <c r="N99" s="10">
        <v>509</v>
      </c>
      <c r="O99" s="11" t="s">
        <v>63</v>
      </c>
      <c r="P99" s="102">
        <f t="shared" si="10"/>
        <v>5.0900000000000001E-2</v>
      </c>
    </row>
    <row r="100" spans="1:16">
      <c r="A100" s="23">
        <f t="shared" si="11"/>
        <v>100</v>
      </c>
      <c r="B100" s="10">
        <v>2.5</v>
      </c>
      <c r="C100" s="11" t="s">
        <v>66</v>
      </c>
      <c r="D100" s="100">
        <f t="shared" si="12"/>
        <v>1.3812154696132596E-2</v>
      </c>
      <c r="E100" s="12">
        <v>9.6270000000000007</v>
      </c>
      <c r="F100" s="13">
        <v>10.71</v>
      </c>
      <c r="G100" s="101">
        <f t="shared" si="7"/>
        <v>20.337000000000003</v>
      </c>
      <c r="H100" s="10">
        <v>6785</v>
      </c>
      <c r="I100" s="11" t="s">
        <v>63</v>
      </c>
      <c r="J100" s="102">
        <f t="shared" si="8"/>
        <v>0.67849999999999999</v>
      </c>
      <c r="K100" s="10">
        <v>571</v>
      </c>
      <c r="L100" s="11" t="s">
        <v>63</v>
      </c>
      <c r="M100" s="102">
        <f t="shared" si="9"/>
        <v>5.7099999999999998E-2</v>
      </c>
      <c r="N100" s="10">
        <v>554</v>
      </c>
      <c r="O100" s="11" t="s">
        <v>63</v>
      </c>
      <c r="P100" s="102">
        <f t="shared" si="10"/>
        <v>5.5400000000000005E-2</v>
      </c>
    </row>
    <row r="101" spans="1:16">
      <c r="A101" s="23">
        <f t="shared" si="11"/>
        <v>101</v>
      </c>
      <c r="B101" s="10">
        <v>2.75</v>
      </c>
      <c r="C101" s="11" t="s">
        <v>66</v>
      </c>
      <c r="D101" s="100">
        <f t="shared" si="12"/>
        <v>1.5193370165745856E-2</v>
      </c>
      <c r="E101" s="12">
        <v>9.9540000000000006</v>
      </c>
      <c r="F101" s="13">
        <v>10.31</v>
      </c>
      <c r="G101" s="101">
        <f t="shared" si="7"/>
        <v>20.264000000000003</v>
      </c>
      <c r="H101" s="10">
        <v>7440</v>
      </c>
      <c r="I101" s="11" t="s">
        <v>63</v>
      </c>
      <c r="J101" s="102">
        <f t="shared" si="8"/>
        <v>0.74399999999999999</v>
      </c>
      <c r="K101" s="10">
        <v>613</v>
      </c>
      <c r="L101" s="11" t="s">
        <v>63</v>
      </c>
      <c r="M101" s="102">
        <f t="shared" si="9"/>
        <v>6.13E-2</v>
      </c>
      <c r="N101" s="10">
        <v>598</v>
      </c>
      <c r="O101" s="11" t="s">
        <v>63</v>
      </c>
      <c r="P101" s="102">
        <f t="shared" si="10"/>
        <v>5.9799999999999999E-2</v>
      </c>
    </row>
    <row r="102" spans="1:16">
      <c r="A102" s="23">
        <f t="shared" si="11"/>
        <v>102</v>
      </c>
      <c r="B102" s="10">
        <v>3</v>
      </c>
      <c r="C102" s="11" t="s">
        <v>66</v>
      </c>
      <c r="D102" s="100">
        <f t="shared" si="12"/>
        <v>1.6574585635359115E-2</v>
      </c>
      <c r="E102" s="12">
        <v>10.23</v>
      </c>
      <c r="F102" s="13">
        <v>9.9440000000000008</v>
      </c>
      <c r="G102" s="101">
        <f t="shared" si="7"/>
        <v>20.173999999999999</v>
      </c>
      <c r="H102" s="10">
        <v>8099</v>
      </c>
      <c r="I102" s="11" t="s">
        <v>63</v>
      </c>
      <c r="J102" s="102">
        <f t="shared" si="8"/>
        <v>0.80990000000000006</v>
      </c>
      <c r="K102" s="10">
        <v>653</v>
      </c>
      <c r="L102" s="11" t="s">
        <v>63</v>
      </c>
      <c r="M102" s="102">
        <f t="shared" si="9"/>
        <v>6.5299999999999997E-2</v>
      </c>
      <c r="N102" s="10">
        <v>642</v>
      </c>
      <c r="O102" s="11" t="s">
        <v>63</v>
      </c>
      <c r="P102" s="102">
        <f t="shared" si="10"/>
        <v>6.4200000000000007E-2</v>
      </c>
    </row>
    <row r="103" spans="1:16">
      <c r="A103" s="23">
        <f t="shared" si="11"/>
        <v>103</v>
      </c>
      <c r="B103" s="10">
        <v>3.25</v>
      </c>
      <c r="C103" s="11" t="s">
        <v>66</v>
      </c>
      <c r="D103" s="100">
        <f t="shared" si="12"/>
        <v>1.7955801104972375E-2</v>
      </c>
      <c r="E103" s="12">
        <v>10.47</v>
      </c>
      <c r="F103" s="13">
        <v>9.6069999999999993</v>
      </c>
      <c r="G103" s="101">
        <f t="shared" si="7"/>
        <v>20.076999999999998</v>
      </c>
      <c r="H103" s="10">
        <v>8761</v>
      </c>
      <c r="I103" s="11" t="s">
        <v>63</v>
      </c>
      <c r="J103" s="102">
        <f t="shared" si="8"/>
        <v>0.87609999999999988</v>
      </c>
      <c r="K103" s="10">
        <v>693</v>
      </c>
      <c r="L103" s="11" t="s">
        <v>63</v>
      </c>
      <c r="M103" s="102">
        <f t="shared" si="9"/>
        <v>6.93E-2</v>
      </c>
      <c r="N103" s="10">
        <v>685</v>
      </c>
      <c r="O103" s="11" t="s">
        <v>63</v>
      </c>
      <c r="P103" s="102">
        <f t="shared" si="10"/>
        <v>6.8500000000000005E-2</v>
      </c>
    </row>
    <row r="104" spans="1:16">
      <c r="A104" s="23">
        <f t="shared" si="11"/>
        <v>104</v>
      </c>
      <c r="B104" s="10">
        <v>3.5</v>
      </c>
      <c r="C104" s="11" t="s">
        <v>66</v>
      </c>
      <c r="D104" s="100">
        <f t="shared" si="12"/>
        <v>1.9337016574585635E-2</v>
      </c>
      <c r="E104" s="12">
        <v>10.69</v>
      </c>
      <c r="F104" s="13">
        <v>9.2949999999999999</v>
      </c>
      <c r="G104" s="101">
        <f t="shared" si="7"/>
        <v>19.984999999999999</v>
      </c>
      <c r="H104" s="10">
        <v>9427</v>
      </c>
      <c r="I104" s="11" t="s">
        <v>63</v>
      </c>
      <c r="J104" s="102">
        <f t="shared" si="8"/>
        <v>0.94269999999999998</v>
      </c>
      <c r="K104" s="10">
        <v>731</v>
      </c>
      <c r="L104" s="11" t="s">
        <v>63</v>
      </c>
      <c r="M104" s="102">
        <f t="shared" si="9"/>
        <v>7.3099999999999998E-2</v>
      </c>
      <c r="N104" s="10">
        <v>727</v>
      </c>
      <c r="O104" s="11" t="s">
        <v>63</v>
      </c>
      <c r="P104" s="102">
        <f t="shared" si="10"/>
        <v>7.2700000000000001E-2</v>
      </c>
    </row>
    <row r="105" spans="1:16">
      <c r="A105" s="23">
        <f t="shared" si="11"/>
        <v>105</v>
      </c>
      <c r="B105" s="10">
        <v>3.75</v>
      </c>
      <c r="C105" s="11" t="s">
        <v>66</v>
      </c>
      <c r="D105" s="100">
        <f t="shared" si="12"/>
        <v>2.0718232044198894E-2</v>
      </c>
      <c r="E105" s="12">
        <v>10.89</v>
      </c>
      <c r="F105" s="13">
        <v>9.0060000000000002</v>
      </c>
      <c r="G105" s="101">
        <f t="shared" si="7"/>
        <v>19.896000000000001</v>
      </c>
      <c r="H105" s="10">
        <v>1.01</v>
      </c>
      <c r="I105" s="22" t="s">
        <v>65</v>
      </c>
      <c r="J105" s="105">
        <f t="shared" ref="J105:J168" si="13">H105</f>
        <v>1.01</v>
      </c>
      <c r="K105" s="10">
        <v>768</v>
      </c>
      <c r="L105" s="11" t="s">
        <v>63</v>
      </c>
      <c r="M105" s="102">
        <f t="shared" si="9"/>
        <v>7.6800000000000007E-2</v>
      </c>
      <c r="N105" s="10">
        <v>769</v>
      </c>
      <c r="O105" s="11" t="s">
        <v>63</v>
      </c>
      <c r="P105" s="102">
        <f t="shared" si="10"/>
        <v>7.6899999999999996E-2</v>
      </c>
    </row>
    <row r="106" spans="1:16">
      <c r="A106" s="23">
        <f t="shared" si="11"/>
        <v>106</v>
      </c>
      <c r="B106" s="10">
        <v>4</v>
      </c>
      <c r="C106" s="11" t="s">
        <v>66</v>
      </c>
      <c r="D106" s="100">
        <f t="shared" si="12"/>
        <v>2.2099447513812154E-2</v>
      </c>
      <c r="E106" s="12">
        <v>11.07</v>
      </c>
      <c r="F106" s="13">
        <v>8.7379999999999995</v>
      </c>
      <c r="G106" s="101">
        <f t="shared" si="7"/>
        <v>19.808</v>
      </c>
      <c r="H106" s="10">
        <v>1.08</v>
      </c>
      <c r="I106" s="11" t="s">
        <v>65</v>
      </c>
      <c r="J106" s="105">
        <f t="shared" si="13"/>
        <v>1.08</v>
      </c>
      <c r="K106" s="10">
        <v>804</v>
      </c>
      <c r="L106" s="11" t="s">
        <v>63</v>
      </c>
      <c r="M106" s="102">
        <f t="shared" si="9"/>
        <v>8.0399999999999999E-2</v>
      </c>
      <c r="N106" s="10">
        <v>811</v>
      </c>
      <c r="O106" s="11" t="s">
        <v>63</v>
      </c>
      <c r="P106" s="102">
        <f t="shared" si="10"/>
        <v>8.1100000000000005E-2</v>
      </c>
    </row>
    <row r="107" spans="1:16">
      <c r="A107" s="23">
        <f t="shared" si="11"/>
        <v>107</v>
      </c>
      <c r="B107" s="10">
        <v>4.5</v>
      </c>
      <c r="C107" s="11" t="s">
        <v>66</v>
      </c>
      <c r="D107" s="100">
        <f t="shared" si="12"/>
        <v>2.4861878453038673E-2</v>
      </c>
      <c r="E107" s="12">
        <v>11.41</v>
      </c>
      <c r="F107" s="13">
        <v>8.2550000000000008</v>
      </c>
      <c r="G107" s="101">
        <f t="shared" si="7"/>
        <v>19.664999999999999</v>
      </c>
      <c r="H107" s="10">
        <v>1.21</v>
      </c>
      <c r="I107" s="11" t="s">
        <v>65</v>
      </c>
      <c r="J107" s="105">
        <f t="shared" si="13"/>
        <v>1.21</v>
      </c>
      <c r="K107" s="10">
        <v>883</v>
      </c>
      <c r="L107" s="11" t="s">
        <v>63</v>
      </c>
      <c r="M107" s="102">
        <f t="shared" si="9"/>
        <v>8.8300000000000003E-2</v>
      </c>
      <c r="N107" s="10">
        <v>893</v>
      </c>
      <c r="O107" s="11" t="s">
        <v>63</v>
      </c>
      <c r="P107" s="102">
        <f t="shared" si="10"/>
        <v>8.9300000000000004E-2</v>
      </c>
    </row>
    <row r="108" spans="1:16">
      <c r="A108" s="23">
        <f t="shared" si="11"/>
        <v>108</v>
      </c>
      <c r="B108" s="10">
        <v>5</v>
      </c>
      <c r="C108" s="11" t="s">
        <v>66</v>
      </c>
      <c r="D108" s="100">
        <f t="shared" si="12"/>
        <v>2.7624309392265192E-2</v>
      </c>
      <c r="E108" s="12">
        <v>11.73</v>
      </c>
      <c r="F108" s="13">
        <v>7.8310000000000004</v>
      </c>
      <c r="G108" s="101">
        <f t="shared" si="7"/>
        <v>19.561</v>
      </c>
      <c r="H108" s="10">
        <v>1.35</v>
      </c>
      <c r="I108" s="11" t="s">
        <v>65</v>
      </c>
      <c r="J108" s="105">
        <f t="shared" si="13"/>
        <v>1.35</v>
      </c>
      <c r="K108" s="10">
        <v>959</v>
      </c>
      <c r="L108" s="11" t="s">
        <v>63</v>
      </c>
      <c r="M108" s="102">
        <f t="shared" si="9"/>
        <v>9.5899999999999999E-2</v>
      </c>
      <c r="N108" s="10">
        <v>973</v>
      </c>
      <c r="O108" s="11" t="s">
        <v>63</v>
      </c>
      <c r="P108" s="102">
        <f t="shared" si="10"/>
        <v>9.7299999999999998E-2</v>
      </c>
    </row>
    <row r="109" spans="1:16">
      <c r="A109" s="23">
        <f t="shared" si="11"/>
        <v>109</v>
      </c>
      <c r="B109" s="10">
        <v>5.5</v>
      </c>
      <c r="C109" s="11" t="s">
        <v>66</v>
      </c>
      <c r="D109" s="100">
        <f t="shared" si="12"/>
        <v>3.0386740331491711E-2</v>
      </c>
      <c r="E109" s="12">
        <v>12.04</v>
      </c>
      <c r="F109" s="13">
        <v>7.4550000000000001</v>
      </c>
      <c r="G109" s="101">
        <f t="shared" si="7"/>
        <v>19.494999999999997</v>
      </c>
      <c r="H109" s="10">
        <v>1.49</v>
      </c>
      <c r="I109" s="11" t="s">
        <v>65</v>
      </c>
      <c r="J109" s="105">
        <f t="shared" si="13"/>
        <v>1.49</v>
      </c>
      <c r="K109" s="10">
        <v>1031</v>
      </c>
      <c r="L109" s="11" t="s">
        <v>63</v>
      </c>
      <c r="M109" s="102">
        <f t="shared" si="9"/>
        <v>0.1031</v>
      </c>
      <c r="N109" s="10">
        <v>1052</v>
      </c>
      <c r="O109" s="11" t="s">
        <v>63</v>
      </c>
      <c r="P109" s="102">
        <f t="shared" si="10"/>
        <v>0.1052</v>
      </c>
    </row>
    <row r="110" spans="1:16">
      <c r="A110" s="23">
        <f t="shared" si="11"/>
        <v>110</v>
      </c>
      <c r="B110" s="10">
        <v>6</v>
      </c>
      <c r="C110" s="11" t="s">
        <v>66</v>
      </c>
      <c r="D110" s="100">
        <f t="shared" si="12"/>
        <v>3.3149171270718231E-2</v>
      </c>
      <c r="E110" s="12">
        <v>12.35</v>
      </c>
      <c r="F110" s="13">
        <v>7.1189999999999998</v>
      </c>
      <c r="G110" s="101">
        <f t="shared" si="7"/>
        <v>19.469000000000001</v>
      </c>
      <c r="H110" s="10">
        <v>1.62</v>
      </c>
      <c r="I110" s="11" t="s">
        <v>65</v>
      </c>
      <c r="J110" s="105">
        <f t="shared" si="13"/>
        <v>1.62</v>
      </c>
      <c r="K110" s="10">
        <v>1099</v>
      </c>
      <c r="L110" s="11" t="s">
        <v>63</v>
      </c>
      <c r="M110" s="102">
        <f t="shared" si="9"/>
        <v>0.1099</v>
      </c>
      <c r="N110" s="10">
        <v>1130</v>
      </c>
      <c r="O110" s="11" t="s">
        <v>63</v>
      </c>
      <c r="P110" s="102">
        <f t="shared" si="10"/>
        <v>0.11299999999999999</v>
      </c>
    </row>
    <row r="111" spans="1:16">
      <c r="A111" s="23">
        <f t="shared" si="11"/>
        <v>111</v>
      </c>
      <c r="B111" s="10">
        <v>6.5</v>
      </c>
      <c r="C111" s="11" t="s">
        <v>66</v>
      </c>
      <c r="D111" s="100">
        <f t="shared" si="12"/>
        <v>3.591160220994475E-2</v>
      </c>
      <c r="E111" s="12">
        <v>12.67</v>
      </c>
      <c r="F111" s="13">
        <v>6.8170000000000002</v>
      </c>
      <c r="G111" s="101">
        <f t="shared" si="7"/>
        <v>19.487000000000002</v>
      </c>
      <c r="H111" s="10">
        <v>1.76</v>
      </c>
      <c r="I111" s="11" t="s">
        <v>65</v>
      </c>
      <c r="J111" s="105">
        <f t="shared" si="13"/>
        <v>1.76</v>
      </c>
      <c r="K111" s="10">
        <v>1165</v>
      </c>
      <c r="L111" s="11" t="s">
        <v>63</v>
      </c>
      <c r="M111" s="102">
        <f t="shared" si="9"/>
        <v>0.11650000000000001</v>
      </c>
      <c r="N111" s="10">
        <v>1205</v>
      </c>
      <c r="O111" s="11" t="s">
        <v>63</v>
      </c>
      <c r="P111" s="102">
        <f t="shared" si="10"/>
        <v>0.12050000000000001</v>
      </c>
    </row>
    <row r="112" spans="1:16">
      <c r="A112" s="23">
        <f t="shared" si="11"/>
        <v>112</v>
      </c>
      <c r="B112" s="10">
        <v>7</v>
      </c>
      <c r="C112" s="11" t="s">
        <v>66</v>
      </c>
      <c r="D112" s="100">
        <f t="shared" si="12"/>
        <v>3.8674033149171269E-2</v>
      </c>
      <c r="E112" s="12">
        <v>13</v>
      </c>
      <c r="F112" s="13">
        <v>6.5439999999999996</v>
      </c>
      <c r="G112" s="101">
        <f t="shared" si="7"/>
        <v>19.544</v>
      </c>
      <c r="H112" s="10">
        <v>1.9</v>
      </c>
      <c r="I112" s="11" t="s">
        <v>65</v>
      </c>
      <c r="J112" s="105">
        <f t="shared" si="13"/>
        <v>1.9</v>
      </c>
      <c r="K112" s="10">
        <v>1227</v>
      </c>
      <c r="L112" s="11" t="s">
        <v>63</v>
      </c>
      <c r="M112" s="102">
        <f t="shared" si="9"/>
        <v>0.1227</v>
      </c>
      <c r="N112" s="10">
        <v>1280</v>
      </c>
      <c r="O112" s="11" t="s">
        <v>63</v>
      </c>
      <c r="P112" s="102">
        <f t="shared" si="10"/>
        <v>0.128</v>
      </c>
    </row>
    <row r="113" spans="1:16">
      <c r="A113" s="23">
        <f t="shared" si="11"/>
        <v>113</v>
      </c>
      <c r="B113" s="10">
        <v>8</v>
      </c>
      <c r="C113" s="11" t="s">
        <v>66</v>
      </c>
      <c r="D113" s="100">
        <f t="shared" si="12"/>
        <v>4.4198895027624308E-2</v>
      </c>
      <c r="E113" s="12">
        <v>13.7</v>
      </c>
      <c r="F113" s="13">
        <v>6.0670000000000002</v>
      </c>
      <c r="G113" s="101">
        <f t="shared" si="7"/>
        <v>19.766999999999999</v>
      </c>
      <c r="H113" s="10">
        <v>2.17</v>
      </c>
      <c r="I113" s="11" t="s">
        <v>65</v>
      </c>
      <c r="J113" s="105">
        <f t="shared" si="13"/>
        <v>2.17</v>
      </c>
      <c r="K113" s="10">
        <v>1371</v>
      </c>
      <c r="L113" s="11" t="s">
        <v>63</v>
      </c>
      <c r="M113" s="102">
        <f t="shared" si="9"/>
        <v>0.1371</v>
      </c>
      <c r="N113" s="10">
        <v>1423</v>
      </c>
      <c r="O113" s="11" t="s">
        <v>63</v>
      </c>
      <c r="P113" s="102">
        <f t="shared" si="10"/>
        <v>0.14230000000000001</v>
      </c>
    </row>
    <row r="114" spans="1:16">
      <c r="A114" s="23">
        <f t="shared" si="11"/>
        <v>114</v>
      </c>
      <c r="B114" s="10">
        <v>9</v>
      </c>
      <c r="C114" s="11" t="s">
        <v>66</v>
      </c>
      <c r="D114" s="100">
        <f t="shared" si="12"/>
        <v>4.9723756906077346E-2</v>
      </c>
      <c r="E114" s="12">
        <v>14.47</v>
      </c>
      <c r="F114" s="13">
        <v>5.665</v>
      </c>
      <c r="G114" s="101">
        <f t="shared" si="7"/>
        <v>20.135000000000002</v>
      </c>
      <c r="H114" s="10">
        <v>2.44</v>
      </c>
      <c r="I114" s="11" t="s">
        <v>65</v>
      </c>
      <c r="J114" s="105">
        <f t="shared" si="13"/>
        <v>2.44</v>
      </c>
      <c r="K114" s="10">
        <v>1500</v>
      </c>
      <c r="L114" s="11" t="s">
        <v>63</v>
      </c>
      <c r="M114" s="102">
        <f t="shared" si="9"/>
        <v>0.15</v>
      </c>
      <c r="N114" s="10">
        <v>1560</v>
      </c>
      <c r="O114" s="11" t="s">
        <v>63</v>
      </c>
      <c r="P114" s="102">
        <f t="shared" si="10"/>
        <v>0.156</v>
      </c>
    </row>
    <row r="115" spans="1:16">
      <c r="A115" s="23">
        <f t="shared" si="11"/>
        <v>115</v>
      </c>
      <c r="B115" s="10">
        <v>10</v>
      </c>
      <c r="C115" s="11" t="s">
        <v>66</v>
      </c>
      <c r="D115" s="100">
        <f t="shared" si="12"/>
        <v>5.5248618784530384E-2</v>
      </c>
      <c r="E115" s="12">
        <v>15.3</v>
      </c>
      <c r="F115" s="13">
        <v>5.32</v>
      </c>
      <c r="G115" s="101">
        <f t="shared" si="7"/>
        <v>20.62</v>
      </c>
      <c r="H115" s="10">
        <v>2.7</v>
      </c>
      <c r="I115" s="11" t="s">
        <v>65</v>
      </c>
      <c r="J115" s="105">
        <f t="shared" si="13"/>
        <v>2.7</v>
      </c>
      <c r="K115" s="10">
        <v>1616</v>
      </c>
      <c r="L115" s="11" t="s">
        <v>63</v>
      </c>
      <c r="M115" s="102">
        <f t="shared" si="9"/>
        <v>0.16160000000000002</v>
      </c>
      <c r="N115" s="10">
        <v>1689</v>
      </c>
      <c r="O115" s="11" t="s">
        <v>63</v>
      </c>
      <c r="P115" s="102">
        <f t="shared" si="10"/>
        <v>0.16889999999999999</v>
      </c>
    </row>
    <row r="116" spans="1:16">
      <c r="A116" s="23">
        <f t="shared" si="11"/>
        <v>116</v>
      </c>
      <c r="B116" s="10">
        <v>11</v>
      </c>
      <c r="C116" s="11" t="s">
        <v>66</v>
      </c>
      <c r="D116" s="100">
        <f t="shared" si="12"/>
        <v>6.0773480662983423E-2</v>
      </c>
      <c r="E116" s="12">
        <v>16.18</v>
      </c>
      <c r="F116" s="13">
        <v>5.0199999999999996</v>
      </c>
      <c r="G116" s="101">
        <f t="shared" si="7"/>
        <v>21.2</v>
      </c>
      <c r="H116" s="10">
        <v>2.96</v>
      </c>
      <c r="I116" s="11" t="s">
        <v>65</v>
      </c>
      <c r="J116" s="105">
        <f t="shared" si="13"/>
        <v>2.96</v>
      </c>
      <c r="K116" s="10">
        <v>1721</v>
      </c>
      <c r="L116" s="11" t="s">
        <v>63</v>
      </c>
      <c r="M116" s="102">
        <f t="shared" si="9"/>
        <v>0.1721</v>
      </c>
      <c r="N116" s="10">
        <v>1811</v>
      </c>
      <c r="O116" s="11" t="s">
        <v>63</v>
      </c>
      <c r="P116" s="102">
        <f t="shared" si="10"/>
        <v>0.18109999999999998</v>
      </c>
    </row>
    <row r="117" spans="1:16">
      <c r="A117" s="23">
        <f t="shared" si="11"/>
        <v>117</v>
      </c>
      <c r="B117" s="10">
        <v>12</v>
      </c>
      <c r="C117" s="11" t="s">
        <v>66</v>
      </c>
      <c r="D117" s="100">
        <f t="shared" si="12"/>
        <v>6.6298342541436461E-2</v>
      </c>
      <c r="E117" s="12">
        <v>17.12</v>
      </c>
      <c r="F117" s="13">
        <v>4.7569999999999997</v>
      </c>
      <c r="G117" s="101">
        <f t="shared" si="7"/>
        <v>21.877000000000002</v>
      </c>
      <c r="H117" s="10">
        <v>3.21</v>
      </c>
      <c r="I117" s="11" t="s">
        <v>65</v>
      </c>
      <c r="J117" s="105">
        <f t="shared" si="13"/>
        <v>3.21</v>
      </c>
      <c r="K117" s="10">
        <v>1815</v>
      </c>
      <c r="L117" s="11" t="s">
        <v>63</v>
      </c>
      <c r="M117" s="102">
        <f t="shared" si="9"/>
        <v>0.18149999999999999</v>
      </c>
      <c r="N117" s="10">
        <v>1926</v>
      </c>
      <c r="O117" s="11" t="s">
        <v>63</v>
      </c>
      <c r="P117" s="102">
        <f t="shared" si="10"/>
        <v>0.19259999999999999</v>
      </c>
    </row>
    <row r="118" spans="1:16">
      <c r="A118" s="23">
        <f t="shared" si="11"/>
        <v>118</v>
      </c>
      <c r="B118" s="10">
        <v>13</v>
      </c>
      <c r="C118" s="11" t="s">
        <v>66</v>
      </c>
      <c r="D118" s="100">
        <f t="shared" si="12"/>
        <v>7.18232044198895E-2</v>
      </c>
      <c r="E118" s="12">
        <v>18.100000000000001</v>
      </c>
      <c r="F118" s="13">
        <v>4.524</v>
      </c>
      <c r="G118" s="101">
        <f t="shared" si="7"/>
        <v>22.624000000000002</v>
      </c>
      <c r="H118" s="10">
        <v>3.45</v>
      </c>
      <c r="I118" s="11" t="s">
        <v>65</v>
      </c>
      <c r="J118" s="105">
        <f t="shared" si="13"/>
        <v>3.45</v>
      </c>
      <c r="K118" s="10">
        <v>1901</v>
      </c>
      <c r="L118" s="11" t="s">
        <v>63</v>
      </c>
      <c r="M118" s="102">
        <f t="shared" si="9"/>
        <v>0.19009999999999999</v>
      </c>
      <c r="N118" s="10">
        <v>2033</v>
      </c>
      <c r="O118" s="11" t="s">
        <v>63</v>
      </c>
      <c r="P118" s="102">
        <f t="shared" si="10"/>
        <v>0.20329999999999998</v>
      </c>
    </row>
    <row r="119" spans="1:16">
      <c r="A119" s="23">
        <f t="shared" si="11"/>
        <v>119</v>
      </c>
      <c r="B119" s="10">
        <v>14</v>
      </c>
      <c r="C119" s="11" t="s">
        <v>66</v>
      </c>
      <c r="D119" s="100">
        <f t="shared" si="12"/>
        <v>7.7348066298342538E-2</v>
      </c>
      <c r="E119" s="12">
        <v>19.12</v>
      </c>
      <c r="F119" s="13">
        <v>4.3159999999999998</v>
      </c>
      <c r="G119" s="101">
        <f t="shared" si="7"/>
        <v>23.436</v>
      </c>
      <c r="H119" s="10">
        <v>3.68</v>
      </c>
      <c r="I119" s="11" t="s">
        <v>65</v>
      </c>
      <c r="J119" s="105">
        <f t="shared" si="13"/>
        <v>3.68</v>
      </c>
      <c r="K119" s="10">
        <v>1978</v>
      </c>
      <c r="L119" s="11" t="s">
        <v>63</v>
      </c>
      <c r="M119" s="102">
        <f t="shared" si="9"/>
        <v>0.1978</v>
      </c>
      <c r="N119" s="10">
        <v>2133</v>
      </c>
      <c r="O119" s="11" t="s">
        <v>63</v>
      </c>
      <c r="P119" s="102">
        <f t="shared" si="10"/>
        <v>0.21329999999999999</v>
      </c>
    </row>
    <row r="120" spans="1:16">
      <c r="A120" s="23">
        <f t="shared" si="11"/>
        <v>120</v>
      </c>
      <c r="B120" s="10">
        <v>15</v>
      </c>
      <c r="C120" s="11" t="s">
        <v>66</v>
      </c>
      <c r="D120" s="100">
        <f t="shared" si="12"/>
        <v>8.2872928176795577E-2</v>
      </c>
      <c r="E120" s="12">
        <v>20.16</v>
      </c>
      <c r="F120" s="13">
        <v>4.1280000000000001</v>
      </c>
      <c r="G120" s="101">
        <f t="shared" si="7"/>
        <v>24.288</v>
      </c>
      <c r="H120" s="10">
        <v>3.91</v>
      </c>
      <c r="I120" s="11" t="s">
        <v>65</v>
      </c>
      <c r="J120" s="105">
        <f t="shared" si="13"/>
        <v>3.91</v>
      </c>
      <c r="K120" s="10">
        <v>2049</v>
      </c>
      <c r="L120" s="11" t="s">
        <v>63</v>
      </c>
      <c r="M120" s="102">
        <f t="shared" si="9"/>
        <v>0.2049</v>
      </c>
      <c r="N120" s="10">
        <v>2227</v>
      </c>
      <c r="O120" s="11" t="s">
        <v>63</v>
      </c>
      <c r="P120" s="102">
        <f t="shared" si="10"/>
        <v>0.22269999999999998</v>
      </c>
    </row>
    <row r="121" spans="1:16">
      <c r="A121" s="23">
        <f t="shared" si="11"/>
        <v>121</v>
      </c>
      <c r="B121" s="10">
        <v>16</v>
      </c>
      <c r="C121" s="11" t="s">
        <v>66</v>
      </c>
      <c r="D121" s="100">
        <f t="shared" si="12"/>
        <v>8.8397790055248615E-2</v>
      </c>
      <c r="E121" s="12">
        <v>21.24</v>
      </c>
      <c r="F121" s="13">
        <v>3.9590000000000001</v>
      </c>
      <c r="G121" s="101">
        <f t="shared" si="7"/>
        <v>25.198999999999998</v>
      </c>
      <c r="H121" s="10">
        <v>4.12</v>
      </c>
      <c r="I121" s="11" t="s">
        <v>65</v>
      </c>
      <c r="J121" s="105">
        <f t="shared" si="13"/>
        <v>4.12</v>
      </c>
      <c r="K121" s="10">
        <v>2113</v>
      </c>
      <c r="L121" s="11" t="s">
        <v>63</v>
      </c>
      <c r="M121" s="102">
        <f t="shared" si="9"/>
        <v>0.21129999999999999</v>
      </c>
      <c r="N121" s="10">
        <v>2315</v>
      </c>
      <c r="O121" s="11" t="s">
        <v>63</v>
      </c>
      <c r="P121" s="102">
        <f t="shared" si="10"/>
        <v>0.23149999999999998</v>
      </c>
    </row>
    <row r="122" spans="1:16">
      <c r="A122" s="23">
        <f t="shared" si="11"/>
        <v>122</v>
      </c>
      <c r="B122" s="10">
        <v>17</v>
      </c>
      <c r="C122" s="11" t="s">
        <v>66</v>
      </c>
      <c r="D122" s="100">
        <f t="shared" si="12"/>
        <v>9.3922651933701654E-2</v>
      </c>
      <c r="E122" s="12">
        <v>22.33</v>
      </c>
      <c r="F122" s="13">
        <v>3.8039999999999998</v>
      </c>
      <c r="G122" s="101">
        <f t="shared" si="7"/>
        <v>26.133999999999997</v>
      </c>
      <c r="H122" s="10">
        <v>4.33</v>
      </c>
      <c r="I122" s="11" t="s">
        <v>65</v>
      </c>
      <c r="J122" s="105">
        <f t="shared" si="13"/>
        <v>4.33</v>
      </c>
      <c r="K122" s="10">
        <v>2172</v>
      </c>
      <c r="L122" s="11" t="s">
        <v>63</v>
      </c>
      <c r="M122" s="102">
        <f t="shared" si="9"/>
        <v>0.2172</v>
      </c>
      <c r="N122" s="10">
        <v>2396</v>
      </c>
      <c r="O122" s="11" t="s">
        <v>63</v>
      </c>
      <c r="P122" s="102">
        <f t="shared" si="10"/>
        <v>0.23959999999999998</v>
      </c>
    </row>
    <row r="123" spans="1:16">
      <c r="A123" s="23">
        <f t="shared" si="11"/>
        <v>123</v>
      </c>
      <c r="B123" s="10">
        <v>18</v>
      </c>
      <c r="C123" s="11" t="s">
        <v>66</v>
      </c>
      <c r="D123" s="100">
        <f t="shared" si="12"/>
        <v>9.9447513812154692E-2</v>
      </c>
      <c r="E123" s="12">
        <v>23.43</v>
      </c>
      <c r="F123" s="13">
        <v>3.6629999999999998</v>
      </c>
      <c r="G123" s="101">
        <f t="shared" si="7"/>
        <v>27.093</v>
      </c>
      <c r="H123" s="10">
        <v>4.54</v>
      </c>
      <c r="I123" s="11" t="s">
        <v>65</v>
      </c>
      <c r="J123" s="105">
        <f t="shared" si="13"/>
        <v>4.54</v>
      </c>
      <c r="K123" s="10">
        <v>2225</v>
      </c>
      <c r="L123" s="11" t="s">
        <v>63</v>
      </c>
      <c r="M123" s="102">
        <f t="shared" si="9"/>
        <v>0.2225</v>
      </c>
      <c r="N123" s="10">
        <v>2473</v>
      </c>
      <c r="O123" s="11" t="s">
        <v>63</v>
      </c>
      <c r="P123" s="102">
        <f t="shared" si="10"/>
        <v>0.24729999999999999</v>
      </c>
    </row>
    <row r="124" spans="1:16">
      <c r="A124" s="23">
        <f t="shared" si="11"/>
        <v>124</v>
      </c>
      <c r="B124" s="10">
        <v>20</v>
      </c>
      <c r="C124" s="11" t="s">
        <v>66</v>
      </c>
      <c r="D124" s="100">
        <f t="shared" si="12"/>
        <v>0.11049723756906077</v>
      </c>
      <c r="E124" s="12">
        <v>25.67</v>
      </c>
      <c r="F124" s="13">
        <v>3.4129999999999998</v>
      </c>
      <c r="G124" s="101">
        <f t="shared" si="7"/>
        <v>29.083000000000002</v>
      </c>
      <c r="H124" s="10">
        <v>4.92</v>
      </c>
      <c r="I124" s="11" t="s">
        <v>65</v>
      </c>
      <c r="J124" s="105">
        <f t="shared" si="13"/>
        <v>4.92</v>
      </c>
      <c r="K124" s="10">
        <v>2351</v>
      </c>
      <c r="L124" s="11" t="s">
        <v>63</v>
      </c>
      <c r="M124" s="102">
        <f t="shared" si="9"/>
        <v>0.2351</v>
      </c>
      <c r="N124" s="10">
        <v>2612</v>
      </c>
      <c r="O124" s="11" t="s">
        <v>63</v>
      </c>
      <c r="P124" s="102">
        <f t="shared" si="10"/>
        <v>0.26119999999999999</v>
      </c>
    </row>
    <row r="125" spans="1:16">
      <c r="A125" s="23">
        <f t="shared" si="11"/>
        <v>125</v>
      </c>
      <c r="B125" s="103">
        <v>22.5</v>
      </c>
      <c r="C125" s="104" t="s">
        <v>66</v>
      </c>
      <c r="D125" s="100">
        <f t="shared" si="12"/>
        <v>0.12430939226519337</v>
      </c>
      <c r="E125" s="12">
        <v>28.48</v>
      </c>
      <c r="F125" s="13">
        <v>3.1509999999999998</v>
      </c>
      <c r="G125" s="101">
        <f t="shared" si="7"/>
        <v>31.631</v>
      </c>
      <c r="H125" s="10">
        <v>5.36</v>
      </c>
      <c r="I125" s="11" t="s">
        <v>65</v>
      </c>
      <c r="J125" s="105">
        <f t="shared" si="13"/>
        <v>5.36</v>
      </c>
      <c r="K125" s="10">
        <v>2495</v>
      </c>
      <c r="L125" s="11" t="s">
        <v>63</v>
      </c>
      <c r="M125" s="102">
        <f t="shared" si="9"/>
        <v>0.2495</v>
      </c>
      <c r="N125" s="10">
        <v>2762</v>
      </c>
      <c r="O125" s="11" t="s">
        <v>63</v>
      </c>
      <c r="P125" s="102">
        <f t="shared" si="10"/>
        <v>0.2762</v>
      </c>
    </row>
    <row r="126" spans="1:16">
      <c r="A126" s="23">
        <f t="shared" si="11"/>
        <v>126</v>
      </c>
      <c r="B126" s="103">
        <v>25</v>
      </c>
      <c r="C126" s="104" t="s">
        <v>66</v>
      </c>
      <c r="D126" s="100">
        <f t="shared" si="12"/>
        <v>0.13812154696132597</v>
      </c>
      <c r="E126" s="12">
        <v>31.27</v>
      </c>
      <c r="F126" s="13">
        <v>2.93</v>
      </c>
      <c r="G126" s="101">
        <f t="shared" si="7"/>
        <v>34.200000000000003</v>
      </c>
      <c r="H126" s="103">
        <v>5.77</v>
      </c>
      <c r="I126" s="104" t="s">
        <v>65</v>
      </c>
      <c r="J126" s="105">
        <f t="shared" si="13"/>
        <v>5.77</v>
      </c>
      <c r="K126" s="103">
        <v>2613</v>
      </c>
      <c r="L126" s="104" t="s">
        <v>63</v>
      </c>
      <c r="M126" s="102">
        <f t="shared" si="9"/>
        <v>0.26129999999999998</v>
      </c>
      <c r="N126" s="103">
        <v>2890</v>
      </c>
      <c r="O126" s="104" t="s">
        <v>63</v>
      </c>
      <c r="P126" s="102">
        <f t="shared" si="10"/>
        <v>0.28900000000000003</v>
      </c>
    </row>
    <row r="127" spans="1:16">
      <c r="A127" s="23">
        <f t="shared" si="11"/>
        <v>127</v>
      </c>
      <c r="B127" s="103">
        <v>27.5</v>
      </c>
      <c r="C127" s="104" t="s">
        <v>66</v>
      </c>
      <c r="D127" s="100">
        <f t="shared" si="12"/>
        <v>0.15193370165745856</v>
      </c>
      <c r="E127" s="12">
        <v>34.01</v>
      </c>
      <c r="F127" s="13">
        <v>2.742</v>
      </c>
      <c r="G127" s="101">
        <f t="shared" si="7"/>
        <v>36.751999999999995</v>
      </c>
      <c r="H127" s="103">
        <v>6.15</v>
      </c>
      <c r="I127" s="104" t="s">
        <v>65</v>
      </c>
      <c r="J127" s="105">
        <f t="shared" si="13"/>
        <v>6.15</v>
      </c>
      <c r="K127" s="103">
        <v>2710</v>
      </c>
      <c r="L127" s="104" t="s">
        <v>63</v>
      </c>
      <c r="M127" s="102">
        <f t="shared" si="9"/>
        <v>0.27100000000000002</v>
      </c>
      <c r="N127" s="103">
        <v>3002</v>
      </c>
      <c r="O127" s="104" t="s">
        <v>63</v>
      </c>
      <c r="P127" s="102">
        <f t="shared" si="10"/>
        <v>0.30019999999999997</v>
      </c>
    </row>
    <row r="128" spans="1:16">
      <c r="A128" s="23">
        <f t="shared" si="11"/>
        <v>128</v>
      </c>
      <c r="B128" s="10">
        <v>30</v>
      </c>
      <c r="C128" s="11" t="s">
        <v>66</v>
      </c>
      <c r="D128" s="100">
        <f t="shared" si="12"/>
        <v>0.16574585635359115</v>
      </c>
      <c r="E128" s="12">
        <v>36.68</v>
      </c>
      <c r="F128" s="13">
        <v>2.5790000000000002</v>
      </c>
      <c r="G128" s="101">
        <f t="shared" si="7"/>
        <v>39.259</v>
      </c>
      <c r="H128" s="10">
        <v>6.51</v>
      </c>
      <c r="I128" s="11" t="s">
        <v>65</v>
      </c>
      <c r="J128" s="105">
        <f t="shared" si="13"/>
        <v>6.51</v>
      </c>
      <c r="K128" s="103">
        <v>2792</v>
      </c>
      <c r="L128" s="104" t="s">
        <v>63</v>
      </c>
      <c r="M128" s="102">
        <f t="shared" si="9"/>
        <v>0.2792</v>
      </c>
      <c r="N128" s="103">
        <v>3100</v>
      </c>
      <c r="O128" s="104" t="s">
        <v>63</v>
      </c>
      <c r="P128" s="102">
        <f t="shared" si="10"/>
        <v>0.31</v>
      </c>
    </row>
    <row r="129" spans="1:16">
      <c r="A129" s="23">
        <f t="shared" si="11"/>
        <v>129</v>
      </c>
      <c r="B129" s="10">
        <v>32.5</v>
      </c>
      <c r="C129" s="11" t="s">
        <v>66</v>
      </c>
      <c r="D129" s="100">
        <f t="shared" si="12"/>
        <v>0.17955801104972377</v>
      </c>
      <c r="E129" s="12">
        <v>39.270000000000003</v>
      </c>
      <c r="F129" s="13">
        <v>2.4359999999999999</v>
      </c>
      <c r="G129" s="101">
        <f t="shared" si="7"/>
        <v>41.706000000000003</v>
      </c>
      <c r="H129" s="10">
        <v>6.84</v>
      </c>
      <c r="I129" s="11" t="s">
        <v>65</v>
      </c>
      <c r="J129" s="105">
        <f t="shared" si="13"/>
        <v>6.84</v>
      </c>
      <c r="K129" s="103">
        <v>2863</v>
      </c>
      <c r="L129" s="104" t="s">
        <v>63</v>
      </c>
      <c r="M129" s="102">
        <f t="shared" si="9"/>
        <v>0.2863</v>
      </c>
      <c r="N129" s="103">
        <v>3186</v>
      </c>
      <c r="O129" s="104" t="s">
        <v>63</v>
      </c>
      <c r="P129" s="102">
        <f t="shared" si="10"/>
        <v>0.31859999999999999</v>
      </c>
    </row>
    <row r="130" spans="1:16">
      <c r="A130" s="23">
        <f t="shared" si="11"/>
        <v>130</v>
      </c>
      <c r="B130" s="10">
        <v>35</v>
      </c>
      <c r="C130" s="11" t="s">
        <v>66</v>
      </c>
      <c r="D130" s="100">
        <f t="shared" si="12"/>
        <v>0.19337016574585636</v>
      </c>
      <c r="E130" s="12">
        <v>41.77</v>
      </c>
      <c r="F130" s="13">
        <v>2.31</v>
      </c>
      <c r="G130" s="101">
        <f t="shared" si="7"/>
        <v>44.080000000000005</v>
      </c>
      <c r="H130" s="10">
        <v>7.15</v>
      </c>
      <c r="I130" s="11" t="s">
        <v>65</v>
      </c>
      <c r="J130" s="105">
        <f t="shared" si="13"/>
        <v>7.15</v>
      </c>
      <c r="K130" s="103">
        <v>2924</v>
      </c>
      <c r="L130" s="104" t="s">
        <v>63</v>
      </c>
      <c r="M130" s="102">
        <f t="shared" si="9"/>
        <v>0.29239999999999999</v>
      </c>
      <c r="N130" s="103">
        <v>3262</v>
      </c>
      <c r="O130" s="104" t="s">
        <v>63</v>
      </c>
      <c r="P130" s="102">
        <f t="shared" si="10"/>
        <v>0.32619999999999999</v>
      </c>
    </row>
    <row r="131" spans="1:16">
      <c r="A131" s="23">
        <f t="shared" si="11"/>
        <v>131</v>
      </c>
      <c r="B131" s="10">
        <v>37.5</v>
      </c>
      <c r="C131" s="11" t="s">
        <v>66</v>
      </c>
      <c r="D131" s="100">
        <f t="shared" si="12"/>
        <v>0.20718232044198895</v>
      </c>
      <c r="E131" s="12">
        <v>44.18</v>
      </c>
      <c r="F131" s="13">
        <v>2.198</v>
      </c>
      <c r="G131" s="101">
        <f t="shared" si="7"/>
        <v>46.378</v>
      </c>
      <c r="H131" s="10">
        <v>7.45</v>
      </c>
      <c r="I131" s="11" t="s">
        <v>65</v>
      </c>
      <c r="J131" s="105">
        <f t="shared" si="13"/>
        <v>7.45</v>
      </c>
      <c r="K131" s="103">
        <v>2978</v>
      </c>
      <c r="L131" s="104" t="s">
        <v>63</v>
      </c>
      <c r="M131" s="102">
        <f t="shared" si="9"/>
        <v>0.29780000000000001</v>
      </c>
      <c r="N131" s="103">
        <v>3331</v>
      </c>
      <c r="O131" s="104" t="s">
        <v>63</v>
      </c>
      <c r="P131" s="102">
        <f t="shared" si="10"/>
        <v>0.33310000000000001</v>
      </c>
    </row>
    <row r="132" spans="1:16">
      <c r="A132" s="23">
        <f t="shared" si="11"/>
        <v>132</v>
      </c>
      <c r="B132" s="10">
        <v>40</v>
      </c>
      <c r="C132" s="11" t="s">
        <v>66</v>
      </c>
      <c r="D132" s="100">
        <f t="shared" si="12"/>
        <v>0.22099447513812154</v>
      </c>
      <c r="E132" s="12">
        <v>46.51</v>
      </c>
      <c r="F132" s="13">
        <v>2.097</v>
      </c>
      <c r="G132" s="101">
        <f t="shared" si="7"/>
        <v>48.606999999999999</v>
      </c>
      <c r="H132" s="10">
        <v>7.73</v>
      </c>
      <c r="I132" s="11" t="s">
        <v>65</v>
      </c>
      <c r="J132" s="105">
        <f t="shared" si="13"/>
        <v>7.73</v>
      </c>
      <c r="K132" s="103">
        <v>3027</v>
      </c>
      <c r="L132" s="104" t="s">
        <v>63</v>
      </c>
      <c r="M132" s="102">
        <f t="shared" si="9"/>
        <v>0.30270000000000002</v>
      </c>
      <c r="N132" s="103">
        <v>3393</v>
      </c>
      <c r="O132" s="104" t="s">
        <v>63</v>
      </c>
      <c r="P132" s="102">
        <f t="shared" si="10"/>
        <v>0.33929999999999999</v>
      </c>
    </row>
    <row r="133" spans="1:16">
      <c r="A133" s="23">
        <f t="shared" si="11"/>
        <v>133</v>
      </c>
      <c r="B133" s="10">
        <v>45</v>
      </c>
      <c r="C133" s="11" t="s">
        <v>66</v>
      </c>
      <c r="D133" s="100">
        <f t="shared" si="12"/>
        <v>0.24861878453038674</v>
      </c>
      <c r="E133" s="12">
        <v>50.9</v>
      </c>
      <c r="F133" s="13">
        <v>1.9239999999999999</v>
      </c>
      <c r="G133" s="101">
        <f t="shared" si="7"/>
        <v>52.823999999999998</v>
      </c>
      <c r="H133" s="10">
        <v>8.27</v>
      </c>
      <c r="I133" s="11" t="s">
        <v>65</v>
      </c>
      <c r="J133" s="105">
        <f t="shared" si="13"/>
        <v>8.27</v>
      </c>
      <c r="K133" s="103">
        <v>3154</v>
      </c>
      <c r="L133" s="104" t="s">
        <v>63</v>
      </c>
      <c r="M133" s="102">
        <f t="shared" si="9"/>
        <v>0.31540000000000001</v>
      </c>
      <c r="N133" s="103">
        <v>3501</v>
      </c>
      <c r="O133" s="104" t="s">
        <v>63</v>
      </c>
      <c r="P133" s="102">
        <f t="shared" si="10"/>
        <v>0.35009999999999997</v>
      </c>
    </row>
    <row r="134" spans="1:16">
      <c r="A134" s="23">
        <f t="shared" si="11"/>
        <v>134</v>
      </c>
      <c r="B134" s="10">
        <v>50</v>
      </c>
      <c r="C134" s="11" t="s">
        <v>66</v>
      </c>
      <c r="D134" s="100">
        <f t="shared" si="12"/>
        <v>0.27624309392265195</v>
      </c>
      <c r="E134" s="12">
        <v>54.98</v>
      </c>
      <c r="F134" s="13">
        <v>1.78</v>
      </c>
      <c r="G134" s="101">
        <f t="shared" si="7"/>
        <v>56.76</v>
      </c>
      <c r="H134" s="10">
        <v>8.76</v>
      </c>
      <c r="I134" s="11" t="s">
        <v>65</v>
      </c>
      <c r="J134" s="105">
        <f t="shared" si="13"/>
        <v>8.76</v>
      </c>
      <c r="K134" s="103">
        <v>3258</v>
      </c>
      <c r="L134" s="104" t="s">
        <v>63</v>
      </c>
      <c r="M134" s="102">
        <f t="shared" si="9"/>
        <v>0.32579999999999998</v>
      </c>
      <c r="N134" s="103">
        <v>3592</v>
      </c>
      <c r="O134" s="104" t="s">
        <v>63</v>
      </c>
      <c r="P134" s="102">
        <f t="shared" si="10"/>
        <v>0.35920000000000002</v>
      </c>
    </row>
    <row r="135" spans="1:16">
      <c r="A135" s="23">
        <f t="shared" si="11"/>
        <v>135</v>
      </c>
      <c r="B135" s="10">
        <v>55</v>
      </c>
      <c r="C135" s="11" t="s">
        <v>66</v>
      </c>
      <c r="D135" s="100">
        <f t="shared" si="12"/>
        <v>0.30386740331491713</v>
      </c>
      <c r="E135" s="12">
        <v>58.78</v>
      </c>
      <c r="F135" s="13">
        <v>1.657</v>
      </c>
      <c r="G135" s="101">
        <f t="shared" si="7"/>
        <v>60.436999999999998</v>
      </c>
      <c r="H135" s="10">
        <v>9.2200000000000006</v>
      </c>
      <c r="I135" s="11" t="s">
        <v>65</v>
      </c>
      <c r="J135" s="105">
        <f t="shared" si="13"/>
        <v>9.2200000000000006</v>
      </c>
      <c r="K135" s="103">
        <v>3346</v>
      </c>
      <c r="L135" s="104" t="s">
        <v>63</v>
      </c>
      <c r="M135" s="102">
        <f t="shared" si="9"/>
        <v>0.33460000000000001</v>
      </c>
      <c r="N135" s="103">
        <v>3670</v>
      </c>
      <c r="O135" s="104" t="s">
        <v>63</v>
      </c>
      <c r="P135" s="102">
        <f t="shared" si="10"/>
        <v>0.36699999999999999</v>
      </c>
    </row>
    <row r="136" spans="1:16">
      <c r="A136" s="23">
        <f t="shared" si="11"/>
        <v>136</v>
      </c>
      <c r="B136" s="10">
        <v>60</v>
      </c>
      <c r="C136" s="11" t="s">
        <v>66</v>
      </c>
      <c r="D136" s="100">
        <f t="shared" si="12"/>
        <v>0.33149171270718231</v>
      </c>
      <c r="E136" s="12">
        <v>62.33</v>
      </c>
      <c r="F136" s="13">
        <v>1.5529999999999999</v>
      </c>
      <c r="G136" s="101">
        <f t="shared" si="7"/>
        <v>63.882999999999996</v>
      </c>
      <c r="H136" s="10">
        <v>9.65</v>
      </c>
      <c r="I136" s="11" t="s">
        <v>65</v>
      </c>
      <c r="J136" s="105">
        <f t="shared" si="13"/>
        <v>9.65</v>
      </c>
      <c r="K136" s="103">
        <v>3422</v>
      </c>
      <c r="L136" s="104" t="s">
        <v>63</v>
      </c>
      <c r="M136" s="102">
        <f t="shared" si="9"/>
        <v>0.3422</v>
      </c>
      <c r="N136" s="103">
        <v>3738</v>
      </c>
      <c r="O136" s="104" t="s">
        <v>63</v>
      </c>
      <c r="P136" s="102">
        <f t="shared" si="10"/>
        <v>0.37380000000000002</v>
      </c>
    </row>
    <row r="137" spans="1:16">
      <c r="A137" s="23">
        <f t="shared" si="11"/>
        <v>137</v>
      </c>
      <c r="B137" s="10">
        <v>65</v>
      </c>
      <c r="C137" s="11" t="s">
        <v>66</v>
      </c>
      <c r="D137" s="100">
        <f t="shared" si="12"/>
        <v>0.35911602209944754</v>
      </c>
      <c r="E137" s="12">
        <v>65.66</v>
      </c>
      <c r="F137" s="13">
        <v>1.4610000000000001</v>
      </c>
      <c r="G137" s="101">
        <f t="shared" si="7"/>
        <v>67.120999999999995</v>
      </c>
      <c r="H137" s="10">
        <v>10.06</v>
      </c>
      <c r="I137" s="11" t="s">
        <v>65</v>
      </c>
      <c r="J137" s="105">
        <f t="shared" si="13"/>
        <v>10.06</v>
      </c>
      <c r="K137" s="103">
        <v>3488</v>
      </c>
      <c r="L137" s="104" t="s">
        <v>63</v>
      </c>
      <c r="M137" s="102">
        <f t="shared" si="9"/>
        <v>0.3488</v>
      </c>
      <c r="N137" s="103">
        <v>3798</v>
      </c>
      <c r="O137" s="104" t="s">
        <v>63</v>
      </c>
      <c r="P137" s="102">
        <f t="shared" si="10"/>
        <v>0.37980000000000003</v>
      </c>
    </row>
    <row r="138" spans="1:16">
      <c r="A138" s="23">
        <f t="shared" si="11"/>
        <v>138</v>
      </c>
      <c r="B138" s="10">
        <v>70</v>
      </c>
      <c r="C138" s="11" t="s">
        <v>66</v>
      </c>
      <c r="D138" s="100">
        <f t="shared" si="12"/>
        <v>0.38674033149171272</v>
      </c>
      <c r="E138" s="12">
        <v>68.78</v>
      </c>
      <c r="F138" s="13">
        <v>1.381</v>
      </c>
      <c r="G138" s="101">
        <f t="shared" si="7"/>
        <v>70.161000000000001</v>
      </c>
      <c r="H138" s="10">
        <v>10.46</v>
      </c>
      <c r="I138" s="11" t="s">
        <v>65</v>
      </c>
      <c r="J138" s="105">
        <f t="shared" si="13"/>
        <v>10.46</v>
      </c>
      <c r="K138" s="103">
        <v>3547</v>
      </c>
      <c r="L138" s="104" t="s">
        <v>63</v>
      </c>
      <c r="M138" s="102">
        <f t="shared" si="9"/>
        <v>0.35470000000000002</v>
      </c>
      <c r="N138" s="103">
        <v>3851</v>
      </c>
      <c r="O138" s="104" t="s">
        <v>63</v>
      </c>
      <c r="P138" s="102">
        <f t="shared" si="10"/>
        <v>0.3851</v>
      </c>
    </row>
    <row r="139" spans="1:16">
      <c r="A139" s="23">
        <f t="shared" si="11"/>
        <v>139</v>
      </c>
      <c r="B139" s="10">
        <v>80</v>
      </c>
      <c r="C139" s="11" t="s">
        <v>66</v>
      </c>
      <c r="D139" s="100">
        <f t="shared" si="12"/>
        <v>0.44198895027624308</v>
      </c>
      <c r="E139" s="12">
        <v>74.47</v>
      </c>
      <c r="F139" s="13">
        <v>1.2470000000000001</v>
      </c>
      <c r="G139" s="101">
        <f t="shared" si="7"/>
        <v>75.716999999999999</v>
      </c>
      <c r="H139" s="10">
        <v>11.2</v>
      </c>
      <c r="I139" s="11" t="s">
        <v>65</v>
      </c>
      <c r="J139" s="105">
        <f t="shared" si="13"/>
        <v>11.2</v>
      </c>
      <c r="K139" s="103">
        <v>3723</v>
      </c>
      <c r="L139" s="104" t="s">
        <v>63</v>
      </c>
      <c r="M139" s="102">
        <f t="shared" si="9"/>
        <v>0.37229999999999996</v>
      </c>
      <c r="N139" s="103">
        <v>3943</v>
      </c>
      <c r="O139" s="104" t="s">
        <v>63</v>
      </c>
      <c r="P139" s="102">
        <f t="shared" si="10"/>
        <v>0.39429999999999998</v>
      </c>
    </row>
    <row r="140" spans="1:16">
      <c r="A140" s="23">
        <f t="shared" si="11"/>
        <v>140</v>
      </c>
      <c r="B140" s="10">
        <v>90</v>
      </c>
      <c r="C140" s="14" t="s">
        <v>66</v>
      </c>
      <c r="D140" s="100">
        <f t="shared" si="12"/>
        <v>0.49723756906077349</v>
      </c>
      <c r="E140" s="12">
        <v>79.5</v>
      </c>
      <c r="F140" s="13">
        <v>1.139</v>
      </c>
      <c r="G140" s="101">
        <f t="shared" si="7"/>
        <v>80.638999999999996</v>
      </c>
      <c r="H140" s="10">
        <v>11.89</v>
      </c>
      <c r="I140" s="11" t="s">
        <v>65</v>
      </c>
      <c r="J140" s="105">
        <f t="shared" si="13"/>
        <v>11.89</v>
      </c>
      <c r="K140" s="103">
        <v>3868</v>
      </c>
      <c r="L140" s="104" t="s">
        <v>63</v>
      </c>
      <c r="M140" s="102">
        <f t="shared" si="9"/>
        <v>0.38679999999999998</v>
      </c>
      <c r="N140" s="103">
        <v>4019</v>
      </c>
      <c r="O140" s="104" t="s">
        <v>63</v>
      </c>
      <c r="P140" s="102">
        <f t="shared" si="10"/>
        <v>0.40190000000000003</v>
      </c>
    </row>
    <row r="141" spans="1:16">
      <c r="A141" s="23">
        <f t="shared" si="11"/>
        <v>141</v>
      </c>
      <c r="B141" s="10">
        <v>100</v>
      </c>
      <c r="C141" s="104" t="s">
        <v>66</v>
      </c>
      <c r="D141" s="100">
        <f t="shared" si="12"/>
        <v>0.5524861878453039</v>
      </c>
      <c r="E141" s="12">
        <v>83.92</v>
      </c>
      <c r="F141" s="13">
        <v>1.0489999999999999</v>
      </c>
      <c r="G141" s="101">
        <f t="shared" si="7"/>
        <v>84.969000000000008</v>
      </c>
      <c r="H141" s="103">
        <v>12.54</v>
      </c>
      <c r="I141" s="104" t="s">
        <v>65</v>
      </c>
      <c r="J141" s="105">
        <f t="shared" si="13"/>
        <v>12.54</v>
      </c>
      <c r="K141" s="103">
        <v>3992</v>
      </c>
      <c r="L141" s="104" t="s">
        <v>63</v>
      </c>
      <c r="M141" s="102">
        <f t="shared" si="9"/>
        <v>0.3992</v>
      </c>
      <c r="N141" s="103">
        <v>4084</v>
      </c>
      <c r="O141" s="104" t="s">
        <v>63</v>
      </c>
      <c r="P141" s="102">
        <f t="shared" si="10"/>
        <v>0.40839999999999999</v>
      </c>
    </row>
    <row r="142" spans="1:16">
      <c r="A142" s="23">
        <f t="shared" si="11"/>
        <v>142</v>
      </c>
      <c r="B142" s="10">
        <v>110</v>
      </c>
      <c r="C142" s="104" t="s">
        <v>66</v>
      </c>
      <c r="D142" s="100">
        <f t="shared" si="12"/>
        <v>0.60773480662983426</v>
      </c>
      <c r="E142" s="12">
        <v>87.8</v>
      </c>
      <c r="F142" s="13">
        <v>0.97360000000000002</v>
      </c>
      <c r="G142" s="101">
        <f t="shared" si="7"/>
        <v>88.773600000000002</v>
      </c>
      <c r="H142" s="103">
        <v>13.16</v>
      </c>
      <c r="I142" s="104" t="s">
        <v>65</v>
      </c>
      <c r="J142" s="105">
        <f t="shared" si="13"/>
        <v>13.16</v>
      </c>
      <c r="K142" s="103">
        <v>4101</v>
      </c>
      <c r="L142" s="104" t="s">
        <v>63</v>
      </c>
      <c r="M142" s="102">
        <f t="shared" si="9"/>
        <v>0.41010000000000002</v>
      </c>
      <c r="N142" s="103">
        <v>4141</v>
      </c>
      <c r="O142" s="104" t="s">
        <v>63</v>
      </c>
      <c r="P142" s="102">
        <f t="shared" si="10"/>
        <v>0.41410000000000002</v>
      </c>
    </row>
    <row r="143" spans="1:16">
      <c r="A143" s="23">
        <f t="shared" si="11"/>
        <v>143</v>
      </c>
      <c r="B143" s="10">
        <v>120</v>
      </c>
      <c r="C143" s="104" t="s">
        <v>66</v>
      </c>
      <c r="D143" s="100">
        <f t="shared" si="12"/>
        <v>0.66298342541436461</v>
      </c>
      <c r="E143" s="12">
        <v>91.22</v>
      </c>
      <c r="F143" s="13">
        <v>0.90920000000000001</v>
      </c>
      <c r="G143" s="101">
        <f t="shared" si="7"/>
        <v>92.129199999999997</v>
      </c>
      <c r="H143" s="103">
        <v>13.76</v>
      </c>
      <c r="I143" s="104" t="s">
        <v>65</v>
      </c>
      <c r="J143" s="105">
        <f t="shared" si="13"/>
        <v>13.76</v>
      </c>
      <c r="K143" s="103">
        <v>4198</v>
      </c>
      <c r="L143" s="104" t="s">
        <v>63</v>
      </c>
      <c r="M143" s="102">
        <f t="shared" si="9"/>
        <v>0.41980000000000006</v>
      </c>
      <c r="N143" s="103">
        <v>4191</v>
      </c>
      <c r="O143" s="104" t="s">
        <v>63</v>
      </c>
      <c r="P143" s="102">
        <f t="shared" si="10"/>
        <v>0.41909999999999997</v>
      </c>
    </row>
    <row r="144" spans="1:16">
      <c r="A144" s="23">
        <f t="shared" si="11"/>
        <v>144</v>
      </c>
      <c r="B144" s="10">
        <v>130</v>
      </c>
      <c r="C144" s="104" t="s">
        <v>66</v>
      </c>
      <c r="D144" s="100">
        <f t="shared" si="12"/>
        <v>0.71823204419889508</v>
      </c>
      <c r="E144" s="12">
        <v>94.21</v>
      </c>
      <c r="F144" s="13">
        <v>0.85350000000000004</v>
      </c>
      <c r="G144" s="101">
        <f t="shared" si="7"/>
        <v>95.063499999999991</v>
      </c>
      <c r="H144" s="103">
        <v>14.34</v>
      </c>
      <c r="I144" s="104" t="s">
        <v>65</v>
      </c>
      <c r="J144" s="105">
        <f t="shared" si="13"/>
        <v>14.34</v>
      </c>
      <c r="K144" s="103">
        <v>4287</v>
      </c>
      <c r="L144" s="104" t="s">
        <v>63</v>
      </c>
      <c r="M144" s="102">
        <f t="shared" si="9"/>
        <v>0.42869999999999997</v>
      </c>
      <c r="N144" s="103">
        <v>4237</v>
      </c>
      <c r="O144" s="104" t="s">
        <v>63</v>
      </c>
      <c r="P144" s="102">
        <f t="shared" si="10"/>
        <v>0.42370000000000002</v>
      </c>
    </row>
    <row r="145" spans="1:16">
      <c r="A145" s="23">
        <f t="shared" si="11"/>
        <v>145</v>
      </c>
      <c r="B145" s="10">
        <v>140</v>
      </c>
      <c r="C145" s="104" t="s">
        <v>66</v>
      </c>
      <c r="D145" s="100">
        <f t="shared" si="12"/>
        <v>0.77348066298342544</v>
      </c>
      <c r="E145" s="12">
        <v>96.85</v>
      </c>
      <c r="F145" s="13">
        <v>0.80469999999999997</v>
      </c>
      <c r="G145" s="101">
        <f t="shared" si="7"/>
        <v>97.654699999999991</v>
      </c>
      <c r="H145" s="103">
        <v>14.9</v>
      </c>
      <c r="I145" s="104" t="s">
        <v>65</v>
      </c>
      <c r="J145" s="105">
        <f t="shared" si="13"/>
        <v>14.9</v>
      </c>
      <c r="K145" s="103">
        <v>4368</v>
      </c>
      <c r="L145" s="104" t="s">
        <v>63</v>
      </c>
      <c r="M145" s="102">
        <f t="shared" si="9"/>
        <v>0.43680000000000002</v>
      </c>
      <c r="N145" s="103">
        <v>4278</v>
      </c>
      <c r="O145" s="104" t="s">
        <v>63</v>
      </c>
      <c r="P145" s="102">
        <f t="shared" si="10"/>
        <v>0.42779999999999996</v>
      </c>
    </row>
    <row r="146" spans="1:16">
      <c r="A146" s="23">
        <f t="shared" si="11"/>
        <v>146</v>
      </c>
      <c r="B146" s="10">
        <v>150</v>
      </c>
      <c r="C146" s="104" t="s">
        <v>66</v>
      </c>
      <c r="D146" s="100">
        <f t="shared" si="12"/>
        <v>0.82872928176795579</v>
      </c>
      <c r="E146" s="12">
        <v>99.18</v>
      </c>
      <c r="F146" s="13">
        <v>0.76170000000000004</v>
      </c>
      <c r="G146" s="101">
        <f t="shared" si="7"/>
        <v>99.941700000000012</v>
      </c>
      <c r="H146" s="103">
        <v>15.44</v>
      </c>
      <c r="I146" s="104" t="s">
        <v>65</v>
      </c>
      <c r="J146" s="105">
        <f t="shared" si="13"/>
        <v>15.44</v>
      </c>
      <c r="K146" s="103">
        <v>4444</v>
      </c>
      <c r="L146" s="104" t="s">
        <v>63</v>
      </c>
      <c r="M146" s="102">
        <f t="shared" si="9"/>
        <v>0.44440000000000002</v>
      </c>
      <c r="N146" s="103">
        <v>4315</v>
      </c>
      <c r="O146" s="104" t="s">
        <v>63</v>
      </c>
      <c r="P146" s="102">
        <f t="shared" si="10"/>
        <v>0.43150000000000005</v>
      </c>
    </row>
    <row r="147" spans="1:16">
      <c r="A147" s="23">
        <f t="shared" si="11"/>
        <v>147</v>
      </c>
      <c r="B147" s="10">
        <v>160</v>
      </c>
      <c r="C147" s="104" t="s">
        <v>66</v>
      </c>
      <c r="D147" s="100">
        <f t="shared" si="12"/>
        <v>0.88397790055248615</v>
      </c>
      <c r="E147" s="12">
        <v>101.2</v>
      </c>
      <c r="F147" s="13">
        <v>0.72340000000000004</v>
      </c>
      <c r="G147" s="101">
        <f t="shared" si="7"/>
        <v>101.9234</v>
      </c>
      <c r="H147" s="103">
        <v>15.98</v>
      </c>
      <c r="I147" s="104" t="s">
        <v>65</v>
      </c>
      <c r="J147" s="105">
        <f t="shared" si="13"/>
        <v>15.98</v>
      </c>
      <c r="K147" s="103">
        <v>4515</v>
      </c>
      <c r="L147" s="104" t="s">
        <v>63</v>
      </c>
      <c r="M147" s="102">
        <f t="shared" si="9"/>
        <v>0.45149999999999996</v>
      </c>
      <c r="N147" s="103">
        <v>4350</v>
      </c>
      <c r="O147" s="104" t="s">
        <v>63</v>
      </c>
      <c r="P147" s="102">
        <f t="shared" si="10"/>
        <v>0.43499999999999994</v>
      </c>
    </row>
    <row r="148" spans="1:16">
      <c r="A148" s="23">
        <f t="shared" si="11"/>
        <v>148</v>
      </c>
      <c r="B148" s="10">
        <v>170</v>
      </c>
      <c r="C148" s="104" t="s">
        <v>66</v>
      </c>
      <c r="D148" s="100">
        <f t="shared" si="12"/>
        <v>0.93922651933701662</v>
      </c>
      <c r="E148" s="12">
        <v>103</v>
      </c>
      <c r="F148" s="13">
        <v>0.68910000000000005</v>
      </c>
      <c r="G148" s="101">
        <f t="shared" ref="G148:G211" si="14">E148+F148</f>
        <v>103.6891</v>
      </c>
      <c r="H148" s="103">
        <v>16.5</v>
      </c>
      <c r="I148" s="104" t="s">
        <v>65</v>
      </c>
      <c r="J148" s="105">
        <f t="shared" si="13"/>
        <v>16.5</v>
      </c>
      <c r="K148" s="103">
        <v>4582</v>
      </c>
      <c r="L148" s="104" t="s">
        <v>63</v>
      </c>
      <c r="M148" s="102">
        <f t="shared" ref="M148:M163" si="15">K148/1000/10</f>
        <v>0.4582</v>
      </c>
      <c r="N148" s="103">
        <v>4382</v>
      </c>
      <c r="O148" s="104" t="s">
        <v>63</v>
      </c>
      <c r="P148" s="102">
        <f t="shared" ref="P148:P185" si="16">N148/1000/10</f>
        <v>0.43819999999999998</v>
      </c>
    </row>
    <row r="149" spans="1:16">
      <c r="A149" s="23">
        <f t="shared" si="11"/>
        <v>149</v>
      </c>
      <c r="B149" s="10">
        <v>180</v>
      </c>
      <c r="C149" s="104" t="s">
        <v>66</v>
      </c>
      <c r="D149" s="100">
        <f t="shared" si="12"/>
        <v>0.99447513812154698</v>
      </c>
      <c r="E149" s="12">
        <v>104.7</v>
      </c>
      <c r="F149" s="13">
        <v>0.65810000000000002</v>
      </c>
      <c r="G149" s="101">
        <f t="shared" si="14"/>
        <v>105.35810000000001</v>
      </c>
      <c r="H149" s="103">
        <v>17.02</v>
      </c>
      <c r="I149" s="104" t="s">
        <v>65</v>
      </c>
      <c r="J149" s="105">
        <f t="shared" si="13"/>
        <v>17.02</v>
      </c>
      <c r="K149" s="103">
        <v>4646</v>
      </c>
      <c r="L149" s="104" t="s">
        <v>63</v>
      </c>
      <c r="M149" s="102">
        <f t="shared" si="15"/>
        <v>0.46460000000000001</v>
      </c>
      <c r="N149" s="103">
        <v>4413</v>
      </c>
      <c r="O149" s="104" t="s">
        <v>63</v>
      </c>
      <c r="P149" s="102">
        <f t="shared" si="16"/>
        <v>0.44130000000000003</v>
      </c>
    </row>
    <row r="150" spans="1:16">
      <c r="A150" s="23">
        <f t="shared" ref="A150:A213" si="17">A149+1</f>
        <v>150</v>
      </c>
      <c r="B150" s="10">
        <v>200</v>
      </c>
      <c r="C150" s="104" t="s">
        <v>66</v>
      </c>
      <c r="D150" s="102">
        <f t="shared" si="12"/>
        <v>1.1049723756906078</v>
      </c>
      <c r="E150" s="12">
        <v>107.4</v>
      </c>
      <c r="F150" s="13">
        <v>0.60450000000000004</v>
      </c>
      <c r="G150" s="101">
        <f t="shared" si="14"/>
        <v>108.00450000000001</v>
      </c>
      <c r="H150" s="103">
        <v>18.03</v>
      </c>
      <c r="I150" s="104" t="s">
        <v>65</v>
      </c>
      <c r="J150" s="105">
        <f t="shared" si="13"/>
        <v>18.03</v>
      </c>
      <c r="K150" s="103">
        <v>4873</v>
      </c>
      <c r="L150" s="104" t="s">
        <v>63</v>
      </c>
      <c r="M150" s="102">
        <f t="shared" si="15"/>
        <v>0.48730000000000001</v>
      </c>
      <c r="N150" s="103">
        <v>4468</v>
      </c>
      <c r="O150" s="104" t="s">
        <v>63</v>
      </c>
      <c r="P150" s="102">
        <f t="shared" si="16"/>
        <v>0.44679999999999997</v>
      </c>
    </row>
    <row r="151" spans="1:16">
      <c r="A151" s="23">
        <f t="shared" si="17"/>
        <v>151</v>
      </c>
      <c r="B151" s="10">
        <v>225</v>
      </c>
      <c r="C151" s="104" t="s">
        <v>66</v>
      </c>
      <c r="D151" s="102">
        <f t="shared" si="12"/>
        <v>1.2430939226519337</v>
      </c>
      <c r="E151" s="12">
        <v>110</v>
      </c>
      <c r="F151" s="13">
        <v>0.5494</v>
      </c>
      <c r="G151" s="101">
        <f t="shared" si="14"/>
        <v>110.54940000000001</v>
      </c>
      <c r="H151" s="103">
        <v>19.27</v>
      </c>
      <c r="I151" s="104" t="s">
        <v>65</v>
      </c>
      <c r="J151" s="105">
        <f t="shared" si="13"/>
        <v>19.27</v>
      </c>
      <c r="K151" s="103">
        <v>5188</v>
      </c>
      <c r="L151" s="104" t="s">
        <v>63</v>
      </c>
      <c r="M151" s="102">
        <f t="shared" si="15"/>
        <v>0.51879999999999993</v>
      </c>
      <c r="N151" s="103">
        <v>4530</v>
      </c>
      <c r="O151" s="104" t="s">
        <v>63</v>
      </c>
      <c r="P151" s="102">
        <f t="shared" si="16"/>
        <v>0.45300000000000001</v>
      </c>
    </row>
    <row r="152" spans="1:16">
      <c r="A152" s="23">
        <f t="shared" si="17"/>
        <v>152</v>
      </c>
      <c r="B152" s="10">
        <v>250</v>
      </c>
      <c r="C152" s="104" t="s">
        <v>66</v>
      </c>
      <c r="D152" s="102">
        <f t="shared" si="12"/>
        <v>1.3812154696132597</v>
      </c>
      <c r="E152" s="12">
        <v>111.9</v>
      </c>
      <c r="F152" s="13">
        <v>0.50419999999999998</v>
      </c>
      <c r="G152" s="101">
        <f t="shared" si="14"/>
        <v>112.4042</v>
      </c>
      <c r="H152" s="103">
        <v>20.48</v>
      </c>
      <c r="I152" s="104" t="s">
        <v>65</v>
      </c>
      <c r="J152" s="105">
        <f t="shared" si="13"/>
        <v>20.48</v>
      </c>
      <c r="K152" s="103">
        <v>5473</v>
      </c>
      <c r="L152" s="104" t="s">
        <v>63</v>
      </c>
      <c r="M152" s="102">
        <f t="shared" si="15"/>
        <v>0.54730000000000001</v>
      </c>
      <c r="N152" s="103">
        <v>4586</v>
      </c>
      <c r="O152" s="104" t="s">
        <v>63</v>
      </c>
      <c r="P152" s="102">
        <f t="shared" si="16"/>
        <v>0.45860000000000001</v>
      </c>
    </row>
    <row r="153" spans="1:16">
      <c r="A153" s="23">
        <f t="shared" si="17"/>
        <v>153</v>
      </c>
      <c r="B153" s="10">
        <v>275</v>
      </c>
      <c r="C153" s="104" t="s">
        <v>66</v>
      </c>
      <c r="D153" s="102">
        <f t="shared" ref="D153:D166" si="18">B153/$C$5</f>
        <v>1.5193370165745856</v>
      </c>
      <c r="E153" s="12">
        <v>113.4</v>
      </c>
      <c r="F153" s="13">
        <v>0.46639999999999998</v>
      </c>
      <c r="G153" s="101">
        <f t="shared" si="14"/>
        <v>113.8664</v>
      </c>
      <c r="H153" s="103">
        <v>21.68</v>
      </c>
      <c r="I153" s="104" t="s">
        <v>65</v>
      </c>
      <c r="J153" s="105">
        <f t="shared" si="13"/>
        <v>21.68</v>
      </c>
      <c r="K153" s="103">
        <v>5735</v>
      </c>
      <c r="L153" s="104" t="s">
        <v>63</v>
      </c>
      <c r="M153" s="102">
        <f t="shared" si="15"/>
        <v>0.57350000000000001</v>
      </c>
      <c r="N153" s="103">
        <v>4637</v>
      </c>
      <c r="O153" s="104" t="s">
        <v>63</v>
      </c>
      <c r="P153" s="102">
        <f t="shared" si="16"/>
        <v>0.46369999999999995</v>
      </c>
    </row>
    <row r="154" spans="1:16">
      <c r="A154" s="23">
        <f t="shared" si="17"/>
        <v>154</v>
      </c>
      <c r="B154" s="10">
        <v>300</v>
      </c>
      <c r="C154" s="104" t="s">
        <v>66</v>
      </c>
      <c r="D154" s="102">
        <f t="shared" si="18"/>
        <v>1.6574585635359116</v>
      </c>
      <c r="E154" s="12">
        <v>114.4</v>
      </c>
      <c r="F154" s="13">
        <v>0.43419999999999997</v>
      </c>
      <c r="G154" s="101">
        <f t="shared" si="14"/>
        <v>114.83420000000001</v>
      </c>
      <c r="H154" s="103">
        <v>22.86</v>
      </c>
      <c r="I154" s="104" t="s">
        <v>65</v>
      </c>
      <c r="J154" s="105">
        <f t="shared" si="13"/>
        <v>22.86</v>
      </c>
      <c r="K154" s="103">
        <v>5980</v>
      </c>
      <c r="L154" s="104" t="s">
        <v>63</v>
      </c>
      <c r="M154" s="102">
        <f t="shared" si="15"/>
        <v>0.59800000000000009</v>
      </c>
      <c r="N154" s="103">
        <v>4684</v>
      </c>
      <c r="O154" s="104" t="s">
        <v>63</v>
      </c>
      <c r="P154" s="102">
        <f t="shared" si="16"/>
        <v>0.46840000000000004</v>
      </c>
    </row>
    <row r="155" spans="1:16">
      <c r="A155" s="23">
        <f t="shared" si="17"/>
        <v>155</v>
      </c>
      <c r="B155" s="10">
        <v>325</v>
      </c>
      <c r="C155" s="104" t="s">
        <v>66</v>
      </c>
      <c r="D155" s="102">
        <f t="shared" si="18"/>
        <v>1.7955801104972375</v>
      </c>
      <c r="E155" s="12">
        <v>115.2</v>
      </c>
      <c r="F155" s="13">
        <v>0.40649999999999997</v>
      </c>
      <c r="G155" s="101">
        <f t="shared" si="14"/>
        <v>115.6065</v>
      </c>
      <c r="H155" s="103">
        <v>24.03</v>
      </c>
      <c r="I155" s="104" t="s">
        <v>65</v>
      </c>
      <c r="J155" s="105">
        <f t="shared" si="13"/>
        <v>24.03</v>
      </c>
      <c r="K155" s="103">
        <v>6212</v>
      </c>
      <c r="L155" s="104" t="s">
        <v>63</v>
      </c>
      <c r="M155" s="102">
        <f t="shared" si="15"/>
        <v>0.62119999999999997</v>
      </c>
      <c r="N155" s="103">
        <v>4728</v>
      </c>
      <c r="O155" s="104" t="s">
        <v>63</v>
      </c>
      <c r="P155" s="102">
        <f t="shared" si="16"/>
        <v>0.4728</v>
      </c>
    </row>
    <row r="156" spans="1:16">
      <c r="A156" s="23">
        <f t="shared" si="17"/>
        <v>156</v>
      </c>
      <c r="B156" s="10">
        <v>350</v>
      </c>
      <c r="C156" s="104" t="s">
        <v>66</v>
      </c>
      <c r="D156" s="102">
        <f t="shared" si="18"/>
        <v>1.9337016574585635</v>
      </c>
      <c r="E156" s="12">
        <v>115.8</v>
      </c>
      <c r="F156" s="13">
        <v>0.38229999999999997</v>
      </c>
      <c r="G156" s="101">
        <f t="shared" si="14"/>
        <v>116.1823</v>
      </c>
      <c r="H156" s="103">
        <v>25.2</v>
      </c>
      <c r="I156" s="104" t="s">
        <v>65</v>
      </c>
      <c r="J156" s="105">
        <f t="shared" si="13"/>
        <v>25.2</v>
      </c>
      <c r="K156" s="103">
        <v>6433</v>
      </c>
      <c r="L156" s="104" t="s">
        <v>63</v>
      </c>
      <c r="M156" s="102">
        <f t="shared" si="15"/>
        <v>0.64329999999999998</v>
      </c>
      <c r="N156" s="103">
        <v>4769</v>
      </c>
      <c r="O156" s="104" t="s">
        <v>63</v>
      </c>
      <c r="P156" s="102">
        <f t="shared" si="16"/>
        <v>0.47689999999999999</v>
      </c>
    </row>
    <row r="157" spans="1:16">
      <c r="A157" s="23">
        <f t="shared" si="17"/>
        <v>157</v>
      </c>
      <c r="B157" s="10">
        <v>375</v>
      </c>
      <c r="C157" s="104" t="s">
        <v>66</v>
      </c>
      <c r="D157" s="102">
        <f t="shared" si="18"/>
        <v>2.0718232044198897</v>
      </c>
      <c r="E157" s="12">
        <v>116.8</v>
      </c>
      <c r="F157" s="13">
        <v>0.36109999999999998</v>
      </c>
      <c r="G157" s="101">
        <f t="shared" si="14"/>
        <v>117.16109999999999</v>
      </c>
      <c r="H157" s="103">
        <v>26.35</v>
      </c>
      <c r="I157" s="104" t="s">
        <v>65</v>
      </c>
      <c r="J157" s="105">
        <f t="shared" si="13"/>
        <v>26.35</v>
      </c>
      <c r="K157" s="103">
        <v>6644</v>
      </c>
      <c r="L157" s="104" t="s">
        <v>63</v>
      </c>
      <c r="M157" s="102">
        <f t="shared" si="15"/>
        <v>0.66439999999999999</v>
      </c>
      <c r="N157" s="103">
        <v>4809</v>
      </c>
      <c r="O157" s="104" t="s">
        <v>63</v>
      </c>
      <c r="P157" s="102">
        <f t="shared" si="16"/>
        <v>0.48089999999999999</v>
      </c>
    </row>
    <row r="158" spans="1:16">
      <c r="A158" s="23">
        <f t="shared" si="17"/>
        <v>158</v>
      </c>
      <c r="B158" s="10">
        <v>400</v>
      </c>
      <c r="C158" s="104" t="s">
        <v>66</v>
      </c>
      <c r="D158" s="102">
        <f t="shared" si="18"/>
        <v>2.2099447513812156</v>
      </c>
      <c r="E158" s="12">
        <v>118.1</v>
      </c>
      <c r="F158" s="13">
        <v>0.3422</v>
      </c>
      <c r="G158" s="101">
        <f t="shared" si="14"/>
        <v>118.4422</v>
      </c>
      <c r="H158" s="103">
        <v>27.5</v>
      </c>
      <c r="I158" s="104" t="s">
        <v>65</v>
      </c>
      <c r="J158" s="105">
        <f t="shared" si="13"/>
        <v>27.5</v>
      </c>
      <c r="K158" s="103">
        <v>6844</v>
      </c>
      <c r="L158" s="104" t="s">
        <v>63</v>
      </c>
      <c r="M158" s="102">
        <f t="shared" si="15"/>
        <v>0.68440000000000001</v>
      </c>
      <c r="N158" s="103">
        <v>4846</v>
      </c>
      <c r="O158" s="104" t="s">
        <v>63</v>
      </c>
      <c r="P158" s="102">
        <f t="shared" si="16"/>
        <v>0.48460000000000003</v>
      </c>
    </row>
    <row r="159" spans="1:16">
      <c r="A159" s="23">
        <f t="shared" si="17"/>
        <v>159</v>
      </c>
      <c r="B159" s="10">
        <v>450</v>
      </c>
      <c r="C159" s="104" t="s">
        <v>66</v>
      </c>
      <c r="D159" s="102">
        <f t="shared" si="18"/>
        <v>2.4861878453038675</v>
      </c>
      <c r="E159" s="12">
        <v>118.6</v>
      </c>
      <c r="F159" s="13">
        <v>0.31019999999999998</v>
      </c>
      <c r="G159" s="101">
        <f t="shared" si="14"/>
        <v>118.91019999999999</v>
      </c>
      <c r="H159" s="103">
        <v>29.78</v>
      </c>
      <c r="I159" s="104" t="s">
        <v>65</v>
      </c>
      <c r="J159" s="105">
        <f t="shared" si="13"/>
        <v>29.78</v>
      </c>
      <c r="K159" s="103">
        <v>7572</v>
      </c>
      <c r="L159" s="104" t="s">
        <v>63</v>
      </c>
      <c r="M159" s="102">
        <f t="shared" si="15"/>
        <v>0.75719999999999998</v>
      </c>
      <c r="N159" s="103">
        <v>4917</v>
      </c>
      <c r="O159" s="104" t="s">
        <v>63</v>
      </c>
      <c r="P159" s="102">
        <f t="shared" si="16"/>
        <v>0.49169999999999997</v>
      </c>
    </row>
    <row r="160" spans="1:16">
      <c r="A160" s="23">
        <f t="shared" si="17"/>
        <v>160</v>
      </c>
      <c r="B160" s="10">
        <v>500</v>
      </c>
      <c r="C160" s="104" t="s">
        <v>66</v>
      </c>
      <c r="D160" s="102">
        <f t="shared" si="18"/>
        <v>2.7624309392265194</v>
      </c>
      <c r="E160" s="12">
        <v>118.4</v>
      </c>
      <c r="F160" s="13">
        <v>0.28410000000000002</v>
      </c>
      <c r="G160" s="101">
        <f t="shared" si="14"/>
        <v>118.6841</v>
      </c>
      <c r="H160" s="103">
        <v>32.049999999999997</v>
      </c>
      <c r="I160" s="104" t="s">
        <v>65</v>
      </c>
      <c r="J160" s="105">
        <f t="shared" si="13"/>
        <v>32.049999999999997</v>
      </c>
      <c r="K160" s="103">
        <v>8234</v>
      </c>
      <c r="L160" s="104" t="s">
        <v>63</v>
      </c>
      <c r="M160" s="102">
        <f t="shared" si="15"/>
        <v>0.82340000000000002</v>
      </c>
      <c r="N160" s="103">
        <v>4982</v>
      </c>
      <c r="O160" s="104" t="s">
        <v>63</v>
      </c>
      <c r="P160" s="102">
        <f t="shared" si="16"/>
        <v>0.49820000000000003</v>
      </c>
    </row>
    <row r="161" spans="1:16">
      <c r="A161" s="23">
        <f t="shared" si="17"/>
        <v>161</v>
      </c>
      <c r="B161" s="10">
        <v>550</v>
      </c>
      <c r="C161" s="104" t="s">
        <v>66</v>
      </c>
      <c r="D161" s="102">
        <f t="shared" si="18"/>
        <v>3.0386740331491713</v>
      </c>
      <c r="E161" s="12">
        <v>118</v>
      </c>
      <c r="F161" s="13">
        <v>0.26219999999999999</v>
      </c>
      <c r="G161" s="101">
        <f t="shared" si="14"/>
        <v>118.26220000000001</v>
      </c>
      <c r="H161" s="103">
        <v>34.33</v>
      </c>
      <c r="I161" s="104" t="s">
        <v>65</v>
      </c>
      <c r="J161" s="105">
        <f t="shared" si="13"/>
        <v>34.33</v>
      </c>
      <c r="K161" s="103">
        <v>8849</v>
      </c>
      <c r="L161" s="104" t="s">
        <v>63</v>
      </c>
      <c r="M161" s="102">
        <f t="shared" si="15"/>
        <v>0.88490000000000002</v>
      </c>
      <c r="N161" s="103">
        <v>5045</v>
      </c>
      <c r="O161" s="104" t="s">
        <v>63</v>
      </c>
      <c r="P161" s="102">
        <f t="shared" si="16"/>
        <v>0.50449999999999995</v>
      </c>
    </row>
    <row r="162" spans="1:16">
      <c r="A162" s="23">
        <f t="shared" si="17"/>
        <v>162</v>
      </c>
      <c r="B162" s="10">
        <v>600</v>
      </c>
      <c r="C162" s="104" t="s">
        <v>66</v>
      </c>
      <c r="D162" s="102">
        <f t="shared" si="18"/>
        <v>3.3149171270718232</v>
      </c>
      <c r="E162" s="12">
        <v>117.5</v>
      </c>
      <c r="F162" s="13">
        <v>0.2437</v>
      </c>
      <c r="G162" s="101">
        <f t="shared" si="14"/>
        <v>117.7437</v>
      </c>
      <c r="H162" s="103">
        <v>36.619999999999997</v>
      </c>
      <c r="I162" s="104" t="s">
        <v>65</v>
      </c>
      <c r="J162" s="105">
        <f t="shared" si="13"/>
        <v>36.619999999999997</v>
      </c>
      <c r="K162" s="103">
        <v>9429</v>
      </c>
      <c r="L162" s="104" t="s">
        <v>63</v>
      </c>
      <c r="M162" s="102">
        <f t="shared" si="15"/>
        <v>0.94290000000000007</v>
      </c>
      <c r="N162" s="103">
        <v>5105</v>
      </c>
      <c r="O162" s="104" t="s">
        <v>63</v>
      </c>
      <c r="P162" s="102">
        <f t="shared" si="16"/>
        <v>0.51050000000000006</v>
      </c>
    </row>
    <row r="163" spans="1:16">
      <c r="A163" s="23">
        <f t="shared" si="17"/>
        <v>163</v>
      </c>
      <c r="B163" s="10">
        <v>650</v>
      </c>
      <c r="C163" s="104" t="s">
        <v>66</v>
      </c>
      <c r="D163" s="102">
        <f t="shared" si="18"/>
        <v>3.5911602209944751</v>
      </c>
      <c r="E163" s="12">
        <v>116.9</v>
      </c>
      <c r="F163" s="13">
        <v>0.2278</v>
      </c>
      <c r="G163" s="101">
        <f t="shared" si="14"/>
        <v>117.12780000000001</v>
      </c>
      <c r="H163" s="103">
        <v>38.92</v>
      </c>
      <c r="I163" s="104" t="s">
        <v>65</v>
      </c>
      <c r="J163" s="105">
        <f t="shared" si="13"/>
        <v>38.92</v>
      </c>
      <c r="K163" s="103">
        <v>9980</v>
      </c>
      <c r="L163" s="104" t="s">
        <v>63</v>
      </c>
      <c r="M163" s="102">
        <f t="shared" si="15"/>
        <v>0.998</v>
      </c>
      <c r="N163" s="103">
        <v>5163</v>
      </c>
      <c r="O163" s="104" t="s">
        <v>63</v>
      </c>
      <c r="P163" s="102">
        <f t="shared" si="16"/>
        <v>0.51629999999999998</v>
      </c>
    </row>
    <row r="164" spans="1:16">
      <c r="A164" s="23">
        <f t="shared" si="17"/>
        <v>164</v>
      </c>
      <c r="B164" s="10">
        <v>700</v>
      </c>
      <c r="C164" s="104" t="s">
        <v>66</v>
      </c>
      <c r="D164" s="102">
        <f t="shared" si="18"/>
        <v>3.867403314917127</v>
      </c>
      <c r="E164" s="12">
        <v>116.2</v>
      </c>
      <c r="F164" s="13">
        <v>0.214</v>
      </c>
      <c r="G164" s="101">
        <f t="shared" si="14"/>
        <v>116.414</v>
      </c>
      <c r="H164" s="103">
        <v>41.24</v>
      </c>
      <c r="I164" s="104" t="s">
        <v>65</v>
      </c>
      <c r="J164" s="105">
        <f t="shared" si="13"/>
        <v>41.24</v>
      </c>
      <c r="K164" s="103">
        <v>1.05</v>
      </c>
      <c r="L164" s="106" t="s">
        <v>65</v>
      </c>
      <c r="M164" s="105">
        <f t="shared" ref="M164:M218" si="19">K164</f>
        <v>1.05</v>
      </c>
      <c r="N164" s="103">
        <v>5219</v>
      </c>
      <c r="O164" s="104" t="s">
        <v>63</v>
      </c>
      <c r="P164" s="102">
        <f t="shared" si="16"/>
        <v>0.52190000000000003</v>
      </c>
    </row>
    <row r="165" spans="1:16">
      <c r="A165" s="23">
        <f t="shared" si="17"/>
        <v>165</v>
      </c>
      <c r="B165" s="10">
        <v>800</v>
      </c>
      <c r="C165" s="104" t="s">
        <v>66</v>
      </c>
      <c r="D165" s="102">
        <f t="shared" si="18"/>
        <v>4.4198895027624312</v>
      </c>
      <c r="E165" s="12">
        <v>114.7</v>
      </c>
      <c r="F165" s="13">
        <v>0.19109999999999999</v>
      </c>
      <c r="G165" s="101">
        <f t="shared" si="14"/>
        <v>114.89110000000001</v>
      </c>
      <c r="H165" s="103">
        <v>45.91</v>
      </c>
      <c r="I165" s="104" t="s">
        <v>65</v>
      </c>
      <c r="J165" s="105">
        <f t="shared" si="13"/>
        <v>45.91</v>
      </c>
      <c r="K165" s="103">
        <v>1.24</v>
      </c>
      <c r="L165" s="104" t="s">
        <v>65</v>
      </c>
      <c r="M165" s="105">
        <f t="shared" si="19"/>
        <v>1.24</v>
      </c>
      <c r="N165" s="103">
        <v>5328</v>
      </c>
      <c r="O165" s="104" t="s">
        <v>63</v>
      </c>
      <c r="P165" s="102">
        <f t="shared" si="16"/>
        <v>0.53280000000000005</v>
      </c>
    </row>
    <row r="166" spans="1:16">
      <c r="A166" s="23">
        <f t="shared" si="17"/>
        <v>166</v>
      </c>
      <c r="B166" s="10">
        <v>900</v>
      </c>
      <c r="C166" s="104" t="s">
        <v>66</v>
      </c>
      <c r="D166" s="102">
        <f t="shared" si="18"/>
        <v>4.972375690607735</v>
      </c>
      <c r="E166" s="12">
        <v>113.2</v>
      </c>
      <c r="F166" s="13">
        <v>0.1729</v>
      </c>
      <c r="G166" s="101">
        <f t="shared" si="14"/>
        <v>113.3729</v>
      </c>
      <c r="H166" s="103">
        <v>50.65</v>
      </c>
      <c r="I166" s="104" t="s">
        <v>65</v>
      </c>
      <c r="J166" s="105">
        <f t="shared" si="13"/>
        <v>50.65</v>
      </c>
      <c r="K166" s="103">
        <v>1.41</v>
      </c>
      <c r="L166" s="104" t="s">
        <v>65</v>
      </c>
      <c r="M166" s="105">
        <f t="shared" si="19"/>
        <v>1.41</v>
      </c>
      <c r="N166" s="103">
        <v>5433</v>
      </c>
      <c r="O166" s="104" t="s">
        <v>63</v>
      </c>
      <c r="P166" s="102">
        <f t="shared" si="16"/>
        <v>0.54330000000000001</v>
      </c>
    </row>
    <row r="167" spans="1:16">
      <c r="A167" s="23">
        <f t="shared" si="17"/>
        <v>167</v>
      </c>
      <c r="B167" s="10">
        <v>1</v>
      </c>
      <c r="C167" s="106" t="s">
        <v>69</v>
      </c>
      <c r="D167" s="102">
        <f t="shared" ref="D167:D228" si="20">B167*1000/$C$5</f>
        <v>5.5248618784530388</v>
      </c>
      <c r="E167" s="12">
        <v>111.6</v>
      </c>
      <c r="F167" s="13">
        <v>0.158</v>
      </c>
      <c r="G167" s="101">
        <f t="shared" si="14"/>
        <v>111.758</v>
      </c>
      <c r="H167" s="103">
        <v>55.45</v>
      </c>
      <c r="I167" s="104" t="s">
        <v>65</v>
      </c>
      <c r="J167" s="105">
        <f t="shared" si="13"/>
        <v>55.45</v>
      </c>
      <c r="K167" s="103">
        <v>1.57</v>
      </c>
      <c r="L167" s="104" t="s">
        <v>65</v>
      </c>
      <c r="M167" s="105">
        <f t="shared" si="19"/>
        <v>1.57</v>
      </c>
      <c r="N167" s="103">
        <v>5536</v>
      </c>
      <c r="O167" s="104" t="s">
        <v>63</v>
      </c>
      <c r="P167" s="102">
        <f t="shared" si="16"/>
        <v>0.55359999999999998</v>
      </c>
    </row>
    <row r="168" spans="1:16">
      <c r="A168" s="23">
        <f t="shared" si="17"/>
        <v>168</v>
      </c>
      <c r="B168" s="10">
        <v>1.1000000000000001</v>
      </c>
      <c r="C168" s="104" t="s">
        <v>69</v>
      </c>
      <c r="D168" s="102">
        <f t="shared" si="20"/>
        <v>6.0773480662983426</v>
      </c>
      <c r="E168" s="12">
        <v>110</v>
      </c>
      <c r="F168" s="13">
        <v>0.14560000000000001</v>
      </c>
      <c r="G168" s="101">
        <f t="shared" si="14"/>
        <v>110.1456</v>
      </c>
      <c r="H168" s="103">
        <v>60.33</v>
      </c>
      <c r="I168" s="104" t="s">
        <v>65</v>
      </c>
      <c r="J168" s="105">
        <f t="shared" si="13"/>
        <v>60.33</v>
      </c>
      <c r="K168" s="103">
        <v>1.71</v>
      </c>
      <c r="L168" s="104" t="s">
        <v>65</v>
      </c>
      <c r="M168" s="105">
        <f t="shared" si="19"/>
        <v>1.71</v>
      </c>
      <c r="N168" s="103">
        <v>5638</v>
      </c>
      <c r="O168" s="104" t="s">
        <v>63</v>
      </c>
      <c r="P168" s="102">
        <f t="shared" si="16"/>
        <v>0.56379999999999997</v>
      </c>
    </row>
    <row r="169" spans="1:16">
      <c r="A169" s="23">
        <f t="shared" si="17"/>
        <v>169</v>
      </c>
      <c r="B169" s="10">
        <v>1.2</v>
      </c>
      <c r="C169" s="104" t="s">
        <v>69</v>
      </c>
      <c r="D169" s="102">
        <f t="shared" si="20"/>
        <v>6.6298342541436464</v>
      </c>
      <c r="E169" s="12">
        <v>108.4</v>
      </c>
      <c r="F169" s="13">
        <v>0.13519999999999999</v>
      </c>
      <c r="G169" s="101">
        <f t="shared" si="14"/>
        <v>108.5352</v>
      </c>
      <c r="H169" s="103">
        <v>65.27</v>
      </c>
      <c r="I169" s="104" t="s">
        <v>65</v>
      </c>
      <c r="J169" s="105">
        <f t="shared" ref="J169:J194" si="21">H169</f>
        <v>65.27</v>
      </c>
      <c r="K169" s="103">
        <v>1.85</v>
      </c>
      <c r="L169" s="104" t="s">
        <v>65</v>
      </c>
      <c r="M169" s="105">
        <f t="shared" si="19"/>
        <v>1.85</v>
      </c>
      <c r="N169" s="103">
        <v>5739</v>
      </c>
      <c r="O169" s="104" t="s">
        <v>63</v>
      </c>
      <c r="P169" s="102">
        <f t="shared" si="16"/>
        <v>0.57389999999999997</v>
      </c>
    </row>
    <row r="170" spans="1:16">
      <c r="A170" s="23">
        <f t="shared" si="17"/>
        <v>170</v>
      </c>
      <c r="B170" s="10">
        <v>1.3</v>
      </c>
      <c r="C170" s="104" t="s">
        <v>69</v>
      </c>
      <c r="D170" s="102">
        <f t="shared" si="20"/>
        <v>7.1823204419889501</v>
      </c>
      <c r="E170" s="12">
        <v>106.8</v>
      </c>
      <c r="F170" s="13">
        <v>0.12620000000000001</v>
      </c>
      <c r="G170" s="101">
        <f t="shared" si="14"/>
        <v>106.92619999999999</v>
      </c>
      <c r="H170" s="103">
        <v>70.290000000000006</v>
      </c>
      <c r="I170" s="104" t="s">
        <v>65</v>
      </c>
      <c r="J170" s="105">
        <f t="shared" si="21"/>
        <v>70.290000000000006</v>
      </c>
      <c r="K170" s="103">
        <v>1.98</v>
      </c>
      <c r="L170" s="104" t="s">
        <v>65</v>
      </c>
      <c r="M170" s="105">
        <f t="shared" si="19"/>
        <v>1.98</v>
      </c>
      <c r="N170" s="103">
        <v>5839</v>
      </c>
      <c r="O170" s="104" t="s">
        <v>63</v>
      </c>
      <c r="P170" s="102">
        <f t="shared" si="16"/>
        <v>0.58390000000000009</v>
      </c>
    </row>
    <row r="171" spans="1:16">
      <c r="A171" s="23">
        <f t="shared" si="17"/>
        <v>171</v>
      </c>
      <c r="B171" s="10">
        <v>1.4</v>
      </c>
      <c r="C171" s="104" t="s">
        <v>69</v>
      </c>
      <c r="D171" s="102">
        <f t="shared" si="20"/>
        <v>7.7348066298342539</v>
      </c>
      <c r="E171" s="12">
        <v>105.3</v>
      </c>
      <c r="F171" s="13">
        <v>0.11840000000000001</v>
      </c>
      <c r="G171" s="101">
        <f t="shared" si="14"/>
        <v>105.41839999999999</v>
      </c>
      <c r="H171" s="103">
        <v>75.38</v>
      </c>
      <c r="I171" s="104" t="s">
        <v>65</v>
      </c>
      <c r="J171" s="105">
        <f t="shared" si="21"/>
        <v>75.38</v>
      </c>
      <c r="K171" s="103">
        <v>2.11</v>
      </c>
      <c r="L171" s="104" t="s">
        <v>65</v>
      </c>
      <c r="M171" s="105">
        <f t="shared" si="19"/>
        <v>2.11</v>
      </c>
      <c r="N171" s="103">
        <v>5939</v>
      </c>
      <c r="O171" s="104" t="s">
        <v>63</v>
      </c>
      <c r="P171" s="102">
        <f t="shared" si="16"/>
        <v>0.59389999999999998</v>
      </c>
    </row>
    <row r="172" spans="1:16">
      <c r="A172" s="23">
        <f t="shared" si="17"/>
        <v>172</v>
      </c>
      <c r="B172" s="10">
        <v>1.5</v>
      </c>
      <c r="C172" s="104" t="s">
        <v>69</v>
      </c>
      <c r="D172" s="102">
        <f t="shared" si="20"/>
        <v>8.2872928176795586</v>
      </c>
      <c r="E172" s="12">
        <v>103.8</v>
      </c>
      <c r="F172" s="13">
        <v>0.1115</v>
      </c>
      <c r="G172" s="101">
        <f t="shared" si="14"/>
        <v>103.9115</v>
      </c>
      <c r="H172" s="103">
        <v>80.55</v>
      </c>
      <c r="I172" s="104" t="s">
        <v>65</v>
      </c>
      <c r="J172" s="105">
        <f t="shared" si="21"/>
        <v>80.55</v>
      </c>
      <c r="K172" s="103">
        <v>2.23</v>
      </c>
      <c r="L172" s="104" t="s">
        <v>65</v>
      </c>
      <c r="M172" s="105">
        <f t="shared" si="19"/>
        <v>2.23</v>
      </c>
      <c r="N172" s="103">
        <v>6039</v>
      </c>
      <c r="O172" s="104" t="s">
        <v>63</v>
      </c>
      <c r="P172" s="102">
        <f t="shared" si="16"/>
        <v>0.60389999999999999</v>
      </c>
    </row>
    <row r="173" spans="1:16">
      <c r="A173" s="23">
        <f t="shared" si="17"/>
        <v>173</v>
      </c>
      <c r="B173" s="10">
        <v>1.6</v>
      </c>
      <c r="C173" s="104" t="s">
        <v>69</v>
      </c>
      <c r="D173" s="102">
        <f t="shared" si="20"/>
        <v>8.8397790055248624</v>
      </c>
      <c r="E173" s="12">
        <v>102.3</v>
      </c>
      <c r="F173" s="13">
        <v>0.1055</v>
      </c>
      <c r="G173" s="101">
        <f t="shared" si="14"/>
        <v>102.4055</v>
      </c>
      <c r="H173" s="103">
        <v>85.79</v>
      </c>
      <c r="I173" s="104" t="s">
        <v>65</v>
      </c>
      <c r="J173" s="105">
        <f t="shared" si="21"/>
        <v>85.79</v>
      </c>
      <c r="K173" s="103">
        <v>2.35</v>
      </c>
      <c r="L173" s="104" t="s">
        <v>65</v>
      </c>
      <c r="M173" s="105">
        <f t="shared" si="19"/>
        <v>2.35</v>
      </c>
      <c r="N173" s="103">
        <v>6139</v>
      </c>
      <c r="O173" s="104" t="s">
        <v>63</v>
      </c>
      <c r="P173" s="102">
        <f t="shared" si="16"/>
        <v>0.6139</v>
      </c>
    </row>
    <row r="174" spans="1:16">
      <c r="A174" s="23">
        <f t="shared" si="17"/>
        <v>174</v>
      </c>
      <c r="B174" s="10">
        <v>1.7</v>
      </c>
      <c r="C174" s="104" t="s">
        <v>69</v>
      </c>
      <c r="D174" s="102">
        <f t="shared" si="20"/>
        <v>9.3922651933701662</v>
      </c>
      <c r="E174" s="12">
        <v>101</v>
      </c>
      <c r="F174" s="13">
        <v>0.10009999999999999</v>
      </c>
      <c r="G174" s="101">
        <f t="shared" si="14"/>
        <v>101.1001</v>
      </c>
      <c r="H174" s="103">
        <v>91.1</v>
      </c>
      <c r="I174" s="104" t="s">
        <v>65</v>
      </c>
      <c r="J174" s="105">
        <f t="shared" si="21"/>
        <v>91.1</v>
      </c>
      <c r="K174" s="103">
        <v>2.4700000000000002</v>
      </c>
      <c r="L174" s="104" t="s">
        <v>65</v>
      </c>
      <c r="M174" s="105">
        <f t="shared" si="19"/>
        <v>2.4700000000000002</v>
      </c>
      <c r="N174" s="103">
        <v>6240</v>
      </c>
      <c r="O174" s="104" t="s">
        <v>63</v>
      </c>
      <c r="P174" s="102">
        <f t="shared" si="16"/>
        <v>0.624</v>
      </c>
    </row>
    <row r="175" spans="1:16">
      <c r="A175" s="23">
        <f t="shared" si="17"/>
        <v>175</v>
      </c>
      <c r="B175" s="10">
        <v>1.8</v>
      </c>
      <c r="C175" s="104" t="s">
        <v>69</v>
      </c>
      <c r="D175" s="102">
        <f t="shared" si="20"/>
        <v>9.94475138121547</v>
      </c>
      <c r="E175" s="12">
        <v>99.6</v>
      </c>
      <c r="F175" s="13">
        <v>9.5269999999999994E-2</v>
      </c>
      <c r="G175" s="101">
        <f t="shared" si="14"/>
        <v>99.695269999999994</v>
      </c>
      <c r="H175" s="103">
        <v>96.49</v>
      </c>
      <c r="I175" s="104" t="s">
        <v>65</v>
      </c>
      <c r="J175" s="105">
        <f t="shared" si="21"/>
        <v>96.49</v>
      </c>
      <c r="K175" s="103">
        <v>2.59</v>
      </c>
      <c r="L175" s="104" t="s">
        <v>65</v>
      </c>
      <c r="M175" s="105">
        <f t="shared" si="19"/>
        <v>2.59</v>
      </c>
      <c r="N175" s="103">
        <v>6341</v>
      </c>
      <c r="O175" s="104" t="s">
        <v>63</v>
      </c>
      <c r="P175" s="102">
        <f t="shared" si="16"/>
        <v>0.6341</v>
      </c>
    </row>
    <row r="176" spans="1:16">
      <c r="A176" s="23">
        <f t="shared" si="17"/>
        <v>176</v>
      </c>
      <c r="B176" s="10">
        <v>2</v>
      </c>
      <c r="C176" s="104" t="s">
        <v>69</v>
      </c>
      <c r="D176" s="102">
        <f t="shared" si="20"/>
        <v>11.049723756906078</v>
      </c>
      <c r="E176" s="12">
        <v>97.04</v>
      </c>
      <c r="F176" s="13">
        <v>8.695E-2</v>
      </c>
      <c r="G176" s="101">
        <f t="shared" si="14"/>
        <v>97.126950000000008</v>
      </c>
      <c r="H176" s="103">
        <v>107.48</v>
      </c>
      <c r="I176" s="104" t="s">
        <v>65</v>
      </c>
      <c r="J176" s="105">
        <f t="shared" si="21"/>
        <v>107.48</v>
      </c>
      <c r="K176" s="103">
        <v>3.02</v>
      </c>
      <c r="L176" s="104" t="s">
        <v>65</v>
      </c>
      <c r="M176" s="105">
        <f t="shared" si="19"/>
        <v>3.02</v>
      </c>
      <c r="N176" s="103">
        <v>6546</v>
      </c>
      <c r="O176" s="104" t="s">
        <v>63</v>
      </c>
      <c r="P176" s="102">
        <f t="shared" si="16"/>
        <v>0.65460000000000007</v>
      </c>
    </row>
    <row r="177" spans="1:16">
      <c r="A177" s="23">
        <f t="shared" si="17"/>
        <v>177</v>
      </c>
      <c r="B177" s="10">
        <v>2.25</v>
      </c>
      <c r="C177" s="104" t="s">
        <v>69</v>
      </c>
      <c r="D177" s="102">
        <f t="shared" si="20"/>
        <v>12.430939226519337</v>
      </c>
      <c r="E177" s="12">
        <v>94.06</v>
      </c>
      <c r="F177" s="13">
        <v>7.8490000000000004E-2</v>
      </c>
      <c r="G177" s="101">
        <f t="shared" si="14"/>
        <v>94.138490000000004</v>
      </c>
      <c r="H177" s="103">
        <v>121.61</v>
      </c>
      <c r="I177" s="104" t="s">
        <v>65</v>
      </c>
      <c r="J177" s="105">
        <f t="shared" si="21"/>
        <v>121.61</v>
      </c>
      <c r="K177" s="103">
        <v>3.62</v>
      </c>
      <c r="L177" s="104" t="s">
        <v>65</v>
      </c>
      <c r="M177" s="105">
        <f t="shared" si="19"/>
        <v>3.62</v>
      </c>
      <c r="N177" s="103">
        <v>6805</v>
      </c>
      <c r="O177" s="104" t="s">
        <v>63</v>
      </c>
      <c r="P177" s="102">
        <f t="shared" si="16"/>
        <v>0.68049999999999999</v>
      </c>
    </row>
    <row r="178" spans="1:16">
      <c r="A178" s="23">
        <f t="shared" si="17"/>
        <v>178</v>
      </c>
      <c r="B178" s="103">
        <v>2.5</v>
      </c>
      <c r="C178" s="104" t="s">
        <v>69</v>
      </c>
      <c r="D178" s="102">
        <f t="shared" si="20"/>
        <v>13.812154696132596</v>
      </c>
      <c r="E178" s="12">
        <v>91.31</v>
      </c>
      <c r="F178" s="13">
        <v>7.1609999999999993E-2</v>
      </c>
      <c r="G178" s="101">
        <f t="shared" si="14"/>
        <v>91.381610000000009</v>
      </c>
      <c r="H178" s="103">
        <v>136.18</v>
      </c>
      <c r="I178" s="104" t="s">
        <v>65</v>
      </c>
      <c r="J178" s="105">
        <f t="shared" si="21"/>
        <v>136.18</v>
      </c>
      <c r="K178" s="103">
        <v>4.17</v>
      </c>
      <c r="L178" s="104" t="s">
        <v>65</v>
      </c>
      <c r="M178" s="105">
        <f t="shared" si="19"/>
        <v>4.17</v>
      </c>
      <c r="N178" s="103">
        <v>7071</v>
      </c>
      <c r="O178" s="104" t="s">
        <v>63</v>
      </c>
      <c r="P178" s="102">
        <f t="shared" si="16"/>
        <v>0.70709999999999995</v>
      </c>
    </row>
    <row r="179" spans="1:16">
      <c r="A179" s="23">
        <f t="shared" si="17"/>
        <v>179</v>
      </c>
      <c r="B179" s="10">
        <v>2.75</v>
      </c>
      <c r="C179" s="11" t="s">
        <v>69</v>
      </c>
      <c r="D179" s="102">
        <f t="shared" si="20"/>
        <v>15.193370165745856</v>
      </c>
      <c r="E179" s="12">
        <v>88.76</v>
      </c>
      <c r="F179" s="13">
        <v>6.5890000000000004E-2</v>
      </c>
      <c r="G179" s="101">
        <f t="shared" si="14"/>
        <v>88.825890000000001</v>
      </c>
      <c r="H179" s="103">
        <v>151.19</v>
      </c>
      <c r="I179" s="104" t="s">
        <v>65</v>
      </c>
      <c r="J179" s="105">
        <f t="shared" si="21"/>
        <v>151.19</v>
      </c>
      <c r="K179" s="103">
        <v>4.68</v>
      </c>
      <c r="L179" s="104" t="s">
        <v>65</v>
      </c>
      <c r="M179" s="105">
        <f t="shared" si="19"/>
        <v>4.68</v>
      </c>
      <c r="N179" s="103">
        <v>7342</v>
      </c>
      <c r="O179" s="104" t="s">
        <v>63</v>
      </c>
      <c r="P179" s="102">
        <f t="shared" si="16"/>
        <v>0.73419999999999996</v>
      </c>
    </row>
    <row r="180" spans="1:16">
      <c r="A180" s="23">
        <f t="shared" si="17"/>
        <v>180</v>
      </c>
      <c r="B180" s="10">
        <v>3</v>
      </c>
      <c r="C180" s="11" t="s">
        <v>69</v>
      </c>
      <c r="D180" s="102">
        <f t="shared" si="20"/>
        <v>16.574585635359117</v>
      </c>
      <c r="E180" s="12">
        <v>86.38</v>
      </c>
      <c r="F180" s="13">
        <v>6.1060000000000003E-2</v>
      </c>
      <c r="G180" s="101">
        <f t="shared" si="14"/>
        <v>86.441059999999993</v>
      </c>
      <c r="H180" s="103">
        <v>166.61</v>
      </c>
      <c r="I180" s="104" t="s">
        <v>65</v>
      </c>
      <c r="J180" s="105">
        <f t="shared" si="21"/>
        <v>166.61</v>
      </c>
      <c r="K180" s="103">
        <v>5.16</v>
      </c>
      <c r="L180" s="104" t="s">
        <v>65</v>
      </c>
      <c r="M180" s="105">
        <f t="shared" si="19"/>
        <v>5.16</v>
      </c>
      <c r="N180" s="103">
        <v>7619</v>
      </c>
      <c r="O180" s="104" t="s">
        <v>63</v>
      </c>
      <c r="P180" s="102">
        <f t="shared" si="16"/>
        <v>0.76190000000000002</v>
      </c>
    </row>
    <row r="181" spans="1:16">
      <c r="A181" s="23">
        <f t="shared" si="17"/>
        <v>181</v>
      </c>
      <c r="B181" s="10">
        <v>3.25</v>
      </c>
      <c r="C181" s="11" t="s">
        <v>69</v>
      </c>
      <c r="D181" s="102">
        <f t="shared" si="20"/>
        <v>17.955801104972377</v>
      </c>
      <c r="E181" s="12">
        <v>84.14</v>
      </c>
      <c r="F181" s="13">
        <v>5.6930000000000001E-2</v>
      </c>
      <c r="G181" s="101">
        <f t="shared" si="14"/>
        <v>84.196929999999995</v>
      </c>
      <c r="H181" s="103">
        <v>182.46</v>
      </c>
      <c r="I181" s="104" t="s">
        <v>65</v>
      </c>
      <c r="J181" s="105">
        <f t="shared" si="21"/>
        <v>182.46</v>
      </c>
      <c r="K181" s="103">
        <v>5.63</v>
      </c>
      <c r="L181" s="104" t="s">
        <v>65</v>
      </c>
      <c r="M181" s="105">
        <f t="shared" si="19"/>
        <v>5.63</v>
      </c>
      <c r="N181" s="103">
        <v>7902</v>
      </c>
      <c r="O181" s="104" t="s">
        <v>63</v>
      </c>
      <c r="P181" s="102">
        <f t="shared" si="16"/>
        <v>0.79020000000000001</v>
      </c>
    </row>
    <row r="182" spans="1:16">
      <c r="A182" s="23">
        <f t="shared" si="17"/>
        <v>182</v>
      </c>
      <c r="B182" s="10">
        <v>3.5</v>
      </c>
      <c r="C182" s="11" t="s">
        <v>69</v>
      </c>
      <c r="D182" s="102">
        <f t="shared" si="20"/>
        <v>19.337016574585636</v>
      </c>
      <c r="E182" s="12">
        <v>82.03</v>
      </c>
      <c r="F182" s="13">
        <v>5.3350000000000002E-2</v>
      </c>
      <c r="G182" s="101">
        <f t="shared" si="14"/>
        <v>82.083349999999996</v>
      </c>
      <c r="H182" s="103">
        <v>198.71</v>
      </c>
      <c r="I182" s="104" t="s">
        <v>65</v>
      </c>
      <c r="J182" s="105">
        <f t="shared" si="21"/>
        <v>198.71</v>
      </c>
      <c r="K182" s="103">
        <v>6.08</v>
      </c>
      <c r="L182" s="104" t="s">
        <v>65</v>
      </c>
      <c r="M182" s="105">
        <f t="shared" si="19"/>
        <v>6.08</v>
      </c>
      <c r="N182" s="103">
        <v>8191</v>
      </c>
      <c r="O182" s="104" t="s">
        <v>63</v>
      </c>
      <c r="P182" s="102">
        <f t="shared" si="16"/>
        <v>0.81910000000000005</v>
      </c>
    </row>
    <row r="183" spans="1:16">
      <c r="A183" s="23">
        <f t="shared" si="17"/>
        <v>183</v>
      </c>
      <c r="B183" s="10">
        <v>3.75</v>
      </c>
      <c r="C183" s="11" t="s">
        <v>69</v>
      </c>
      <c r="D183" s="102">
        <f t="shared" si="20"/>
        <v>20.718232044198896</v>
      </c>
      <c r="E183" s="12">
        <v>80.02</v>
      </c>
      <c r="F183" s="13">
        <v>5.0209999999999998E-2</v>
      </c>
      <c r="G183" s="101">
        <f t="shared" si="14"/>
        <v>80.070210000000003</v>
      </c>
      <c r="H183" s="103">
        <v>215.38</v>
      </c>
      <c r="I183" s="104" t="s">
        <v>65</v>
      </c>
      <c r="J183" s="105">
        <f t="shared" si="21"/>
        <v>215.38</v>
      </c>
      <c r="K183" s="103">
        <v>6.52</v>
      </c>
      <c r="L183" s="104" t="s">
        <v>65</v>
      </c>
      <c r="M183" s="105">
        <f t="shared" si="19"/>
        <v>6.52</v>
      </c>
      <c r="N183" s="103">
        <v>8486</v>
      </c>
      <c r="O183" s="104" t="s">
        <v>63</v>
      </c>
      <c r="P183" s="102">
        <f t="shared" si="16"/>
        <v>0.84860000000000002</v>
      </c>
    </row>
    <row r="184" spans="1:16">
      <c r="A184" s="23">
        <f t="shared" si="17"/>
        <v>184</v>
      </c>
      <c r="B184" s="10">
        <v>4</v>
      </c>
      <c r="C184" s="11" t="s">
        <v>69</v>
      </c>
      <c r="D184" s="102">
        <f t="shared" si="20"/>
        <v>22.099447513812155</v>
      </c>
      <c r="E184" s="12">
        <v>78.099999999999994</v>
      </c>
      <c r="F184" s="13">
        <v>4.7440000000000003E-2</v>
      </c>
      <c r="G184" s="101">
        <f t="shared" si="14"/>
        <v>78.147439999999989</v>
      </c>
      <c r="H184" s="103">
        <v>232.47</v>
      </c>
      <c r="I184" s="104" t="s">
        <v>65</v>
      </c>
      <c r="J184" s="105">
        <f t="shared" si="21"/>
        <v>232.47</v>
      </c>
      <c r="K184" s="103">
        <v>6.95</v>
      </c>
      <c r="L184" s="104" t="s">
        <v>65</v>
      </c>
      <c r="M184" s="105">
        <f t="shared" si="19"/>
        <v>6.95</v>
      </c>
      <c r="N184" s="103">
        <v>8787</v>
      </c>
      <c r="O184" s="104" t="s">
        <v>63</v>
      </c>
      <c r="P184" s="102">
        <f t="shared" si="16"/>
        <v>0.87870000000000004</v>
      </c>
    </row>
    <row r="185" spans="1:16">
      <c r="A185" s="23">
        <f t="shared" si="17"/>
        <v>185</v>
      </c>
      <c r="B185" s="10">
        <v>4.5</v>
      </c>
      <c r="C185" s="11" t="s">
        <v>69</v>
      </c>
      <c r="D185" s="102">
        <f t="shared" si="20"/>
        <v>24.861878453038674</v>
      </c>
      <c r="E185" s="12">
        <v>74.459999999999994</v>
      </c>
      <c r="F185" s="13">
        <v>4.2770000000000002E-2</v>
      </c>
      <c r="G185" s="101">
        <f t="shared" si="14"/>
        <v>74.502769999999998</v>
      </c>
      <c r="H185" s="103">
        <v>267.89999999999998</v>
      </c>
      <c r="I185" s="104" t="s">
        <v>65</v>
      </c>
      <c r="J185" s="105">
        <f t="shared" si="21"/>
        <v>267.89999999999998</v>
      </c>
      <c r="K185" s="103">
        <v>8.57</v>
      </c>
      <c r="L185" s="104" t="s">
        <v>65</v>
      </c>
      <c r="M185" s="105">
        <f t="shared" si="19"/>
        <v>8.57</v>
      </c>
      <c r="N185" s="103">
        <v>9410</v>
      </c>
      <c r="O185" s="104" t="s">
        <v>63</v>
      </c>
      <c r="P185" s="102">
        <f t="shared" si="16"/>
        <v>0.94100000000000006</v>
      </c>
    </row>
    <row r="186" spans="1:16">
      <c r="A186" s="23">
        <f t="shared" si="17"/>
        <v>186</v>
      </c>
      <c r="B186" s="10">
        <v>5</v>
      </c>
      <c r="C186" s="11" t="s">
        <v>69</v>
      </c>
      <c r="D186" s="102">
        <f t="shared" si="20"/>
        <v>27.624309392265193</v>
      </c>
      <c r="E186" s="12">
        <v>71.02</v>
      </c>
      <c r="F186" s="13">
        <v>3.8980000000000001E-2</v>
      </c>
      <c r="G186" s="101">
        <f t="shared" si="14"/>
        <v>71.058979999999991</v>
      </c>
      <c r="H186" s="103">
        <v>305.06</v>
      </c>
      <c r="I186" s="104" t="s">
        <v>65</v>
      </c>
      <c r="J186" s="105">
        <f t="shared" si="21"/>
        <v>305.06</v>
      </c>
      <c r="K186" s="103">
        <v>10.06</v>
      </c>
      <c r="L186" s="104" t="s">
        <v>65</v>
      </c>
      <c r="M186" s="105">
        <f t="shared" si="19"/>
        <v>10.06</v>
      </c>
      <c r="N186" s="103">
        <v>1.01</v>
      </c>
      <c r="O186" s="106" t="s">
        <v>65</v>
      </c>
      <c r="P186" s="105">
        <f t="shared" ref="P186:P228" si="22">N186</f>
        <v>1.01</v>
      </c>
    </row>
    <row r="187" spans="1:16">
      <c r="A187" s="23">
        <f t="shared" si="17"/>
        <v>187</v>
      </c>
      <c r="B187" s="10">
        <v>5.5</v>
      </c>
      <c r="C187" s="11" t="s">
        <v>69</v>
      </c>
      <c r="D187" s="102">
        <f t="shared" si="20"/>
        <v>30.386740331491712</v>
      </c>
      <c r="E187" s="12">
        <v>67.680000000000007</v>
      </c>
      <c r="F187" s="13">
        <v>3.5830000000000001E-2</v>
      </c>
      <c r="G187" s="101">
        <f t="shared" si="14"/>
        <v>67.715830000000011</v>
      </c>
      <c r="H187" s="103">
        <v>344.04</v>
      </c>
      <c r="I187" s="104" t="s">
        <v>65</v>
      </c>
      <c r="J187" s="105">
        <f t="shared" si="21"/>
        <v>344.04</v>
      </c>
      <c r="K187" s="103">
        <v>11.47</v>
      </c>
      <c r="L187" s="104" t="s">
        <v>65</v>
      </c>
      <c r="M187" s="105">
        <f t="shared" si="19"/>
        <v>11.47</v>
      </c>
      <c r="N187" s="103">
        <v>1.07</v>
      </c>
      <c r="O187" s="104" t="s">
        <v>65</v>
      </c>
      <c r="P187" s="105">
        <f t="shared" si="22"/>
        <v>1.07</v>
      </c>
    </row>
    <row r="188" spans="1:16">
      <c r="A188" s="23">
        <f t="shared" si="17"/>
        <v>188</v>
      </c>
      <c r="B188" s="10">
        <v>6</v>
      </c>
      <c r="C188" s="11" t="s">
        <v>69</v>
      </c>
      <c r="D188" s="102">
        <f t="shared" si="20"/>
        <v>33.149171270718234</v>
      </c>
      <c r="E188" s="12">
        <v>64.59</v>
      </c>
      <c r="F188" s="13">
        <v>3.3169999999999998E-2</v>
      </c>
      <c r="G188" s="101">
        <f t="shared" si="14"/>
        <v>64.623170000000002</v>
      </c>
      <c r="H188" s="103">
        <v>384.9</v>
      </c>
      <c r="I188" s="104" t="s">
        <v>65</v>
      </c>
      <c r="J188" s="105">
        <f t="shared" si="21"/>
        <v>384.9</v>
      </c>
      <c r="K188" s="103">
        <v>12.84</v>
      </c>
      <c r="L188" s="104" t="s">
        <v>65</v>
      </c>
      <c r="M188" s="105">
        <f t="shared" si="19"/>
        <v>12.84</v>
      </c>
      <c r="N188" s="103">
        <v>1.1399999999999999</v>
      </c>
      <c r="O188" s="104" t="s">
        <v>65</v>
      </c>
      <c r="P188" s="105">
        <f t="shared" si="22"/>
        <v>1.1399999999999999</v>
      </c>
    </row>
    <row r="189" spans="1:16">
      <c r="A189" s="23">
        <f t="shared" si="17"/>
        <v>189</v>
      </c>
      <c r="B189" s="10">
        <v>6.5</v>
      </c>
      <c r="C189" s="11" t="s">
        <v>69</v>
      </c>
      <c r="D189" s="102">
        <f t="shared" si="20"/>
        <v>35.911602209944753</v>
      </c>
      <c r="E189" s="12">
        <v>61.8</v>
      </c>
      <c r="F189" s="13">
        <v>3.09E-2</v>
      </c>
      <c r="G189" s="101">
        <f t="shared" si="14"/>
        <v>61.8309</v>
      </c>
      <c r="H189" s="103">
        <v>427.67</v>
      </c>
      <c r="I189" s="104" t="s">
        <v>65</v>
      </c>
      <c r="J189" s="105">
        <f t="shared" si="21"/>
        <v>427.67</v>
      </c>
      <c r="K189" s="103">
        <v>14.2</v>
      </c>
      <c r="L189" s="104" t="s">
        <v>65</v>
      </c>
      <c r="M189" s="105">
        <f t="shared" si="19"/>
        <v>14.2</v>
      </c>
      <c r="N189" s="103">
        <v>1.22</v>
      </c>
      <c r="O189" s="104" t="s">
        <v>65</v>
      </c>
      <c r="P189" s="105">
        <f t="shared" si="22"/>
        <v>1.22</v>
      </c>
    </row>
    <row r="190" spans="1:16">
      <c r="A190" s="23">
        <f t="shared" si="17"/>
        <v>190</v>
      </c>
      <c r="B190" s="10">
        <v>7</v>
      </c>
      <c r="C190" s="11" t="s">
        <v>69</v>
      </c>
      <c r="D190" s="102">
        <f t="shared" si="20"/>
        <v>38.674033149171272</v>
      </c>
      <c r="E190" s="12">
        <v>59.27</v>
      </c>
      <c r="F190" s="13">
        <v>2.894E-2</v>
      </c>
      <c r="G190" s="101">
        <f t="shared" si="14"/>
        <v>59.298940000000002</v>
      </c>
      <c r="H190" s="103">
        <v>472.32</v>
      </c>
      <c r="I190" s="104" t="s">
        <v>65</v>
      </c>
      <c r="J190" s="105">
        <f t="shared" si="21"/>
        <v>472.32</v>
      </c>
      <c r="K190" s="103">
        <v>15.54</v>
      </c>
      <c r="L190" s="104" t="s">
        <v>65</v>
      </c>
      <c r="M190" s="105">
        <f t="shared" si="19"/>
        <v>15.54</v>
      </c>
      <c r="N190" s="103">
        <v>1.3</v>
      </c>
      <c r="O190" s="104" t="s">
        <v>65</v>
      </c>
      <c r="P190" s="105">
        <f t="shared" si="22"/>
        <v>1.3</v>
      </c>
    </row>
    <row r="191" spans="1:16">
      <c r="A191" s="23">
        <f t="shared" si="17"/>
        <v>191</v>
      </c>
      <c r="B191" s="10">
        <v>8</v>
      </c>
      <c r="C191" s="11" t="s">
        <v>69</v>
      </c>
      <c r="D191" s="102">
        <f t="shared" si="20"/>
        <v>44.19889502762431</v>
      </c>
      <c r="E191" s="12">
        <v>54.87</v>
      </c>
      <c r="F191" s="13">
        <v>2.5700000000000001E-2</v>
      </c>
      <c r="G191" s="101">
        <f t="shared" si="14"/>
        <v>54.895699999999998</v>
      </c>
      <c r="H191" s="103">
        <v>567.1</v>
      </c>
      <c r="I191" s="104" t="s">
        <v>65</v>
      </c>
      <c r="J191" s="105">
        <f t="shared" si="21"/>
        <v>567.1</v>
      </c>
      <c r="K191" s="103">
        <v>20.53</v>
      </c>
      <c r="L191" s="104" t="s">
        <v>65</v>
      </c>
      <c r="M191" s="105">
        <f t="shared" si="19"/>
        <v>20.53</v>
      </c>
      <c r="N191" s="103">
        <v>1.46</v>
      </c>
      <c r="O191" s="104" t="s">
        <v>65</v>
      </c>
      <c r="P191" s="105">
        <f t="shared" si="22"/>
        <v>1.46</v>
      </c>
    </row>
    <row r="192" spans="1:16">
      <c r="A192" s="23">
        <f t="shared" si="17"/>
        <v>192</v>
      </c>
      <c r="B192" s="10">
        <v>9</v>
      </c>
      <c r="C192" s="11" t="s">
        <v>69</v>
      </c>
      <c r="D192" s="102">
        <f t="shared" si="20"/>
        <v>49.723756906077348</v>
      </c>
      <c r="E192" s="12">
        <v>51.16</v>
      </c>
      <c r="F192" s="13">
        <v>2.315E-2</v>
      </c>
      <c r="G192" s="101">
        <f t="shared" si="14"/>
        <v>51.183149999999998</v>
      </c>
      <c r="H192" s="103">
        <v>669.12</v>
      </c>
      <c r="I192" s="104" t="s">
        <v>65</v>
      </c>
      <c r="J192" s="105">
        <f t="shared" si="21"/>
        <v>669.12</v>
      </c>
      <c r="K192" s="103">
        <v>25.09</v>
      </c>
      <c r="L192" s="104" t="s">
        <v>65</v>
      </c>
      <c r="M192" s="105">
        <f t="shared" si="19"/>
        <v>25.09</v>
      </c>
      <c r="N192" s="103">
        <v>1.63</v>
      </c>
      <c r="O192" s="104" t="s">
        <v>65</v>
      </c>
      <c r="P192" s="105">
        <f t="shared" si="22"/>
        <v>1.63</v>
      </c>
    </row>
    <row r="193" spans="1:16">
      <c r="A193" s="23">
        <f t="shared" si="17"/>
        <v>193</v>
      </c>
      <c r="B193" s="10">
        <v>10</v>
      </c>
      <c r="C193" s="11" t="s">
        <v>69</v>
      </c>
      <c r="D193" s="102">
        <f t="shared" si="20"/>
        <v>55.248618784530386</v>
      </c>
      <c r="E193" s="12">
        <v>48</v>
      </c>
      <c r="F193" s="13">
        <v>2.1069999999999998E-2</v>
      </c>
      <c r="G193" s="101">
        <f t="shared" si="14"/>
        <v>48.021070000000002</v>
      </c>
      <c r="H193" s="103">
        <v>778.2</v>
      </c>
      <c r="I193" s="104" t="s">
        <v>65</v>
      </c>
      <c r="J193" s="105">
        <f t="shared" si="21"/>
        <v>778.2</v>
      </c>
      <c r="K193" s="103">
        <v>29.46</v>
      </c>
      <c r="L193" s="104" t="s">
        <v>65</v>
      </c>
      <c r="M193" s="105">
        <f t="shared" si="19"/>
        <v>29.46</v>
      </c>
      <c r="N193" s="103">
        <v>1.82</v>
      </c>
      <c r="O193" s="104" t="s">
        <v>65</v>
      </c>
      <c r="P193" s="105">
        <f t="shared" si="22"/>
        <v>1.82</v>
      </c>
    </row>
    <row r="194" spans="1:16">
      <c r="A194" s="23">
        <f t="shared" si="17"/>
        <v>194</v>
      </c>
      <c r="B194" s="10">
        <v>11</v>
      </c>
      <c r="C194" s="11" t="s">
        <v>69</v>
      </c>
      <c r="D194" s="102">
        <f t="shared" si="20"/>
        <v>60.773480662983424</v>
      </c>
      <c r="E194" s="12">
        <v>45.27</v>
      </c>
      <c r="F194" s="13">
        <v>1.9349999999999999E-2</v>
      </c>
      <c r="G194" s="101">
        <f t="shared" si="14"/>
        <v>45.289350000000006</v>
      </c>
      <c r="H194" s="103">
        <v>894.16</v>
      </c>
      <c r="I194" s="104" t="s">
        <v>65</v>
      </c>
      <c r="J194" s="105">
        <f t="shared" si="21"/>
        <v>894.16</v>
      </c>
      <c r="K194" s="103">
        <v>33.72</v>
      </c>
      <c r="L194" s="104" t="s">
        <v>65</v>
      </c>
      <c r="M194" s="105">
        <f t="shared" si="19"/>
        <v>33.72</v>
      </c>
      <c r="N194" s="103">
        <v>2.0099999999999998</v>
      </c>
      <c r="O194" s="104" t="s">
        <v>65</v>
      </c>
      <c r="P194" s="105">
        <f t="shared" si="22"/>
        <v>2.0099999999999998</v>
      </c>
    </row>
    <row r="195" spans="1:16">
      <c r="A195" s="23">
        <f t="shared" si="17"/>
        <v>195</v>
      </c>
      <c r="B195" s="10">
        <v>12</v>
      </c>
      <c r="C195" s="11" t="s">
        <v>69</v>
      </c>
      <c r="D195" s="102">
        <f t="shared" si="20"/>
        <v>66.298342541436469</v>
      </c>
      <c r="E195" s="12">
        <v>42.88</v>
      </c>
      <c r="F195" s="13">
        <v>1.7909999999999999E-2</v>
      </c>
      <c r="G195" s="101">
        <f t="shared" si="14"/>
        <v>42.897910000000003</v>
      </c>
      <c r="H195" s="103">
        <v>1.02</v>
      </c>
      <c r="I195" s="106" t="s">
        <v>67</v>
      </c>
      <c r="J195" s="107">
        <f t="shared" ref="J195:J228" si="23">H195*1000</f>
        <v>1020</v>
      </c>
      <c r="K195" s="103">
        <v>37.92</v>
      </c>
      <c r="L195" s="104" t="s">
        <v>65</v>
      </c>
      <c r="M195" s="105">
        <f t="shared" si="19"/>
        <v>37.92</v>
      </c>
      <c r="N195" s="103">
        <v>2.2200000000000002</v>
      </c>
      <c r="O195" s="104" t="s">
        <v>65</v>
      </c>
      <c r="P195" s="105">
        <f t="shared" si="22"/>
        <v>2.2200000000000002</v>
      </c>
    </row>
    <row r="196" spans="1:16">
      <c r="A196" s="23">
        <f t="shared" si="17"/>
        <v>196</v>
      </c>
      <c r="B196" s="10">
        <v>13</v>
      </c>
      <c r="C196" s="11" t="s">
        <v>69</v>
      </c>
      <c r="D196" s="102">
        <f t="shared" si="20"/>
        <v>71.823204419889507</v>
      </c>
      <c r="E196" s="12">
        <v>40.79</v>
      </c>
      <c r="F196" s="13">
        <v>1.6670000000000001E-2</v>
      </c>
      <c r="G196" s="101">
        <f t="shared" si="14"/>
        <v>40.806669999999997</v>
      </c>
      <c r="H196" s="103">
        <v>1.1499999999999999</v>
      </c>
      <c r="I196" s="104" t="s">
        <v>67</v>
      </c>
      <c r="J196" s="107">
        <f t="shared" si="23"/>
        <v>1150</v>
      </c>
      <c r="K196" s="103">
        <v>42.1</v>
      </c>
      <c r="L196" s="104" t="s">
        <v>65</v>
      </c>
      <c r="M196" s="105">
        <f t="shared" si="19"/>
        <v>42.1</v>
      </c>
      <c r="N196" s="103">
        <v>2.44</v>
      </c>
      <c r="O196" s="104" t="s">
        <v>65</v>
      </c>
      <c r="P196" s="105">
        <f t="shared" si="22"/>
        <v>2.44</v>
      </c>
    </row>
    <row r="197" spans="1:16">
      <c r="A197" s="23">
        <f t="shared" si="17"/>
        <v>197</v>
      </c>
      <c r="B197" s="10">
        <v>14</v>
      </c>
      <c r="C197" s="11" t="s">
        <v>69</v>
      </c>
      <c r="D197" s="102">
        <f t="shared" si="20"/>
        <v>77.348066298342545</v>
      </c>
      <c r="E197" s="12">
        <v>38.93</v>
      </c>
      <c r="F197" s="13">
        <v>1.5599999999999999E-2</v>
      </c>
      <c r="G197" s="101">
        <f t="shared" si="14"/>
        <v>38.945599999999999</v>
      </c>
      <c r="H197" s="103">
        <v>1.28</v>
      </c>
      <c r="I197" s="104" t="s">
        <v>67</v>
      </c>
      <c r="J197" s="107">
        <f t="shared" si="23"/>
        <v>1280</v>
      </c>
      <c r="K197" s="103">
        <v>46.27</v>
      </c>
      <c r="L197" s="104" t="s">
        <v>65</v>
      </c>
      <c r="M197" s="105">
        <f t="shared" si="19"/>
        <v>46.27</v>
      </c>
      <c r="N197" s="103">
        <v>2.66</v>
      </c>
      <c r="O197" s="104" t="s">
        <v>65</v>
      </c>
      <c r="P197" s="105">
        <f t="shared" si="22"/>
        <v>2.66</v>
      </c>
    </row>
    <row r="198" spans="1:16">
      <c r="A198" s="23">
        <f t="shared" si="17"/>
        <v>198</v>
      </c>
      <c r="B198" s="10">
        <v>15</v>
      </c>
      <c r="C198" s="11" t="s">
        <v>69</v>
      </c>
      <c r="D198" s="102">
        <f t="shared" si="20"/>
        <v>82.872928176795583</v>
      </c>
      <c r="E198" s="12">
        <v>37.26</v>
      </c>
      <c r="F198" s="13">
        <v>1.4659999999999999E-2</v>
      </c>
      <c r="G198" s="101">
        <f t="shared" si="14"/>
        <v>37.274659999999997</v>
      </c>
      <c r="H198" s="103">
        <v>1.42</v>
      </c>
      <c r="I198" s="104" t="s">
        <v>67</v>
      </c>
      <c r="J198" s="107">
        <f t="shared" si="23"/>
        <v>1420</v>
      </c>
      <c r="K198" s="103">
        <v>50.43</v>
      </c>
      <c r="L198" s="104" t="s">
        <v>65</v>
      </c>
      <c r="M198" s="105">
        <f t="shared" si="19"/>
        <v>50.43</v>
      </c>
      <c r="N198" s="103">
        <v>2.9</v>
      </c>
      <c r="O198" s="104" t="s">
        <v>65</v>
      </c>
      <c r="P198" s="105">
        <f t="shared" si="22"/>
        <v>2.9</v>
      </c>
    </row>
    <row r="199" spans="1:16">
      <c r="A199" s="23">
        <f t="shared" si="17"/>
        <v>199</v>
      </c>
      <c r="B199" s="10">
        <v>16</v>
      </c>
      <c r="C199" s="11" t="s">
        <v>69</v>
      </c>
      <c r="D199" s="102">
        <f t="shared" si="20"/>
        <v>88.39779005524862</v>
      </c>
      <c r="E199" s="12">
        <v>35.770000000000003</v>
      </c>
      <c r="F199" s="13">
        <v>1.384E-2</v>
      </c>
      <c r="G199" s="101">
        <f t="shared" si="14"/>
        <v>35.783840000000005</v>
      </c>
      <c r="H199" s="103">
        <v>1.57</v>
      </c>
      <c r="I199" s="104" t="s">
        <v>67</v>
      </c>
      <c r="J199" s="107">
        <f t="shared" si="23"/>
        <v>1570</v>
      </c>
      <c r="K199" s="103">
        <v>54.61</v>
      </c>
      <c r="L199" s="104" t="s">
        <v>65</v>
      </c>
      <c r="M199" s="105">
        <f t="shared" si="19"/>
        <v>54.61</v>
      </c>
      <c r="N199" s="103">
        <v>3.14</v>
      </c>
      <c r="O199" s="104" t="s">
        <v>65</v>
      </c>
      <c r="P199" s="105">
        <f t="shared" si="22"/>
        <v>3.14</v>
      </c>
    </row>
    <row r="200" spans="1:16">
      <c r="A200" s="23">
        <f t="shared" si="17"/>
        <v>200</v>
      </c>
      <c r="B200" s="10">
        <v>17</v>
      </c>
      <c r="C200" s="11" t="s">
        <v>69</v>
      </c>
      <c r="D200" s="102">
        <f t="shared" si="20"/>
        <v>93.922651933701658</v>
      </c>
      <c r="E200" s="12">
        <v>34.42</v>
      </c>
      <c r="F200" s="13">
        <v>1.311E-2</v>
      </c>
      <c r="G200" s="101">
        <f t="shared" si="14"/>
        <v>34.433109999999999</v>
      </c>
      <c r="H200" s="103">
        <v>1.73</v>
      </c>
      <c r="I200" s="104" t="s">
        <v>67</v>
      </c>
      <c r="J200" s="107">
        <f t="shared" si="23"/>
        <v>1730</v>
      </c>
      <c r="K200" s="103">
        <v>58.8</v>
      </c>
      <c r="L200" s="104" t="s">
        <v>65</v>
      </c>
      <c r="M200" s="105">
        <f t="shared" si="19"/>
        <v>58.8</v>
      </c>
      <c r="N200" s="103">
        <v>3.4</v>
      </c>
      <c r="O200" s="104" t="s">
        <v>65</v>
      </c>
      <c r="P200" s="105">
        <f t="shared" si="22"/>
        <v>3.4</v>
      </c>
    </row>
    <row r="201" spans="1:16">
      <c r="A201" s="23">
        <f t="shared" si="17"/>
        <v>201</v>
      </c>
      <c r="B201" s="10">
        <v>18</v>
      </c>
      <c r="C201" s="11" t="s">
        <v>69</v>
      </c>
      <c r="D201" s="102">
        <f t="shared" si="20"/>
        <v>99.447513812154696</v>
      </c>
      <c r="E201" s="12">
        <v>33.19</v>
      </c>
      <c r="F201" s="13">
        <v>1.2449999999999999E-2</v>
      </c>
      <c r="G201" s="101">
        <f t="shared" si="14"/>
        <v>33.202449999999999</v>
      </c>
      <c r="H201" s="103">
        <v>1.89</v>
      </c>
      <c r="I201" s="104" t="s">
        <v>67</v>
      </c>
      <c r="J201" s="107">
        <f t="shared" si="23"/>
        <v>1890</v>
      </c>
      <c r="K201" s="103">
        <v>63</v>
      </c>
      <c r="L201" s="104" t="s">
        <v>65</v>
      </c>
      <c r="M201" s="105">
        <f t="shared" si="19"/>
        <v>63</v>
      </c>
      <c r="N201" s="103">
        <v>3.66</v>
      </c>
      <c r="O201" s="104" t="s">
        <v>65</v>
      </c>
      <c r="P201" s="105">
        <f t="shared" si="22"/>
        <v>3.66</v>
      </c>
    </row>
    <row r="202" spans="1:16">
      <c r="A202" s="23">
        <f t="shared" si="17"/>
        <v>202</v>
      </c>
      <c r="B202" s="10">
        <v>20</v>
      </c>
      <c r="C202" s="11" t="s">
        <v>69</v>
      </c>
      <c r="D202" s="108">
        <f t="shared" si="20"/>
        <v>110.49723756906077</v>
      </c>
      <c r="E202" s="12">
        <v>31.05</v>
      </c>
      <c r="F202" s="13">
        <v>1.133E-2</v>
      </c>
      <c r="G202" s="101">
        <f t="shared" si="14"/>
        <v>31.061330000000002</v>
      </c>
      <c r="H202" s="103">
        <v>2.2200000000000002</v>
      </c>
      <c r="I202" s="104" t="s">
        <v>67</v>
      </c>
      <c r="J202" s="107">
        <f t="shared" si="23"/>
        <v>2220</v>
      </c>
      <c r="K202" s="103">
        <v>78.989999999999995</v>
      </c>
      <c r="L202" s="104" t="s">
        <v>65</v>
      </c>
      <c r="M202" s="105">
        <f t="shared" si="19"/>
        <v>78.989999999999995</v>
      </c>
      <c r="N202" s="103">
        <v>4.2</v>
      </c>
      <c r="O202" s="104" t="s">
        <v>65</v>
      </c>
      <c r="P202" s="105">
        <f t="shared" si="22"/>
        <v>4.2</v>
      </c>
    </row>
    <row r="203" spans="1:16">
      <c r="A203" s="23">
        <f t="shared" si="17"/>
        <v>203</v>
      </c>
      <c r="B203" s="10">
        <v>22.5</v>
      </c>
      <c r="C203" s="11" t="s">
        <v>69</v>
      </c>
      <c r="D203" s="108">
        <f t="shared" si="20"/>
        <v>124.30939226519337</v>
      </c>
      <c r="E203" s="12">
        <v>28.83</v>
      </c>
      <c r="F203" s="13">
        <v>1.0189999999999999E-2</v>
      </c>
      <c r="G203" s="101">
        <f t="shared" si="14"/>
        <v>28.84019</v>
      </c>
      <c r="H203" s="103">
        <v>2.67</v>
      </c>
      <c r="I203" s="104" t="s">
        <v>67</v>
      </c>
      <c r="J203" s="107">
        <f t="shared" si="23"/>
        <v>2670</v>
      </c>
      <c r="K203" s="103">
        <v>101.6</v>
      </c>
      <c r="L203" s="104" t="s">
        <v>65</v>
      </c>
      <c r="M203" s="105">
        <f t="shared" si="19"/>
        <v>101.6</v>
      </c>
      <c r="N203" s="103">
        <v>4.93</v>
      </c>
      <c r="O203" s="104" t="s">
        <v>65</v>
      </c>
      <c r="P203" s="105">
        <f t="shared" si="22"/>
        <v>4.93</v>
      </c>
    </row>
    <row r="204" spans="1:16">
      <c r="A204" s="23">
        <f t="shared" si="17"/>
        <v>204</v>
      </c>
      <c r="B204" s="10">
        <v>25</v>
      </c>
      <c r="C204" s="11" t="s">
        <v>69</v>
      </c>
      <c r="D204" s="108">
        <f t="shared" si="20"/>
        <v>138.12154696132598</v>
      </c>
      <c r="E204" s="12">
        <v>26.99</v>
      </c>
      <c r="F204" s="13">
        <v>9.2639999999999997E-3</v>
      </c>
      <c r="G204" s="101">
        <f t="shared" si="14"/>
        <v>26.999264</v>
      </c>
      <c r="H204" s="103">
        <v>3.16</v>
      </c>
      <c r="I204" s="104" t="s">
        <v>67</v>
      </c>
      <c r="J204" s="107">
        <f t="shared" si="23"/>
        <v>3160</v>
      </c>
      <c r="K204" s="103">
        <v>122.56</v>
      </c>
      <c r="L204" s="104" t="s">
        <v>65</v>
      </c>
      <c r="M204" s="105">
        <f t="shared" si="19"/>
        <v>122.56</v>
      </c>
      <c r="N204" s="103">
        <v>5.69</v>
      </c>
      <c r="O204" s="104" t="s">
        <v>65</v>
      </c>
      <c r="P204" s="105">
        <f t="shared" si="22"/>
        <v>5.69</v>
      </c>
    </row>
    <row r="205" spans="1:16">
      <c r="A205" s="23">
        <f t="shared" si="17"/>
        <v>205</v>
      </c>
      <c r="B205" s="10">
        <v>27.5</v>
      </c>
      <c r="C205" s="11" t="s">
        <v>69</v>
      </c>
      <c r="D205" s="108">
        <f t="shared" si="20"/>
        <v>151.93370165745856</v>
      </c>
      <c r="E205" s="12">
        <v>25.44</v>
      </c>
      <c r="F205" s="13">
        <v>8.5009999999999999E-3</v>
      </c>
      <c r="G205" s="101">
        <f t="shared" si="14"/>
        <v>25.448501</v>
      </c>
      <c r="H205" s="103">
        <v>3.67</v>
      </c>
      <c r="I205" s="104" t="s">
        <v>67</v>
      </c>
      <c r="J205" s="107">
        <f t="shared" si="23"/>
        <v>3670</v>
      </c>
      <c r="K205" s="103">
        <v>142.63</v>
      </c>
      <c r="L205" s="104" t="s">
        <v>65</v>
      </c>
      <c r="M205" s="105">
        <f t="shared" si="19"/>
        <v>142.63</v>
      </c>
      <c r="N205" s="103">
        <v>6.5</v>
      </c>
      <c r="O205" s="104" t="s">
        <v>65</v>
      </c>
      <c r="P205" s="105">
        <f t="shared" si="22"/>
        <v>6.5</v>
      </c>
    </row>
    <row r="206" spans="1:16">
      <c r="A206" s="23">
        <f t="shared" si="17"/>
        <v>206</v>
      </c>
      <c r="B206" s="10">
        <v>30</v>
      </c>
      <c r="C206" s="11" t="s">
        <v>69</v>
      </c>
      <c r="D206" s="108">
        <f t="shared" si="20"/>
        <v>165.74585635359117</v>
      </c>
      <c r="E206" s="12">
        <v>24.13</v>
      </c>
      <c r="F206" s="13">
        <v>7.8580000000000004E-3</v>
      </c>
      <c r="G206" s="101">
        <f t="shared" si="14"/>
        <v>24.137857999999998</v>
      </c>
      <c r="H206" s="103">
        <v>4.22</v>
      </c>
      <c r="I206" s="104" t="s">
        <v>67</v>
      </c>
      <c r="J206" s="107">
        <f t="shared" si="23"/>
        <v>4220</v>
      </c>
      <c r="K206" s="103">
        <v>162.16999999999999</v>
      </c>
      <c r="L206" s="104" t="s">
        <v>65</v>
      </c>
      <c r="M206" s="105">
        <f t="shared" si="19"/>
        <v>162.16999999999999</v>
      </c>
      <c r="N206" s="103">
        <v>7.35</v>
      </c>
      <c r="O206" s="104" t="s">
        <v>65</v>
      </c>
      <c r="P206" s="105">
        <f t="shared" si="22"/>
        <v>7.35</v>
      </c>
    </row>
    <row r="207" spans="1:16">
      <c r="A207" s="23">
        <f t="shared" si="17"/>
        <v>207</v>
      </c>
      <c r="B207" s="10">
        <v>32.5</v>
      </c>
      <c r="C207" s="11" t="s">
        <v>69</v>
      </c>
      <c r="D207" s="108">
        <f t="shared" si="20"/>
        <v>179.55801104972375</v>
      </c>
      <c r="E207" s="12">
        <v>22.99</v>
      </c>
      <c r="F207" s="13">
        <v>7.3099999999999997E-3</v>
      </c>
      <c r="G207" s="101">
        <f t="shared" si="14"/>
        <v>22.997309999999999</v>
      </c>
      <c r="H207" s="103">
        <v>4.79</v>
      </c>
      <c r="I207" s="104" t="s">
        <v>67</v>
      </c>
      <c r="J207" s="107">
        <f t="shared" si="23"/>
        <v>4790</v>
      </c>
      <c r="K207" s="103">
        <v>181.34</v>
      </c>
      <c r="L207" s="104" t="s">
        <v>65</v>
      </c>
      <c r="M207" s="105">
        <f t="shared" si="19"/>
        <v>181.34</v>
      </c>
      <c r="N207" s="103">
        <v>8.23</v>
      </c>
      <c r="O207" s="104" t="s">
        <v>65</v>
      </c>
      <c r="P207" s="105">
        <f t="shared" si="22"/>
        <v>8.23</v>
      </c>
    </row>
    <row r="208" spans="1:16">
      <c r="A208" s="23">
        <f t="shared" si="17"/>
        <v>208</v>
      </c>
      <c r="B208" s="10">
        <v>35</v>
      </c>
      <c r="C208" s="11" t="s">
        <v>69</v>
      </c>
      <c r="D208" s="108">
        <f t="shared" si="20"/>
        <v>193.37016574585635</v>
      </c>
      <c r="E208" s="12">
        <v>22</v>
      </c>
      <c r="F208" s="13">
        <v>6.8360000000000001E-3</v>
      </c>
      <c r="G208" s="101">
        <f t="shared" si="14"/>
        <v>22.006836</v>
      </c>
      <c r="H208" s="103">
        <v>5.39</v>
      </c>
      <c r="I208" s="104" t="s">
        <v>67</v>
      </c>
      <c r="J208" s="107">
        <f t="shared" si="23"/>
        <v>5390</v>
      </c>
      <c r="K208" s="103">
        <v>200.27</v>
      </c>
      <c r="L208" s="104" t="s">
        <v>65</v>
      </c>
      <c r="M208" s="105">
        <f t="shared" si="19"/>
        <v>200.27</v>
      </c>
      <c r="N208" s="103">
        <v>9.14</v>
      </c>
      <c r="O208" s="104" t="s">
        <v>65</v>
      </c>
      <c r="P208" s="105">
        <f t="shared" si="22"/>
        <v>9.14</v>
      </c>
    </row>
    <row r="209" spans="1:16">
      <c r="A209" s="23">
        <f t="shared" si="17"/>
        <v>209</v>
      </c>
      <c r="B209" s="10">
        <v>37.5</v>
      </c>
      <c r="C209" s="11" t="s">
        <v>69</v>
      </c>
      <c r="D209" s="108">
        <f t="shared" si="20"/>
        <v>207.18232044198896</v>
      </c>
      <c r="E209" s="12">
        <v>21.13</v>
      </c>
      <c r="F209" s="13">
        <v>6.4219999999999998E-3</v>
      </c>
      <c r="G209" s="101">
        <f t="shared" si="14"/>
        <v>21.136422</v>
      </c>
      <c r="H209" s="103">
        <v>6.02</v>
      </c>
      <c r="I209" s="104" t="s">
        <v>67</v>
      </c>
      <c r="J209" s="107">
        <f t="shared" si="23"/>
        <v>6020</v>
      </c>
      <c r="K209" s="103">
        <v>219.01</v>
      </c>
      <c r="L209" s="104" t="s">
        <v>65</v>
      </c>
      <c r="M209" s="105">
        <f t="shared" si="19"/>
        <v>219.01</v>
      </c>
      <c r="N209" s="103">
        <v>10.08</v>
      </c>
      <c r="O209" s="104" t="s">
        <v>65</v>
      </c>
      <c r="P209" s="105">
        <f t="shared" si="22"/>
        <v>10.08</v>
      </c>
    </row>
    <row r="210" spans="1:16">
      <c r="A210" s="23">
        <f t="shared" si="17"/>
        <v>210</v>
      </c>
      <c r="B210" s="10">
        <v>40</v>
      </c>
      <c r="C210" s="11" t="s">
        <v>69</v>
      </c>
      <c r="D210" s="108">
        <f t="shared" si="20"/>
        <v>220.99447513812154</v>
      </c>
      <c r="E210" s="12">
        <v>20.36</v>
      </c>
      <c r="F210" s="13">
        <v>6.0569999999999999E-3</v>
      </c>
      <c r="G210" s="101">
        <f t="shared" si="14"/>
        <v>20.366056999999998</v>
      </c>
      <c r="H210" s="103">
        <v>6.67</v>
      </c>
      <c r="I210" s="104" t="s">
        <v>67</v>
      </c>
      <c r="J210" s="107">
        <f t="shared" si="23"/>
        <v>6670</v>
      </c>
      <c r="K210" s="103">
        <v>237.61</v>
      </c>
      <c r="L210" s="104" t="s">
        <v>65</v>
      </c>
      <c r="M210" s="105">
        <f t="shared" si="19"/>
        <v>237.61</v>
      </c>
      <c r="N210" s="103">
        <v>11.05</v>
      </c>
      <c r="O210" s="104" t="s">
        <v>65</v>
      </c>
      <c r="P210" s="105">
        <f t="shared" si="22"/>
        <v>11.05</v>
      </c>
    </row>
    <row r="211" spans="1:16">
      <c r="A211" s="23">
        <f t="shared" si="17"/>
        <v>211</v>
      </c>
      <c r="B211" s="10">
        <v>45</v>
      </c>
      <c r="C211" s="11" t="s">
        <v>69</v>
      </c>
      <c r="D211" s="108">
        <f t="shared" si="20"/>
        <v>248.61878453038673</v>
      </c>
      <c r="E211" s="12">
        <v>19.059999999999999</v>
      </c>
      <c r="F211" s="13">
        <v>5.4440000000000001E-3</v>
      </c>
      <c r="G211" s="101">
        <f t="shared" si="14"/>
        <v>19.065443999999999</v>
      </c>
      <c r="H211" s="103">
        <v>8.0399999999999991</v>
      </c>
      <c r="I211" s="104" t="s">
        <v>67</v>
      </c>
      <c r="J211" s="107">
        <f t="shared" si="23"/>
        <v>8039.9999999999991</v>
      </c>
      <c r="K211" s="103">
        <v>306.81</v>
      </c>
      <c r="L211" s="104" t="s">
        <v>65</v>
      </c>
      <c r="M211" s="105">
        <f t="shared" si="19"/>
        <v>306.81</v>
      </c>
      <c r="N211" s="103">
        <v>13.07</v>
      </c>
      <c r="O211" s="104" t="s">
        <v>65</v>
      </c>
      <c r="P211" s="105">
        <f t="shared" si="22"/>
        <v>13.07</v>
      </c>
    </row>
    <row r="212" spans="1:16">
      <c r="A212" s="23">
        <f t="shared" si="17"/>
        <v>212</v>
      </c>
      <c r="B212" s="10">
        <v>50</v>
      </c>
      <c r="C212" s="11" t="s">
        <v>69</v>
      </c>
      <c r="D212" s="108">
        <f t="shared" si="20"/>
        <v>276.24309392265195</v>
      </c>
      <c r="E212" s="12">
        <v>17.98</v>
      </c>
      <c r="F212" s="13">
        <v>4.947E-3</v>
      </c>
      <c r="G212" s="101">
        <f t="shared" ref="G212:G228" si="24">E212+F212</f>
        <v>17.984947000000002</v>
      </c>
      <c r="H212" s="103">
        <v>9.5</v>
      </c>
      <c r="I212" s="104" t="s">
        <v>67</v>
      </c>
      <c r="J212" s="107">
        <f t="shared" si="23"/>
        <v>9500</v>
      </c>
      <c r="K212" s="103">
        <v>369.85</v>
      </c>
      <c r="L212" s="104" t="s">
        <v>65</v>
      </c>
      <c r="M212" s="105">
        <f t="shared" si="19"/>
        <v>369.85</v>
      </c>
      <c r="N212" s="103">
        <v>15.18</v>
      </c>
      <c r="O212" s="104" t="s">
        <v>65</v>
      </c>
      <c r="P212" s="105">
        <f t="shared" si="22"/>
        <v>15.18</v>
      </c>
    </row>
    <row r="213" spans="1:16">
      <c r="A213" s="23">
        <f t="shared" si="17"/>
        <v>213</v>
      </c>
      <c r="B213" s="10">
        <v>55</v>
      </c>
      <c r="C213" s="11" t="s">
        <v>69</v>
      </c>
      <c r="D213" s="108">
        <f t="shared" si="20"/>
        <v>303.86740331491711</v>
      </c>
      <c r="E213" s="12">
        <v>17.09</v>
      </c>
      <c r="F213" s="13">
        <v>4.5370000000000002E-3</v>
      </c>
      <c r="G213" s="101">
        <f t="shared" si="24"/>
        <v>17.094536999999999</v>
      </c>
      <c r="H213" s="103">
        <v>11.05</v>
      </c>
      <c r="I213" s="104" t="s">
        <v>67</v>
      </c>
      <c r="J213" s="107">
        <f t="shared" si="23"/>
        <v>11050</v>
      </c>
      <c r="K213" s="103">
        <v>429.35</v>
      </c>
      <c r="L213" s="104" t="s">
        <v>65</v>
      </c>
      <c r="M213" s="105">
        <f t="shared" si="19"/>
        <v>429.35</v>
      </c>
      <c r="N213" s="103">
        <v>17.38</v>
      </c>
      <c r="O213" s="104" t="s">
        <v>65</v>
      </c>
      <c r="P213" s="105">
        <f t="shared" si="22"/>
        <v>17.38</v>
      </c>
    </row>
    <row r="214" spans="1:16">
      <c r="A214" s="23">
        <f t="shared" ref="A214:A277" si="25">A213+1</f>
        <v>214</v>
      </c>
      <c r="B214" s="10">
        <v>60</v>
      </c>
      <c r="C214" s="11" t="s">
        <v>69</v>
      </c>
      <c r="D214" s="108">
        <f t="shared" si="20"/>
        <v>331.49171270718233</v>
      </c>
      <c r="E214" s="12">
        <v>16.350000000000001</v>
      </c>
      <c r="F214" s="13">
        <v>4.1920000000000004E-3</v>
      </c>
      <c r="G214" s="101">
        <f t="shared" si="24"/>
        <v>16.354192000000001</v>
      </c>
      <c r="H214" s="103">
        <v>12.66</v>
      </c>
      <c r="I214" s="104" t="s">
        <v>67</v>
      </c>
      <c r="J214" s="107">
        <f t="shared" si="23"/>
        <v>12660</v>
      </c>
      <c r="K214" s="103">
        <v>486.46</v>
      </c>
      <c r="L214" s="104" t="s">
        <v>65</v>
      </c>
      <c r="M214" s="105">
        <f t="shared" si="19"/>
        <v>486.46</v>
      </c>
      <c r="N214" s="103">
        <v>19.649999999999999</v>
      </c>
      <c r="O214" s="104" t="s">
        <v>65</v>
      </c>
      <c r="P214" s="105">
        <f t="shared" si="22"/>
        <v>19.649999999999999</v>
      </c>
    </row>
    <row r="215" spans="1:16">
      <c r="A215" s="23">
        <f t="shared" si="25"/>
        <v>215</v>
      </c>
      <c r="B215" s="10">
        <v>65</v>
      </c>
      <c r="C215" s="11" t="s">
        <v>69</v>
      </c>
      <c r="D215" s="108">
        <f t="shared" si="20"/>
        <v>359.11602209944749</v>
      </c>
      <c r="E215" s="12">
        <v>15.71</v>
      </c>
      <c r="F215" s="13">
        <v>3.8969999999999999E-3</v>
      </c>
      <c r="G215" s="101">
        <f t="shared" si="24"/>
        <v>15.713897000000001</v>
      </c>
      <c r="H215" s="103">
        <v>14.35</v>
      </c>
      <c r="I215" s="104" t="s">
        <v>67</v>
      </c>
      <c r="J215" s="107">
        <f t="shared" si="23"/>
        <v>14350</v>
      </c>
      <c r="K215" s="103">
        <v>541.79</v>
      </c>
      <c r="L215" s="104" t="s">
        <v>65</v>
      </c>
      <c r="M215" s="105">
        <f t="shared" si="19"/>
        <v>541.79</v>
      </c>
      <c r="N215" s="103">
        <v>21.98</v>
      </c>
      <c r="O215" s="104" t="s">
        <v>65</v>
      </c>
      <c r="P215" s="105">
        <f t="shared" si="22"/>
        <v>21.98</v>
      </c>
    </row>
    <row r="216" spans="1:16">
      <c r="A216" s="23">
        <f t="shared" si="25"/>
        <v>216</v>
      </c>
      <c r="B216" s="10">
        <v>70</v>
      </c>
      <c r="C216" s="11" t="s">
        <v>69</v>
      </c>
      <c r="D216" s="108">
        <f t="shared" si="20"/>
        <v>386.74033149171271</v>
      </c>
      <c r="E216" s="12">
        <v>15.17</v>
      </c>
      <c r="F216" s="13">
        <v>3.643E-3</v>
      </c>
      <c r="G216" s="101">
        <f t="shared" si="24"/>
        <v>15.173643</v>
      </c>
      <c r="H216" s="103">
        <v>16.100000000000001</v>
      </c>
      <c r="I216" s="104" t="s">
        <v>67</v>
      </c>
      <c r="J216" s="107">
        <f t="shared" si="23"/>
        <v>16100.000000000002</v>
      </c>
      <c r="K216" s="103">
        <v>595.70000000000005</v>
      </c>
      <c r="L216" s="104" t="s">
        <v>65</v>
      </c>
      <c r="M216" s="105">
        <f t="shared" si="19"/>
        <v>595.70000000000005</v>
      </c>
      <c r="N216" s="103">
        <v>24.36</v>
      </c>
      <c r="O216" s="104" t="s">
        <v>65</v>
      </c>
      <c r="P216" s="105">
        <f t="shared" si="22"/>
        <v>24.36</v>
      </c>
    </row>
    <row r="217" spans="1:16">
      <c r="A217" s="23">
        <f t="shared" si="25"/>
        <v>217</v>
      </c>
      <c r="B217" s="10">
        <v>80</v>
      </c>
      <c r="C217" s="11" t="s">
        <v>69</v>
      </c>
      <c r="D217" s="108">
        <f t="shared" si="20"/>
        <v>441.98895027624309</v>
      </c>
      <c r="E217" s="12">
        <v>14.28</v>
      </c>
      <c r="F217" s="13">
        <v>3.2260000000000001E-3</v>
      </c>
      <c r="G217" s="101">
        <f t="shared" si="24"/>
        <v>14.283225999999999</v>
      </c>
      <c r="H217" s="103">
        <v>19.77</v>
      </c>
      <c r="I217" s="104" t="s">
        <v>67</v>
      </c>
      <c r="J217" s="107">
        <f t="shared" si="23"/>
        <v>19770</v>
      </c>
      <c r="K217" s="103">
        <v>790.48</v>
      </c>
      <c r="L217" s="104" t="s">
        <v>65</v>
      </c>
      <c r="M217" s="105">
        <f t="shared" si="19"/>
        <v>790.48</v>
      </c>
      <c r="N217" s="103">
        <v>29.27</v>
      </c>
      <c r="O217" s="104" t="s">
        <v>65</v>
      </c>
      <c r="P217" s="105">
        <f t="shared" si="22"/>
        <v>29.27</v>
      </c>
    </row>
    <row r="218" spans="1:16">
      <c r="A218" s="23">
        <f t="shared" si="25"/>
        <v>218</v>
      </c>
      <c r="B218" s="10">
        <v>90</v>
      </c>
      <c r="C218" s="11" t="s">
        <v>69</v>
      </c>
      <c r="D218" s="108">
        <f t="shared" si="20"/>
        <v>497.23756906077347</v>
      </c>
      <c r="E218" s="12">
        <v>13.59</v>
      </c>
      <c r="F218" s="13">
        <v>2.8969999999999998E-3</v>
      </c>
      <c r="G218" s="101">
        <f t="shared" si="24"/>
        <v>13.592897000000001</v>
      </c>
      <c r="H218" s="103">
        <v>23.65</v>
      </c>
      <c r="I218" s="104" t="s">
        <v>67</v>
      </c>
      <c r="J218" s="107">
        <f t="shared" si="23"/>
        <v>23650</v>
      </c>
      <c r="K218" s="103">
        <v>962.36</v>
      </c>
      <c r="L218" s="104" t="s">
        <v>65</v>
      </c>
      <c r="M218" s="105">
        <f t="shared" si="19"/>
        <v>962.36</v>
      </c>
      <c r="N218" s="103">
        <v>34.32</v>
      </c>
      <c r="O218" s="104" t="s">
        <v>65</v>
      </c>
      <c r="P218" s="105">
        <f t="shared" si="22"/>
        <v>34.32</v>
      </c>
    </row>
    <row r="219" spans="1:16">
      <c r="A219" s="23">
        <f t="shared" si="25"/>
        <v>219</v>
      </c>
      <c r="B219" s="10">
        <v>100</v>
      </c>
      <c r="C219" s="11" t="s">
        <v>69</v>
      </c>
      <c r="D219" s="108">
        <f t="shared" si="20"/>
        <v>552.4861878453039</v>
      </c>
      <c r="E219" s="12">
        <v>13.04</v>
      </c>
      <c r="F219" s="13">
        <v>2.6310000000000001E-3</v>
      </c>
      <c r="G219" s="101">
        <f t="shared" si="24"/>
        <v>13.042630999999998</v>
      </c>
      <c r="H219" s="103">
        <v>27.71</v>
      </c>
      <c r="I219" s="104" t="s">
        <v>67</v>
      </c>
      <c r="J219" s="107">
        <f t="shared" si="23"/>
        <v>27710</v>
      </c>
      <c r="K219" s="103">
        <v>1.1200000000000001</v>
      </c>
      <c r="L219" s="106" t="s">
        <v>67</v>
      </c>
      <c r="M219" s="107">
        <f t="shared" ref="M219:M228" si="26">K219*1000</f>
        <v>1120</v>
      </c>
      <c r="N219" s="103">
        <v>39.47</v>
      </c>
      <c r="O219" s="104" t="s">
        <v>65</v>
      </c>
      <c r="P219" s="105">
        <f t="shared" si="22"/>
        <v>39.47</v>
      </c>
    </row>
    <row r="220" spans="1:16">
      <c r="A220" s="23">
        <f t="shared" si="25"/>
        <v>220</v>
      </c>
      <c r="B220" s="10">
        <v>110</v>
      </c>
      <c r="C220" s="11" t="s">
        <v>69</v>
      </c>
      <c r="D220" s="108">
        <f t="shared" si="20"/>
        <v>607.73480662983422</v>
      </c>
      <c r="E220" s="12">
        <v>12.6</v>
      </c>
      <c r="F220" s="13">
        <v>2.4120000000000001E-3</v>
      </c>
      <c r="G220" s="101">
        <f t="shared" si="24"/>
        <v>12.602411999999999</v>
      </c>
      <c r="H220" s="103">
        <v>31.93</v>
      </c>
      <c r="I220" s="104" t="s">
        <v>67</v>
      </c>
      <c r="J220" s="107">
        <f t="shared" si="23"/>
        <v>31930</v>
      </c>
      <c r="K220" s="103">
        <v>1.27</v>
      </c>
      <c r="L220" s="104" t="s">
        <v>67</v>
      </c>
      <c r="M220" s="107">
        <f t="shared" si="26"/>
        <v>1270</v>
      </c>
      <c r="N220" s="103">
        <v>44.7</v>
      </c>
      <c r="O220" s="104" t="s">
        <v>65</v>
      </c>
      <c r="P220" s="105">
        <f t="shared" si="22"/>
        <v>44.7</v>
      </c>
    </row>
    <row r="221" spans="1:16">
      <c r="A221" s="23">
        <f t="shared" si="25"/>
        <v>221</v>
      </c>
      <c r="B221" s="10">
        <v>120</v>
      </c>
      <c r="C221" s="11" t="s">
        <v>69</v>
      </c>
      <c r="D221" s="108">
        <f t="shared" si="20"/>
        <v>662.98342541436466</v>
      </c>
      <c r="E221" s="12">
        <v>12.24</v>
      </c>
      <c r="F221" s="13">
        <v>2.2269999999999998E-3</v>
      </c>
      <c r="G221" s="101">
        <f t="shared" si="24"/>
        <v>12.242227</v>
      </c>
      <c r="H221" s="103">
        <v>36.28</v>
      </c>
      <c r="I221" s="104" t="s">
        <v>67</v>
      </c>
      <c r="J221" s="107">
        <f t="shared" si="23"/>
        <v>36280</v>
      </c>
      <c r="K221" s="103">
        <v>1.41</v>
      </c>
      <c r="L221" s="104" t="s">
        <v>67</v>
      </c>
      <c r="M221" s="107">
        <f t="shared" si="26"/>
        <v>1410</v>
      </c>
      <c r="N221" s="103">
        <v>49.98</v>
      </c>
      <c r="O221" s="104" t="s">
        <v>65</v>
      </c>
      <c r="P221" s="105">
        <f t="shared" si="22"/>
        <v>49.98</v>
      </c>
    </row>
    <row r="222" spans="1:16">
      <c r="A222" s="23">
        <f t="shared" si="25"/>
        <v>222</v>
      </c>
      <c r="B222" s="10">
        <v>130</v>
      </c>
      <c r="C222" s="11" t="s">
        <v>69</v>
      </c>
      <c r="D222" s="108">
        <f t="shared" si="20"/>
        <v>718.23204419889498</v>
      </c>
      <c r="E222" s="12">
        <v>11.94</v>
      </c>
      <c r="F222" s="13">
        <v>2.0699999999999998E-3</v>
      </c>
      <c r="G222" s="101">
        <f t="shared" si="24"/>
        <v>11.942069999999999</v>
      </c>
      <c r="H222" s="103">
        <v>40.76</v>
      </c>
      <c r="I222" s="104" t="s">
        <v>67</v>
      </c>
      <c r="J222" s="107">
        <f t="shared" si="23"/>
        <v>40760</v>
      </c>
      <c r="K222" s="103">
        <v>1.55</v>
      </c>
      <c r="L222" s="104" t="s">
        <v>67</v>
      </c>
      <c r="M222" s="107">
        <f t="shared" si="26"/>
        <v>1550</v>
      </c>
      <c r="N222" s="103">
        <v>55.29</v>
      </c>
      <c r="O222" s="104" t="s">
        <v>65</v>
      </c>
      <c r="P222" s="105">
        <f t="shared" si="22"/>
        <v>55.29</v>
      </c>
    </row>
    <row r="223" spans="1:16">
      <c r="A223" s="23">
        <f t="shared" si="25"/>
        <v>223</v>
      </c>
      <c r="B223" s="10">
        <v>140</v>
      </c>
      <c r="C223" s="11" t="s">
        <v>69</v>
      </c>
      <c r="D223" s="108">
        <f t="shared" si="20"/>
        <v>773.48066298342542</v>
      </c>
      <c r="E223" s="12">
        <v>11.68</v>
      </c>
      <c r="F223" s="13">
        <v>1.934E-3</v>
      </c>
      <c r="G223" s="101">
        <f t="shared" si="24"/>
        <v>11.681934</v>
      </c>
      <c r="H223" s="103">
        <v>45.33</v>
      </c>
      <c r="I223" s="104" t="s">
        <v>67</v>
      </c>
      <c r="J223" s="107">
        <f t="shared" si="23"/>
        <v>45330</v>
      </c>
      <c r="K223" s="103">
        <v>1.68</v>
      </c>
      <c r="L223" s="104" t="s">
        <v>67</v>
      </c>
      <c r="M223" s="107">
        <f t="shared" si="26"/>
        <v>1680</v>
      </c>
      <c r="N223" s="103">
        <v>60.62</v>
      </c>
      <c r="O223" s="104" t="s">
        <v>65</v>
      </c>
      <c r="P223" s="105">
        <f t="shared" si="22"/>
        <v>60.62</v>
      </c>
    </row>
    <row r="224" spans="1:16">
      <c r="A224" s="23">
        <f t="shared" si="25"/>
        <v>224</v>
      </c>
      <c r="B224" s="10">
        <v>150</v>
      </c>
      <c r="C224" s="11" t="s">
        <v>69</v>
      </c>
      <c r="D224" s="108">
        <f t="shared" si="20"/>
        <v>828.72928176795585</v>
      </c>
      <c r="E224" s="12">
        <v>11.47</v>
      </c>
      <c r="F224" s="13">
        <v>1.8159999999999999E-3</v>
      </c>
      <c r="G224" s="101">
        <f t="shared" si="24"/>
        <v>11.471816</v>
      </c>
      <c r="H224" s="103">
        <v>50</v>
      </c>
      <c r="I224" s="104" t="s">
        <v>67</v>
      </c>
      <c r="J224" s="107">
        <f t="shared" si="23"/>
        <v>50000</v>
      </c>
      <c r="K224" s="103">
        <v>1.8</v>
      </c>
      <c r="L224" s="104" t="s">
        <v>67</v>
      </c>
      <c r="M224" s="107">
        <f t="shared" si="26"/>
        <v>1800</v>
      </c>
      <c r="N224" s="103">
        <v>65.94</v>
      </c>
      <c r="O224" s="104" t="s">
        <v>65</v>
      </c>
      <c r="P224" s="105">
        <f t="shared" si="22"/>
        <v>65.94</v>
      </c>
    </row>
    <row r="225" spans="1:16">
      <c r="A225" s="23">
        <f t="shared" si="25"/>
        <v>225</v>
      </c>
      <c r="B225" s="10">
        <v>160</v>
      </c>
      <c r="C225" s="11" t="s">
        <v>69</v>
      </c>
      <c r="D225" s="108">
        <f t="shared" si="20"/>
        <v>883.97790055248618</v>
      </c>
      <c r="E225" s="12">
        <v>11.28</v>
      </c>
      <c r="F225" s="13">
        <v>1.7110000000000001E-3</v>
      </c>
      <c r="G225" s="101">
        <f t="shared" si="24"/>
        <v>11.281711</v>
      </c>
      <c r="H225" s="103">
        <v>54.76</v>
      </c>
      <c r="I225" s="104" t="s">
        <v>67</v>
      </c>
      <c r="J225" s="107">
        <f t="shared" si="23"/>
        <v>54760</v>
      </c>
      <c r="K225" s="103">
        <v>1.92</v>
      </c>
      <c r="L225" s="104" t="s">
        <v>67</v>
      </c>
      <c r="M225" s="107">
        <f t="shared" si="26"/>
        <v>1920</v>
      </c>
      <c r="N225" s="103">
        <v>71.25</v>
      </c>
      <c r="O225" s="104" t="s">
        <v>65</v>
      </c>
      <c r="P225" s="105">
        <f t="shared" si="22"/>
        <v>71.25</v>
      </c>
    </row>
    <row r="226" spans="1:16">
      <c r="A226" s="23">
        <f t="shared" si="25"/>
        <v>226</v>
      </c>
      <c r="B226" s="10">
        <v>170</v>
      </c>
      <c r="C226" s="11" t="s">
        <v>69</v>
      </c>
      <c r="D226" s="108">
        <f t="shared" si="20"/>
        <v>939.22651933701661</v>
      </c>
      <c r="E226" s="12">
        <v>11.12</v>
      </c>
      <c r="F226" s="13">
        <v>1.619E-3</v>
      </c>
      <c r="G226" s="101">
        <f t="shared" si="24"/>
        <v>11.121618999999999</v>
      </c>
      <c r="H226" s="103">
        <v>59.58</v>
      </c>
      <c r="I226" s="104" t="s">
        <v>67</v>
      </c>
      <c r="J226" s="107">
        <f t="shared" si="23"/>
        <v>59580</v>
      </c>
      <c r="K226" s="103">
        <v>2.04</v>
      </c>
      <c r="L226" s="104" t="s">
        <v>67</v>
      </c>
      <c r="M226" s="107">
        <f t="shared" si="26"/>
        <v>2040</v>
      </c>
      <c r="N226" s="103">
        <v>76.540000000000006</v>
      </c>
      <c r="O226" s="104" t="s">
        <v>65</v>
      </c>
      <c r="P226" s="105">
        <f t="shared" si="22"/>
        <v>76.540000000000006</v>
      </c>
    </row>
    <row r="227" spans="1:16">
      <c r="A227" s="23">
        <f t="shared" si="25"/>
        <v>227</v>
      </c>
      <c r="B227" s="10">
        <v>180</v>
      </c>
      <c r="C227" s="11" t="s">
        <v>69</v>
      </c>
      <c r="D227" s="108">
        <f t="shared" si="20"/>
        <v>994.47513812154693</v>
      </c>
      <c r="E227" s="12">
        <v>10.98</v>
      </c>
      <c r="F227" s="13">
        <v>1.536E-3</v>
      </c>
      <c r="G227" s="101">
        <f t="shared" si="24"/>
        <v>10.981536</v>
      </c>
      <c r="H227" s="103">
        <v>64.47</v>
      </c>
      <c r="I227" s="104" t="s">
        <v>67</v>
      </c>
      <c r="J227" s="107">
        <f t="shared" si="23"/>
        <v>64470</v>
      </c>
      <c r="K227" s="103">
        <v>2.15</v>
      </c>
      <c r="L227" s="104" t="s">
        <v>67</v>
      </c>
      <c r="M227" s="107">
        <f t="shared" si="26"/>
        <v>2150</v>
      </c>
      <c r="N227" s="103">
        <v>81.81</v>
      </c>
      <c r="O227" s="104" t="s">
        <v>65</v>
      </c>
      <c r="P227" s="105">
        <f t="shared" si="22"/>
        <v>81.81</v>
      </c>
    </row>
    <row r="228" spans="1:16">
      <c r="A228" s="26">
        <f t="shared" si="25"/>
        <v>228</v>
      </c>
      <c r="B228" s="10">
        <v>181</v>
      </c>
      <c r="C228" s="11" t="s">
        <v>69</v>
      </c>
      <c r="D228" s="105">
        <f t="shared" si="20"/>
        <v>1000</v>
      </c>
      <c r="E228" s="12">
        <v>10.97</v>
      </c>
      <c r="F228" s="13">
        <v>1.5280000000000001E-3</v>
      </c>
      <c r="G228" s="101">
        <f t="shared" si="24"/>
        <v>10.971528000000001</v>
      </c>
      <c r="H228" s="103">
        <v>64.97</v>
      </c>
      <c r="I228" s="104" t="s">
        <v>67</v>
      </c>
      <c r="J228" s="107">
        <f t="shared" si="23"/>
        <v>64970</v>
      </c>
      <c r="K228" s="103">
        <v>2.16</v>
      </c>
      <c r="L228" s="104" t="s">
        <v>67</v>
      </c>
      <c r="M228" s="107">
        <f t="shared" si="26"/>
        <v>2160</v>
      </c>
      <c r="N228" s="103">
        <v>82.33</v>
      </c>
      <c r="O228" s="104" t="s">
        <v>65</v>
      </c>
      <c r="P228" s="105">
        <f t="shared" si="22"/>
        <v>82.33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9F694-224E-4DDB-AA8F-6B1C280A0918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79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197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srim197Au_Epoxy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1.97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197000000</v>
      </c>
      <c r="E13" s="41" t="s">
        <v>41</v>
      </c>
      <c r="F13" s="65"/>
      <c r="G13" s="66"/>
      <c r="H13" s="66"/>
      <c r="I13" s="67"/>
      <c r="J13" s="26">
        <v>8</v>
      </c>
      <c r="K13" s="20">
        <v>2.2043E-2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2</v>
      </c>
      <c r="C20" s="21" t="s">
        <v>64</v>
      </c>
      <c r="D20" s="100">
        <f t="shared" ref="D20:D83" si="0">B20/1000/$C$5</f>
        <v>1.0152284263959391E-5</v>
      </c>
      <c r="E20" s="8">
        <v>0.51519999999999999</v>
      </c>
      <c r="F20" s="9">
        <v>3.5920000000000001</v>
      </c>
      <c r="G20" s="101">
        <f t="shared" ref="G20:G83" si="1">E20+F20</f>
        <v>4.1071999999999997</v>
      </c>
      <c r="H20" s="7">
        <v>58</v>
      </c>
      <c r="I20" s="21" t="s">
        <v>63</v>
      </c>
      <c r="J20" s="102">
        <f t="shared" ref="J20:J83" si="2">H20/1000/10</f>
        <v>5.8000000000000005E-3</v>
      </c>
      <c r="K20" s="7">
        <v>10</v>
      </c>
      <c r="L20" s="21" t="s">
        <v>63</v>
      </c>
      <c r="M20" s="102">
        <f t="shared" ref="M20:M83" si="3">K20/1000/10</f>
        <v>1E-3</v>
      </c>
      <c r="N20" s="7">
        <v>7</v>
      </c>
      <c r="O20" s="21" t="s">
        <v>63</v>
      </c>
      <c r="P20" s="102">
        <f t="shared" ref="P20:P83" si="4">N20/1000/10</f>
        <v>6.9999999999999999E-4</v>
      </c>
    </row>
    <row r="21" spans="1:16">
      <c r="A21" s="23">
        <f>A20+1</f>
        <v>21</v>
      </c>
      <c r="B21" s="10">
        <v>2.25</v>
      </c>
      <c r="C21" s="11" t="s">
        <v>64</v>
      </c>
      <c r="D21" s="100">
        <f t="shared" si="0"/>
        <v>1.1421319796954314E-5</v>
      </c>
      <c r="E21" s="12">
        <v>0.54649999999999999</v>
      </c>
      <c r="F21" s="13">
        <v>3.8109999999999999</v>
      </c>
      <c r="G21" s="101">
        <f t="shared" si="1"/>
        <v>4.3574999999999999</v>
      </c>
      <c r="H21" s="10">
        <v>61</v>
      </c>
      <c r="I21" s="11" t="s">
        <v>63</v>
      </c>
      <c r="J21" s="102">
        <f t="shared" si="2"/>
        <v>6.0999999999999995E-3</v>
      </c>
      <c r="K21" s="10">
        <v>11</v>
      </c>
      <c r="L21" s="11" t="s">
        <v>63</v>
      </c>
      <c r="M21" s="102">
        <f t="shared" si="3"/>
        <v>1.0999999999999998E-3</v>
      </c>
      <c r="N21" s="10">
        <v>7</v>
      </c>
      <c r="O21" s="11" t="s">
        <v>63</v>
      </c>
      <c r="P21" s="102">
        <f t="shared" si="4"/>
        <v>6.9999999999999999E-4</v>
      </c>
    </row>
    <row r="22" spans="1:16">
      <c r="A22" s="23">
        <f t="shared" ref="A22:A85" si="5">A21+1</f>
        <v>22</v>
      </c>
      <c r="B22" s="10">
        <v>2.5</v>
      </c>
      <c r="C22" s="11" t="s">
        <v>64</v>
      </c>
      <c r="D22" s="100">
        <f t="shared" si="0"/>
        <v>1.2690355329949238E-5</v>
      </c>
      <c r="E22" s="12">
        <v>0.57599999999999996</v>
      </c>
      <c r="F22" s="13">
        <v>4.0170000000000003</v>
      </c>
      <c r="G22" s="101">
        <f t="shared" si="1"/>
        <v>4.593</v>
      </c>
      <c r="H22" s="10">
        <v>64</v>
      </c>
      <c r="I22" s="11" t="s">
        <v>63</v>
      </c>
      <c r="J22" s="102">
        <f t="shared" si="2"/>
        <v>6.4000000000000003E-3</v>
      </c>
      <c r="K22" s="10">
        <v>11</v>
      </c>
      <c r="L22" s="11" t="s">
        <v>63</v>
      </c>
      <c r="M22" s="102">
        <f t="shared" si="3"/>
        <v>1.0999999999999998E-3</v>
      </c>
      <c r="N22" s="10">
        <v>8</v>
      </c>
      <c r="O22" s="11" t="s">
        <v>63</v>
      </c>
      <c r="P22" s="102">
        <f t="shared" si="4"/>
        <v>8.0000000000000004E-4</v>
      </c>
    </row>
    <row r="23" spans="1:16">
      <c r="A23" s="23">
        <f t="shared" si="5"/>
        <v>23</v>
      </c>
      <c r="B23" s="10">
        <v>2.75</v>
      </c>
      <c r="C23" s="11" t="s">
        <v>64</v>
      </c>
      <c r="D23" s="100">
        <f t="shared" si="0"/>
        <v>1.3959390862944161E-5</v>
      </c>
      <c r="E23" s="12">
        <v>0.60409999999999997</v>
      </c>
      <c r="F23" s="13">
        <v>4.21</v>
      </c>
      <c r="G23" s="101">
        <f t="shared" si="1"/>
        <v>4.8140999999999998</v>
      </c>
      <c r="H23" s="10">
        <v>66</v>
      </c>
      <c r="I23" s="11" t="s">
        <v>63</v>
      </c>
      <c r="J23" s="102">
        <f t="shared" si="2"/>
        <v>6.6E-3</v>
      </c>
      <c r="K23" s="10">
        <v>12</v>
      </c>
      <c r="L23" s="11" t="s">
        <v>63</v>
      </c>
      <c r="M23" s="102">
        <f t="shared" si="3"/>
        <v>1.2000000000000001E-3</v>
      </c>
      <c r="N23" s="10">
        <v>8</v>
      </c>
      <c r="O23" s="11" t="s">
        <v>63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3</v>
      </c>
      <c r="C24" s="11" t="s">
        <v>64</v>
      </c>
      <c r="D24" s="100">
        <f t="shared" si="0"/>
        <v>1.5228426395939086E-5</v>
      </c>
      <c r="E24" s="12">
        <v>0.63100000000000001</v>
      </c>
      <c r="F24" s="13">
        <v>4.3920000000000003</v>
      </c>
      <c r="G24" s="101">
        <f t="shared" si="1"/>
        <v>5.0230000000000006</v>
      </c>
      <c r="H24" s="10">
        <v>69</v>
      </c>
      <c r="I24" s="11" t="s">
        <v>63</v>
      </c>
      <c r="J24" s="102">
        <f t="shared" si="2"/>
        <v>6.9000000000000008E-3</v>
      </c>
      <c r="K24" s="10">
        <v>12</v>
      </c>
      <c r="L24" s="11" t="s">
        <v>63</v>
      </c>
      <c r="M24" s="102">
        <f t="shared" si="3"/>
        <v>1.2000000000000001E-3</v>
      </c>
      <c r="N24" s="10">
        <v>8</v>
      </c>
      <c r="O24" s="11" t="s">
        <v>63</v>
      </c>
      <c r="P24" s="102">
        <f t="shared" si="4"/>
        <v>8.0000000000000004E-4</v>
      </c>
    </row>
    <row r="25" spans="1:16">
      <c r="A25" s="23">
        <f t="shared" si="5"/>
        <v>25</v>
      </c>
      <c r="B25" s="10">
        <v>3.25</v>
      </c>
      <c r="C25" s="11" t="s">
        <v>64</v>
      </c>
      <c r="D25" s="100">
        <f t="shared" si="0"/>
        <v>1.6497461928934009E-5</v>
      </c>
      <c r="E25" s="12">
        <v>0.65680000000000005</v>
      </c>
      <c r="F25" s="13">
        <v>4.5650000000000004</v>
      </c>
      <c r="G25" s="101">
        <f t="shared" si="1"/>
        <v>5.2218</v>
      </c>
      <c r="H25" s="10">
        <v>72</v>
      </c>
      <c r="I25" s="11" t="s">
        <v>63</v>
      </c>
      <c r="J25" s="102">
        <f t="shared" si="2"/>
        <v>7.1999999999999998E-3</v>
      </c>
      <c r="K25" s="10">
        <v>13</v>
      </c>
      <c r="L25" s="11" t="s">
        <v>63</v>
      </c>
      <c r="M25" s="102">
        <f t="shared" si="3"/>
        <v>1.2999999999999999E-3</v>
      </c>
      <c r="N25" s="10">
        <v>9</v>
      </c>
      <c r="O25" s="11" t="s">
        <v>63</v>
      </c>
      <c r="P25" s="102">
        <f t="shared" si="4"/>
        <v>8.9999999999999998E-4</v>
      </c>
    </row>
    <row r="26" spans="1:16">
      <c r="A26" s="23">
        <f t="shared" si="5"/>
        <v>26</v>
      </c>
      <c r="B26" s="10">
        <v>3.5</v>
      </c>
      <c r="C26" s="11" t="s">
        <v>64</v>
      </c>
      <c r="D26" s="100">
        <f t="shared" si="0"/>
        <v>1.7766497461928935E-5</v>
      </c>
      <c r="E26" s="12">
        <v>0.68149999999999999</v>
      </c>
      <c r="F26" s="13">
        <v>4.7290000000000001</v>
      </c>
      <c r="G26" s="101">
        <f t="shared" si="1"/>
        <v>5.4104999999999999</v>
      </c>
      <c r="H26" s="10">
        <v>74</v>
      </c>
      <c r="I26" s="11" t="s">
        <v>63</v>
      </c>
      <c r="J26" s="102">
        <f t="shared" si="2"/>
        <v>7.3999999999999995E-3</v>
      </c>
      <c r="K26" s="10">
        <v>13</v>
      </c>
      <c r="L26" s="11" t="s">
        <v>63</v>
      </c>
      <c r="M26" s="102">
        <f t="shared" si="3"/>
        <v>1.2999999999999999E-3</v>
      </c>
      <c r="N26" s="10">
        <v>9</v>
      </c>
      <c r="O26" s="11" t="s">
        <v>63</v>
      </c>
      <c r="P26" s="102">
        <f t="shared" si="4"/>
        <v>8.9999999999999998E-4</v>
      </c>
    </row>
    <row r="27" spans="1:16">
      <c r="A27" s="23">
        <f t="shared" si="5"/>
        <v>27</v>
      </c>
      <c r="B27" s="10">
        <v>3.75</v>
      </c>
      <c r="C27" s="11" t="s">
        <v>64</v>
      </c>
      <c r="D27" s="100">
        <f t="shared" si="0"/>
        <v>1.9035532994923858E-5</v>
      </c>
      <c r="E27" s="12">
        <v>0.70550000000000002</v>
      </c>
      <c r="F27" s="13">
        <v>4.8860000000000001</v>
      </c>
      <c r="G27" s="101">
        <f t="shared" si="1"/>
        <v>5.5914999999999999</v>
      </c>
      <c r="H27" s="10">
        <v>76</v>
      </c>
      <c r="I27" s="11" t="s">
        <v>63</v>
      </c>
      <c r="J27" s="102">
        <f t="shared" si="2"/>
        <v>7.6E-3</v>
      </c>
      <c r="K27" s="10">
        <v>13</v>
      </c>
      <c r="L27" s="11" t="s">
        <v>63</v>
      </c>
      <c r="M27" s="102">
        <f t="shared" si="3"/>
        <v>1.2999999999999999E-3</v>
      </c>
      <c r="N27" s="10">
        <v>9</v>
      </c>
      <c r="O27" s="11" t="s">
        <v>63</v>
      </c>
      <c r="P27" s="102">
        <f t="shared" si="4"/>
        <v>8.9999999999999998E-4</v>
      </c>
    </row>
    <row r="28" spans="1:16">
      <c r="A28" s="23">
        <f t="shared" si="5"/>
        <v>28</v>
      </c>
      <c r="B28" s="10">
        <v>4</v>
      </c>
      <c r="C28" s="11" t="s">
        <v>64</v>
      </c>
      <c r="D28" s="100">
        <f t="shared" si="0"/>
        <v>2.0304568527918781E-5</v>
      </c>
      <c r="E28" s="12">
        <v>0.72860000000000003</v>
      </c>
      <c r="F28" s="13">
        <v>5.0359999999999996</v>
      </c>
      <c r="G28" s="101">
        <f t="shared" si="1"/>
        <v>5.7645999999999997</v>
      </c>
      <c r="H28" s="10">
        <v>79</v>
      </c>
      <c r="I28" s="11" t="s">
        <v>63</v>
      </c>
      <c r="J28" s="102">
        <f t="shared" si="2"/>
        <v>7.9000000000000008E-3</v>
      </c>
      <c r="K28" s="10">
        <v>14</v>
      </c>
      <c r="L28" s="11" t="s">
        <v>63</v>
      </c>
      <c r="M28" s="102">
        <f t="shared" si="3"/>
        <v>1.4E-3</v>
      </c>
      <c r="N28" s="10">
        <v>10</v>
      </c>
      <c r="O28" s="11" t="s">
        <v>63</v>
      </c>
      <c r="P28" s="102">
        <f t="shared" si="4"/>
        <v>1E-3</v>
      </c>
    </row>
    <row r="29" spans="1:16">
      <c r="A29" s="23">
        <f t="shared" si="5"/>
        <v>29</v>
      </c>
      <c r="B29" s="10">
        <v>4.5</v>
      </c>
      <c r="C29" s="11" t="s">
        <v>64</v>
      </c>
      <c r="D29" s="100">
        <f t="shared" si="0"/>
        <v>2.2842639593908627E-5</v>
      </c>
      <c r="E29" s="12">
        <v>0.77280000000000004</v>
      </c>
      <c r="F29" s="13">
        <v>5.3179999999999996</v>
      </c>
      <c r="G29" s="101">
        <f t="shared" si="1"/>
        <v>6.0907999999999998</v>
      </c>
      <c r="H29" s="10">
        <v>83</v>
      </c>
      <c r="I29" s="11" t="s">
        <v>63</v>
      </c>
      <c r="J29" s="102">
        <f t="shared" si="2"/>
        <v>8.3000000000000001E-3</v>
      </c>
      <c r="K29" s="10">
        <v>14</v>
      </c>
      <c r="L29" s="11" t="s">
        <v>63</v>
      </c>
      <c r="M29" s="102">
        <f t="shared" si="3"/>
        <v>1.4E-3</v>
      </c>
      <c r="N29" s="10">
        <v>10</v>
      </c>
      <c r="O29" s="11" t="s">
        <v>63</v>
      </c>
      <c r="P29" s="102">
        <f t="shared" si="4"/>
        <v>1E-3</v>
      </c>
    </row>
    <row r="30" spans="1:16">
      <c r="A30" s="23">
        <f t="shared" si="5"/>
        <v>30</v>
      </c>
      <c r="B30" s="10">
        <v>5</v>
      </c>
      <c r="C30" s="11" t="s">
        <v>64</v>
      </c>
      <c r="D30" s="100">
        <f t="shared" si="0"/>
        <v>2.5380710659898476E-5</v>
      </c>
      <c r="E30" s="12">
        <v>0.81459999999999999</v>
      </c>
      <c r="F30" s="13">
        <v>5.5789999999999997</v>
      </c>
      <c r="G30" s="101">
        <f t="shared" si="1"/>
        <v>6.3935999999999993</v>
      </c>
      <c r="H30" s="10">
        <v>87</v>
      </c>
      <c r="I30" s="11" t="s">
        <v>63</v>
      </c>
      <c r="J30" s="102">
        <f t="shared" si="2"/>
        <v>8.6999999999999994E-3</v>
      </c>
      <c r="K30" s="10">
        <v>15</v>
      </c>
      <c r="L30" s="11" t="s">
        <v>63</v>
      </c>
      <c r="M30" s="102">
        <f t="shared" si="3"/>
        <v>1.5E-3</v>
      </c>
      <c r="N30" s="10">
        <v>11</v>
      </c>
      <c r="O30" s="11" t="s">
        <v>63</v>
      </c>
      <c r="P30" s="102">
        <f t="shared" si="4"/>
        <v>1.0999999999999998E-3</v>
      </c>
    </row>
    <row r="31" spans="1:16">
      <c r="A31" s="23">
        <f t="shared" si="5"/>
        <v>31</v>
      </c>
      <c r="B31" s="10">
        <v>5.5</v>
      </c>
      <c r="C31" s="11" t="s">
        <v>64</v>
      </c>
      <c r="D31" s="100">
        <f t="shared" si="0"/>
        <v>2.7918781725888322E-5</v>
      </c>
      <c r="E31" s="12">
        <v>0.85440000000000005</v>
      </c>
      <c r="F31" s="13">
        <v>5.8230000000000004</v>
      </c>
      <c r="G31" s="101">
        <f t="shared" si="1"/>
        <v>6.6774000000000004</v>
      </c>
      <c r="H31" s="10">
        <v>91</v>
      </c>
      <c r="I31" s="11" t="s">
        <v>63</v>
      </c>
      <c r="J31" s="102">
        <f t="shared" si="2"/>
        <v>9.1000000000000004E-3</v>
      </c>
      <c r="K31" s="10">
        <v>16</v>
      </c>
      <c r="L31" s="11" t="s">
        <v>63</v>
      </c>
      <c r="M31" s="102">
        <f t="shared" si="3"/>
        <v>1.6000000000000001E-3</v>
      </c>
      <c r="N31" s="10">
        <v>11</v>
      </c>
      <c r="O31" s="11" t="s">
        <v>63</v>
      </c>
      <c r="P31" s="102">
        <f t="shared" si="4"/>
        <v>1.0999999999999998E-3</v>
      </c>
    </row>
    <row r="32" spans="1:16">
      <c r="A32" s="23">
        <f t="shared" si="5"/>
        <v>32</v>
      </c>
      <c r="B32" s="10">
        <v>6</v>
      </c>
      <c r="C32" s="11" t="s">
        <v>64</v>
      </c>
      <c r="D32" s="100">
        <f t="shared" si="0"/>
        <v>3.0456852791878172E-5</v>
      </c>
      <c r="E32" s="12">
        <v>0.89239999999999997</v>
      </c>
      <c r="F32" s="13">
        <v>6.0510000000000002</v>
      </c>
      <c r="G32" s="101">
        <f t="shared" si="1"/>
        <v>6.9434000000000005</v>
      </c>
      <c r="H32" s="10">
        <v>95</v>
      </c>
      <c r="I32" s="11" t="s">
        <v>63</v>
      </c>
      <c r="J32" s="102">
        <f t="shared" si="2"/>
        <v>9.4999999999999998E-3</v>
      </c>
      <c r="K32" s="10">
        <v>16</v>
      </c>
      <c r="L32" s="11" t="s">
        <v>63</v>
      </c>
      <c r="M32" s="102">
        <f t="shared" si="3"/>
        <v>1.6000000000000001E-3</v>
      </c>
      <c r="N32" s="10">
        <v>11</v>
      </c>
      <c r="O32" s="11" t="s">
        <v>63</v>
      </c>
      <c r="P32" s="102">
        <f t="shared" si="4"/>
        <v>1.0999999999999998E-3</v>
      </c>
    </row>
    <row r="33" spans="1:16">
      <c r="A33" s="23">
        <f t="shared" si="5"/>
        <v>33</v>
      </c>
      <c r="B33" s="10">
        <v>6.5</v>
      </c>
      <c r="C33" s="11" t="s">
        <v>64</v>
      </c>
      <c r="D33" s="100">
        <f t="shared" si="0"/>
        <v>3.2994923857868018E-5</v>
      </c>
      <c r="E33" s="12">
        <v>0.92879999999999996</v>
      </c>
      <c r="F33" s="13">
        <v>6.2670000000000003</v>
      </c>
      <c r="G33" s="101">
        <f t="shared" si="1"/>
        <v>7.1958000000000002</v>
      </c>
      <c r="H33" s="10">
        <v>98</v>
      </c>
      <c r="I33" s="11" t="s">
        <v>63</v>
      </c>
      <c r="J33" s="102">
        <f t="shared" si="2"/>
        <v>9.7999999999999997E-3</v>
      </c>
      <c r="K33" s="10">
        <v>17</v>
      </c>
      <c r="L33" s="11" t="s">
        <v>63</v>
      </c>
      <c r="M33" s="102">
        <f t="shared" si="3"/>
        <v>1.7000000000000001E-3</v>
      </c>
      <c r="N33" s="10">
        <v>12</v>
      </c>
      <c r="O33" s="11" t="s">
        <v>63</v>
      </c>
      <c r="P33" s="102">
        <f t="shared" si="4"/>
        <v>1.2000000000000001E-3</v>
      </c>
    </row>
    <row r="34" spans="1:16">
      <c r="A34" s="23">
        <f t="shared" si="5"/>
        <v>34</v>
      </c>
      <c r="B34" s="10">
        <v>7</v>
      </c>
      <c r="C34" s="11" t="s">
        <v>64</v>
      </c>
      <c r="D34" s="100">
        <f t="shared" si="0"/>
        <v>3.553299492385787E-5</v>
      </c>
      <c r="E34" s="12">
        <v>0.96389999999999998</v>
      </c>
      <c r="F34" s="13">
        <v>6.47</v>
      </c>
      <c r="G34" s="101">
        <f t="shared" si="1"/>
        <v>7.4338999999999995</v>
      </c>
      <c r="H34" s="10">
        <v>102</v>
      </c>
      <c r="I34" s="11" t="s">
        <v>63</v>
      </c>
      <c r="J34" s="102">
        <f t="shared" si="2"/>
        <v>1.0199999999999999E-2</v>
      </c>
      <c r="K34" s="10">
        <v>17</v>
      </c>
      <c r="L34" s="11" t="s">
        <v>63</v>
      </c>
      <c r="M34" s="102">
        <f t="shared" si="3"/>
        <v>1.7000000000000001E-3</v>
      </c>
      <c r="N34" s="10">
        <v>12</v>
      </c>
      <c r="O34" s="11" t="s">
        <v>63</v>
      </c>
      <c r="P34" s="102">
        <f t="shared" si="4"/>
        <v>1.2000000000000001E-3</v>
      </c>
    </row>
    <row r="35" spans="1:16">
      <c r="A35" s="23">
        <f t="shared" si="5"/>
        <v>35</v>
      </c>
      <c r="B35" s="10">
        <v>8</v>
      </c>
      <c r="C35" s="11" t="s">
        <v>64</v>
      </c>
      <c r="D35" s="100">
        <f t="shared" si="0"/>
        <v>4.0609137055837562E-5</v>
      </c>
      <c r="E35" s="12">
        <v>1.03</v>
      </c>
      <c r="F35" s="13">
        <v>6.8470000000000004</v>
      </c>
      <c r="G35" s="101">
        <f t="shared" si="1"/>
        <v>7.8770000000000007</v>
      </c>
      <c r="H35" s="10">
        <v>109</v>
      </c>
      <c r="I35" s="11" t="s">
        <v>63</v>
      </c>
      <c r="J35" s="102">
        <f t="shared" si="2"/>
        <v>1.09E-2</v>
      </c>
      <c r="K35" s="10">
        <v>18</v>
      </c>
      <c r="L35" s="11" t="s">
        <v>63</v>
      </c>
      <c r="M35" s="102">
        <f t="shared" si="3"/>
        <v>1.8E-3</v>
      </c>
      <c r="N35" s="10">
        <v>13</v>
      </c>
      <c r="O35" s="11" t="s">
        <v>63</v>
      </c>
      <c r="P35" s="102">
        <f t="shared" si="4"/>
        <v>1.2999999999999999E-3</v>
      </c>
    </row>
    <row r="36" spans="1:16">
      <c r="A36" s="23">
        <f t="shared" si="5"/>
        <v>36</v>
      </c>
      <c r="B36" s="10">
        <v>9</v>
      </c>
      <c r="C36" s="11" t="s">
        <v>64</v>
      </c>
      <c r="D36" s="100">
        <f t="shared" si="0"/>
        <v>4.5685279187817254E-5</v>
      </c>
      <c r="E36" s="12">
        <v>1.093</v>
      </c>
      <c r="F36" s="13">
        <v>7.1890000000000001</v>
      </c>
      <c r="G36" s="101">
        <f t="shared" si="1"/>
        <v>8.282</v>
      </c>
      <c r="H36" s="10">
        <v>115</v>
      </c>
      <c r="I36" s="11" t="s">
        <v>63</v>
      </c>
      <c r="J36" s="102">
        <f t="shared" si="2"/>
        <v>1.15E-2</v>
      </c>
      <c r="K36" s="10">
        <v>19</v>
      </c>
      <c r="L36" s="11" t="s">
        <v>63</v>
      </c>
      <c r="M36" s="102">
        <f t="shared" si="3"/>
        <v>1.9E-3</v>
      </c>
      <c r="N36" s="10">
        <v>14</v>
      </c>
      <c r="O36" s="11" t="s">
        <v>63</v>
      </c>
      <c r="P36" s="102">
        <f t="shared" si="4"/>
        <v>1.4E-3</v>
      </c>
    </row>
    <row r="37" spans="1:16">
      <c r="A37" s="23">
        <f t="shared" si="5"/>
        <v>37</v>
      </c>
      <c r="B37" s="10">
        <v>10</v>
      </c>
      <c r="C37" s="11" t="s">
        <v>64</v>
      </c>
      <c r="D37" s="100">
        <f t="shared" si="0"/>
        <v>5.0761421319796953E-5</v>
      </c>
      <c r="E37" s="12">
        <v>1.1519999999999999</v>
      </c>
      <c r="F37" s="13">
        <v>7.5030000000000001</v>
      </c>
      <c r="G37" s="101">
        <f t="shared" si="1"/>
        <v>8.6549999999999994</v>
      </c>
      <c r="H37" s="10">
        <v>121</v>
      </c>
      <c r="I37" s="11" t="s">
        <v>63</v>
      </c>
      <c r="J37" s="102">
        <f t="shared" si="2"/>
        <v>1.21E-2</v>
      </c>
      <c r="K37" s="10">
        <v>20</v>
      </c>
      <c r="L37" s="11" t="s">
        <v>63</v>
      </c>
      <c r="M37" s="102">
        <f t="shared" si="3"/>
        <v>2E-3</v>
      </c>
      <c r="N37" s="10">
        <v>14</v>
      </c>
      <c r="O37" s="11" t="s">
        <v>63</v>
      </c>
      <c r="P37" s="102">
        <f t="shared" si="4"/>
        <v>1.4E-3</v>
      </c>
    </row>
    <row r="38" spans="1:16">
      <c r="A38" s="23">
        <f t="shared" si="5"/>
        <v>38</v>
      </c>
      <c r="B38" s="10">
        <v>11</v>
      </c>
      <c r="C38" s="11" t="s">
        <v>64</v>
      </c>
      <c r="D38" s="100">
        <f t="shared" si="0"/>
        <v>5.5837563451776645E-5</v>
      </c>
      <c r="E38" s="12">
        <v>1.208</v>
      </c>
      <c r="F38" s="13">
        <v>7.7939999999999996</v>
      </c>
      <c r="G38" s="101">
        <f t="shared" si="1"/>
        <v>9.0019999999999989</v>
      </c>
      <c r="H38" s="10">
        <v>127</v>
      </c>
      <c r="I38" s="11" t="s">
        <v>63</v>
      </c>
      <c r="J38" s="102">
        <f t="shared" si="2"/>
        <v>1.2699999999999999E-2</v>
      </c>
      <c r="K38" s="10">
        <v>21</v>
      </c>
      <c r="L38" s="11" t="s">
        <v>63</v>
      </c>
      <c r="M38" s="102">
        <f t="shared" si="3"/>
        <v>2.1000000000000003E-3</v>
      </c>
      <c r="N38" s="10">
        <v>15</v>
      </c>
      <c r="O38" s="11" t="s">
        <v>63</v>
      </c>
      <c r="P38" s="102">
        <f t="shared" si="4"/>
        <v>1.5E-3</v>
      </c>
    </row>
    <row r="39" spans="1:16">
      <c r="A39" s="23">
        <f t="shared" si="5"/>
        <v>39</v>
      </c>
      <c r="B39" s="10">
        <v>12</v>
      </c>
      <c r="C39" s="11" t="s">
        <v>64</v>
      </c>
      <c r="D39" s="100">
        <f t="shared" si="0"/>
        <v>6.0913705583756343E-5</v>
      </c>
      <c r="E39" s="12">
        <v>1.262</v>
      </c>
      <c r="F39" s="13">
        <v>8.0630000000000006</v>
      </c>
      <c r="G39" s="101">
        <f t="shared" si="1"/>
        <v>9.3250000000000011</v>
      </c>
      <c r="H39" s="10">
        <v>132</v>
      </c>
      <c r="I39" s="11" t="s">
        <v>63</v>
      </c>
      <c r="J39" s="102">
        <f t="shared" si="2"/>
        <v>1.32E-2</v>
      </c>
      <c r="K39" s="10">
        <v>22</v>
      </c>
      <c r="L39" s="11" t="s">
        <v>63</v>
      </c>
      <c r="M39" s="102">
        <f t="shared" si="3"/>
        <v>2.1999999999999997E-3</v>
      </c>
      <c r="N39" s="10">
        <v>16</v>
      </c>
      <c r="O39" s="11" t="s">
        <v>63</v>
      </c>
      <c r="P39" s="102">
        <f t="shared" si="4"/>
        <v>1.6000000000000001E-3</v>
      </c>
    </row>
    <row r="40" spans="1:16">
      <c r="A40" s="23">
        <f t="shared" si="5"/>
        <v>40</v>
      </c>
      <c r="B40" s="10">
        <v>13</v>
      </c>
      <c r="C40" s="11" t="s">
        <v>64</v>
      </c>
      <c r="D40" s="100">
        <f t="shared" si="0"/>
        <v>6.5989847715736035E-5</v>
      </c>
      <c r="E40" s="12">
        <v>1.3140000000000001</v>
      </c>
      <c r="F40" s="13">
        <v>8.3149999999999995</v>
      </c>
      <c r="G40" s="101">
        <f t="shared" si="1"/>
        <v>9.6289999999999996</v>
      </c>
      <c r="H40" s="10">
        <v>138</v>
      </c>
      <c r="I40" s="11" t="s">
        <v>63</v>
      </c>
      <c r="J40" s="102">
        <f t="shared" si="2"/>
        <v>1.3800000000000002E-2</v>
      </c>
      <c r="K40" s="10">
        <v>22</v>
      </c>
      <c r="L40" s="11" t="s">
        <v>63</v>
      </c>
      <c r="M40" s="102">
        <f t="shared" si="3"/>
        <v>2.1999999999999997E-3</v>
      </c>
      <c r="N40" s="10">
        <v>16</v>
      </c>
      <c r="O40" s="11" t="s">
        <v>63</v>
      </c>
      <c r="P40" s="102">
        <f t="shared" si="4"/>
        <v>1.6000000000000001E-3</v>
      </c>
    </row>
    <row r="41" spans="1:16">
      <c r="A41" s="23">
        <f t="shared" si="5"/>
        <v>41</v>
      </c>
      <c r="B41" s="10">
        <v>14</v>
      </c>
      <c r="C41" s="11" t="s">
        <v>64</v>
      </c>
      <c r="D41" s="100">
        <f t="shared" si="0"/>
        <v>7.1065989847715741E-5</v>
      </c>
      <c r="E41" s="12">
        <v>1.363</v>
      </c>
      <c r="F41" s="13">
        <v>8.5519999999999996</v>
      </c>
      <c r="G41" s="101">
        <f t="shared" si="1"/>
        <v>9.9149999999999991</v>
      </c>
      <c r="H41" s="10">
        <v>143</v>
      </c>
      <c r="I41" s="11" t="s">
        <v>63</v>
      </c>
      <c r="J41" s="102">
        <f t="shared" si="2"/>
        <v>1.4299999999999998E-2</v>
      </c>
      <c r="K41" s="10">
        <v>23</v>
      </c>
      <c r="L41" s="11" t="s">
        <v>63</v>
      </c>
      <c r="M41" s="102">
        <f t="shared" si="3"/>
        <v>2.3E-3</v>
      </c>
      <c r="N41" s="10">
        <v>17</v>
      </c>
      <c r="O41" s="11" t="s">
        <v>63</v>
      </c>
      <c r="P41" s="102">
        <f t="shared" si="4"/>
        <v>1.7000000000000001E-3</v>
      </c>
    </row>
    <row r="42" spans="1:16">
      <c r="A42" s="23">
        <f t="shared" si="5"/>
        <v>42</v>
      </c>
      <c r="B42" s="10">
        <v>15</v>
      </c>
      <c r="C42" s="11" t="s">
        <v>64</v>
      </c>
      <c r="D42" s="100">
        <f t="shared" si="0"/>
        <v>7.6142131979695433E-5</v>
      </c>
      <c r="E42" s="12">
        <v>1.411</v>
      </c>
      <c r="F42" s="13">
        <v>8.7739999999999991</v>
      </c>
      <c r="G42" s="101">
        <f t="shared" si="1"/>
        <v>10.184999999999999</v>
      </c>
      <c r="H42" s="10">
        <v>148</v>
      </c>
      <c r="I42" s="11" t="s">
        <v>63</v>
      </c>
      <c r="J42" s="102">
        <f t="shared" si="2"/>
        <v>1.4799999999999999E-2</v>
      </c>
      <c r="K42" s="10">
        <v>24</v>
      </c>
      <c r="L42" s="11" t="s">
        <v>63</v>
      </c>
      <c r="M42" s="102">
        <f t="shared" si="3"/>
        <v>2.4000000000000002E-3</v>
      </c>
      <c r="N42" s="10">
        <v>18</v>
      </c>
      <c r="O42" s="11" t="s">
        <v>63</v>
      </c>
      <c r="P42" s="102">
        <f t="shared" si="4"/>
        <v>1.8E-3</v>
      </c>
    </row>
    <row r="43" spans="1:16">
      <c r="A43" s="23">
        <f t="shared" si="5"/>
        <v>43</v>
      </c>
      <c r="B43" s="10">
        <v>16</v>
      </c>
      <c r="C43" s="11" t="s">
        <v>64</v>
      </c>
      <c r="D43" s="100">
        <f t="shared" si="0"/>
        <v>8.1218274111675124E-5</v>
      </c>
      <c r="E43" s="12">
        <v>1.4570000000000001</v>
      </c>
      <c r="F43" s="13">
        <v>8.9849999999999994</v>
      </c>
      <c r="G43" s="101">
        <f t="shared" si="1"/>
        <v>10.442</v>
      </c>
      <c r="H43" s="10">
        <v>153</v>
      </c>
      <c r="I43" s="11" t="s">
        <v>63</v>
      </c>
      <c r="J43" s="102">
        <f t="shared" si="2"/>
        <v>1.5299999999999999E-2</v>
      </c>
      <c r="K43" s="10">
        <v>25</v>
      </c>
      <c r="L43" s="11" t="s">
        <v>63</v>
      </c>
      <c r="M43" s="102">
        <f t="shared" si="3"/>
        <v>2.5000000000000001E-3</v>
      </c>
      <c r="N43" s="10">
        <v>18</v>
      </c>
      <c r="O43" s="11" t="s">
        <v>63</v>
      </c>
      <c r="P43" s="102">
        <f t="shared" si="4"/>
        <v>1.8E-3</v>
      </c>
    </row>
    <row r="44" spans="1:16">
      <c r="A44" s="23">
        <f t="shared" si="5"/>
        <v>44</v>
      </c>
      <c r="B44" s="10">
        <v>17</v>
      </c>
      <c r="C44" s="11" t="s">
        <v>64</v>
      </c>
      <c r="D44" s="100">
        <f t="shared" si="0"/>
        <v>8.629441624365483E-5</v>
      </c>
      <c r="E44" s="12">
        <v>1.502</v>
      </c>
      <c r="F44" s="13">
        <v>9.1839999999999993</v>
      </c>
      <c r="G44" s="101">
        <f t="shared" si="1"/>
        <v>10.686</v>
      </c>
      <c r="H44" s="10">
        <v>158</v>
      </c>
      <c r="I44" s="11" t="s">
        <v>63</v>
      </c>
      <c r="J44" s="102">
        <f t="shared" si="2"/>
        <v>1.5800000000000002E-2</v>
      </c>
      <c r="K44" s="10">
        <v>25</v>
      </c>
      <c r="L44" s="11" t="s">
        <v>63</v>
      </c>
      <c r="M44" s="102">
        <f t="shared" si="3"/>
        <v>2.5000000000000001E-3</v>
      </c>
      <c r="N44" s="10">
        <v>19</v>
      </c>
      <c r="O44" s="11" t="s">
        <v>63</v>
      </c>
      <c r="P44" s="102">
        <f t="shared" si="4"/>
        <v>1.9E-3</v>
      </c>
    </row>
    <row r="45" spans="1:16">
      <c r="A45" s="23">
        <f t="shared" si="5"/>
        <v>45</v>
      </c>
      <c r="B45" s="10">
        <v>18</v>
      </c>
      <c r="C45" s="11" t="s">
        <v>64</v>
      </c>
      <c r="D45" s="100">
        <f t="shared" si="0"/>
        <v>9.1370558375634508E-5</v>
      </c>
      <c r="E45" s="12">
        <v>1.546</v>
      </c>
      <c r="F45" s="13">
        <v>9.3729999999999993</v>
      </c>
      <c r="G45" s="101">
        <f t="shared" si="1"/>
        <v>10.918999999999999</v>
      </c>
      <c r="H45" s="10">
        <v>163</v>
      </c>
      <c r="I45" s="11" t="s">
        <v>63</v>
      </c>
      <c r="J45" s="102">
        <f t="shared" si="2"/>
        <v>1.6300000000000002E-2</v>
      </c>
      <c r="K45" s="10">
        <v>26</v>
      </c>
      <c r="L45" s="11" t="s">
        <v>63</v>
      </c>
      <c r="M45" s="102">
        <f t="shared" si="3"/>
        <v>2.5999999999999999E-3</v>
      </c>
      <c r="N45" s="10">
        <v>19</v>
      </c>
      <c r="O45" s="11" t="s">
        <v>63</v>
      </c>
      <c r="P45" s="102">
        <f t="shared" si="4"/>
        <v>1.9E-3</v>
      </c>
    </row>
    <row r="46" spans="1:16">
      <c r="A46" s="23">
        <f t="shared" si="5"/>
        <v>46</v>
      </c>
      <c r="B46" s="10">
        <v>20</v>
      </c>
      <c r="C46" s="11" t="s">
        <v>64</v>
      </c>
      <c r="D46" s="100">
        <f t="shared" si="0"/>
        <v>1.0152284263959391E-4</v>
      </c>
      <c r="E46" s="12">
        <v>1.629</v>
      </c>
      <c r="F46" s="13">
        <v>9.7249999999999996</v>
      </c>
      <c r="G46" s="101">
        <f t="shared" si="1"/>
        <v>11.353999999999999</v>
      </c>
      <c r="H46" s="10">
        <v>172</v>
      </c>
      <c r="I46" s="11" t="s">
        <v>63</v>
      </c>
      <c r="J46" s="102">
        <f t="shared" si="2"/>
        <v>1.72E-2</v>
      </c>
      <c r="K46" s="10">
        <v>27</v>
      </c>
      <c r="L46" s="11" t="s">
        <v>63</v>
      </c>
      <c r="M46" s="102">
        <f t="shared" si="3"/>
        <v>2.7000000000000001E-3</v>
      </c>
      <c r="N46" s="10">
        <v>20</v>
      </c>
      <c r="O46" s="11" t="s">
        <v>63</v>
      </c>
      <c r="P46" s="102">
        <f t="shared" si="4"/>
        <v>2E-3</v>
      </c>
    </row>
    <row r="47" spans="1:16">
      <c r="A47" s="23">
        <f t="shared" si="5"/>
        <v>47</v>
      </c>
      <c r="B47" s="10">
        <v>22.5</v>
      </c>
      <c r="C47" s="11" t="s">
        <v>64</v>
      </c>
      <c r="D47" s="100">
        <f t="shared" si="0"/>
        <v>1.1421319796954314E-4</v>
      </c>
      <c r="E47" s="12">
        <v>1.728</v>
      </c>
      <c r="F47" s="13">
        <v>10.119999999999999</v>
      </c>
      <c r="G47" s="101">
        <f t="shared" si="1"/>
        <v>11.847999999999999</v>
      </c>
      <c r="H47" s="10">
        <v>183</v>
      </c>
      <c r="I47" s="11" t="s">
        <v>63</v>
      </c>
      <c r="J47" s="102">
        <f t="shared" si="2"/>
        <v>1.83E-2</v>
      </c>
      <c r="K47" s="10">
        <v>28</v>
      </c>
      <c r="L47" s="11" t="s">
        <v>63</v>
      </c>
      <c r="M47" s="102">
        <f t="shared" si="3"/>
        <v>2.8E-3</v>
      </c>
      <c r="N47" s="10">
        <v>21</v>
      </c>
      <c r="O47" s="11" t="s">
        <v>63</v>
      </c>
      <c r="P47" s="102">
        <f t="shared" si="4"/>
        <v>2.1000000000000003E-3</v>
      </c>
    </row>
    <row r="48" spans="1:16">
      <c r="A48" s="23">
        <f t="shared" si="5"/>
        <v>48</v>
      </c>
      <c r="B48" s="10">
        <v>25</v>
      </c>
      <c r="C48" s="11" t="s">
        <v>64</v>
      </c>
      <c r="D48" s="100">
        <f t="shared" si="0"/>
        <v>1.2690355329949239E-4</v>
      </c>
      <c r="E48" s="12">
        <v>1.8220000000000001</v>
      </c>
      <c r="F48" s="13">
        <v>10.48</v>
      </c>
      <c r="G48" s="101">
        <f t="shared" si="1"/>
        <v>12.302</v>
      </c>
      <c r="H48" s="10">
        <v>194</v>
      </c>
      <c r="I48" s="11" t="s">
        <v>63</v>
      </c>
      <c r="J48" s="102">
        <f t="shared" si="2"/>
        <v>1.9400000000000001E-2</v>
      </c>
      <c r="K48" s="10">
        <v>30</v>
      </c>
      <c r="L48" s="11" t="s">
        <v>63</v>
      </c>
      <c r="M48" s="102">
        <f t="shared" si="3"/>
        <v>3.0000000000000001E-3</v>
      </c>
      <c r="N48" s="10">
        <v>23</v>
      </c>
      <c r="O48" s="11" t="s">
        <v>63</v>
      </c>
      <c r="P48" s="102">
        <f t="shared" si="4"/>
        <v>2.3E-3</v>
      </c>
    </row>
    <row r="49" spans="1:16">
      <c r="A49" s="23">
        <f t="shared" si="5"/>
        <v>49</v>
      </c>
      <c r="B49" s="10">
        <v>27.5</v>
      </c>
      <c r="C49" s="11" t="s">
        <v>64</v>
      </c>
      <c r="D49" s="100">
        <f t="shared" si="0"/>
        <v>1.3959390862944163E-4</v>
      </c>
      <c r="E49" s="12">
        <v>1.91</v>
      </c>
      <c r="F49" s="13">
        <v>10.81</v>
      </c>
      <c r="G49" s="101">
        <f t="shared" si="1"/>
        <v>12.72</v>
      </c>
      <c r="H49" s="10">
        <v>204</v>
      </c>
      <c r="I49" s="11" t="s">
        <v>63</v>
      </c>
      <c r="J49" s="102">
        <f t="shared" si="2"/>
        <v>2.0399999999999998E-2</v>
      </c>
      <c r="K49" s="10">
        <v>31</v>
      </c>
      <c r="L49" s="11" t="s">
        <v>63</v>
      </c>
      <c r="M49" s="102">
        <f t="shared" si="3"/>
        <v>3.0999999999999999E-3</v>
      </c>
      <c r="N49" s="10">
        <v>24</v>
      </c>
      <c r="O49" s="11" t="s">
        <v>63</v>
      </c>
      <c r="P49" s="102">
        <f t="shared" si="4"/>
        <v>2.4000000000000002E-3</v>
      </c>
    </row>
    <row r="50" spans="1:16">
      <c r="A50" s="23">
        <f t="shared" si="5"/>
        <v>50</v>
      </c>
      <c r="B50" s="10">
        <v>30</v>
      </c>
      <c r="C50" s="11" t="s">
        <v>64</v>
      </c>
      <c r="D50" s="100">
        <f t="shared" si="0"/>
        <v>1.5228426395939087E-4</v>
      </c>
      <c r="E50" s="12">
        <v>1.9950000000000001</v>
      </c>
      <c r="F50" s="13">
        <v>11.1</v>
      </c>
      <c r="G50" s="101">
        <f t="shared" si="1"/>
        <v>13.094999999999999</v>
      </c>
      <c r="H50" s="10">
        <v>214</v>
      </c>
      <c r="I50" s="11" t="s">
        <v>63</v>
      </c>
      <c r="J50" s="102">
        <f t="shared" si="2"/>
        <v>2.1399999999999999E-2</v>
      </c>
      <c r="K50" s="10">
        <v>32</v>
      </c>
      <c r="L50" s="11" t="s">
        <v>63</v>
      </c>
      <c r="M50" s="102">
        <f t="shared" si="3"/>
        <v>3.2000000000000002E-3</v>
      </c>
      <c r="N50" s="10">
        <v>25</v>
      </c>
      <c r="O50" s="11" t="s">
        <v>63</v>
      </c>
      <c r="P50" s="102">
        <f t="shared" si="4"/>
        <v>2.5000000000000001E-3</v>
      </c>
    </row>
    <row r="51" spans="1:16">
      <c r="A51" s="23">
        <f t="shared" si="5"/>
        <v>51</v>
      </c>
      <c r="B51" s="10">
        <v>32.5</v>
      </c>
      <c r="C51" s="11" t="s">
        <v>64</v>
      </c>
      <c r="D51" s="100">
        <f t="shared" si="0"/>
        <v>1.649746192893401E-4</v>
      </c>
      <c r="E51" s="12">
        <v>2.077</v>
      </c>
      <c r="F51" s="13">
        <v>11.38</v>
      </c>
      <c r="G51" s="101">
        <f t="shared" si="1"/>
        <v>13.457000000000001</v>
      </c>
      <c r="H51" s="10">
        <v>224</v>
      </c>
      <c r="I51" s="11" t="s">
        <v>63</v>
      </c>
      <c r="J51" s="102">
        <f t="shared" si="2"/>
        <v>2.24E-2</v>
      </c>
      <c r="K51" s="10">
        <v>34</v>
      </c>
      <c r="L51" s="11" t="s">
        <v>63</v>
      </c>
      <c r="M51" s="102">
        <f t="shared" si="3"/>
        <v>3.4000000000000002E-3</v>
      </c>
      <c r="N51" s="10">
        <v>26</v>
      </c>
      <c r="O51" s="11" t="s">
        <v>63</v>
      </c>
      <c r="P51" s="102">
        <f t="shared" si="4"/>
        <v>2.5999999999999999E-3</v>
      </c>
    </row>
    <row r="52" spans="1:16">
      <c r="A52" s="23">
        <f t="shared" si="5"/>
        <v>52</v>
      </c>
      <c r="B52" s="10">
        <v>35</v>
      </c>
      <c r="C52" s="11" t="s">
        <v>64</v>
      </c>
      <c r="D52" s="100">
        <f t="shared" si="0"/>
        <v>1.7766497461928937E-4</v>
      </c>
      <c r="E52" s="12">
        <v>2.1549999999999998</v>
      </c>
      <c r="F52" s="13">
        <v>11.63</v>
      </c>
      <c r="G52" s="101">
        <f t="shared" si="1"/>
        <v>13.785</v>
      </c>
      <c r="H52" s="10">
        <v>234</v>
      </c>
      <c r="I52" s="11" t="s">
        <v>63</v>
      </c>
      <c r="J52" s="102">
        <f t="shared" si="2"/>
        <v>2.3400000000000001E-2</v>
      </c>
      <c r="K52" s="10">
        <v>35</v>
      </c>
      <c r="L52" s="11" t="s">
        <v>63</v>
      </c>
      <c r="M52" s="102">
        <f t="shared" si="3"/>
        <v>3.5000000000000005E-3</v>
      </c>
      <c r="N52" s="10">
        <v>27</v>
      </c>
      <c r="O52" s="11" t="s">
        <v>63</v>
      </c>
      <c r="P52" s="102">
        <f t="shared" si="4"/>
        <v>2.7000000000000001E-3</v>
      </c>
    </row>
    <row r="53" spans="1:16">
      <c r="A53" s="23">
        <f t="shared" si="5"/>
        <v>53</v>
      </c>
      <c r="B53" s="10">
        <v>37.5</v>
      </c>
      <c r="C53" s="11" t="s">
        <v>64</v>
      </c>
      <c r="D53" s="100">
        <f t="shared" si="0"/>
        <v>1.9035532994923857E-4</v>
      </c>
      <c r="E53" s="12">
        <v>2.2309999999999999</v>
      </c>
      <c r="F53" s="13">
        <v>11.87</v>
      </c>
      <c r="G53" s="101">
        <f t="shared" si="1"/>
        <v>14.100999999999999</v>
      </c>
      <c r="H53" s="10">
        <v>243</v>
      </c>
      <c r="I53" s="11" t="s">
        <v>63</v>
      </c>
      <c r="J53" s="102">
        <f t="shared" si="2"/>
        <v>2.4299999999999999E-2</v>
      </c>
      <c r="K53" s="10">
        <v>36</v>
      </c>
      <c r="L53" s="11" t="s">
        <v>63</v>
      </c>
      <c r="M53" s="102">
        <f t="shared" si="3"/>
        <v>3.5999999999999999E-3</v>
      </c>
      <c r="N53" s="10">
        <v>28</v>
      </c>
      <c r="O53" s="11" t="s">
        <v>63</v>
      </c>
      <c r="P53" s="102">
        <f t="shared" si="4"/>
        <v>2.8E-3</v>
      </c>
    </row>
    <row r="54" spans="1:16">
      <c r="A54" s="23">
        <f t="shared" si="5"/>
        <v>54</v>
      </c>
      <c r="B54" s="10">
        <v>40</v>
      </c>
      <c r="C54" s="11" t="s">
        <v>64</v>
      </c>
      <c r="D54" s="100">
        <f t="shared" si="0"/>
        <v>2.0304568527918781E-4</v>
      </c>
      <c r="E54" s="12">
        <v>2.3039999999999998</v>
      </c>
      <c r="F54" s="13">
        <v>12.09</v>
      </c>
      <c r="G54" s="101">
        <f t="shared" si="1"/>
        <v>14.394</v>
      </c>
      <c r="H54" s="10">
        <v>252</v>
      </c>
      <c r="I54" s="11" t="s">
        <v>63</v>
      </c>
      <c r="J54" s="102">
        <f t="shared" si="2"/>
        <v>2.52E-2</v>
      </c>
      <c r="K54" s="10">
        <v>37</v>
      </c>
      <c r="L54" s="11" t="s">
        <v>63</v>
      </c>
      <c r="M54" s="102">
        <f t="shared" si="3"/>
        <v>3.6999999999999997E-3</v>
      </c>
      <c r="N54" s="10">
        <v>29</v>
      </c>
      <c r="O54" s="11" t="s">
        <v>63</v>
      </c>
      <c r="P54" s="102">
        <f t="shared" si="4"/>
        <v>2.9000000000000002E-3</v>
      </c>
    </row>
    <row r="55" spans="1:16">
      <c r="A55" s="23">
        <f t="shared" si="5"/>
        <v>55</v>
      </c>
      <c r="B55" s="10">
        <v>45</v>
      </c>
      <c r="C55" s="11" t="s">
        <v>64</v>
      </c>
      <c r="D55" s="100">
        <f t="shared" si="0"/>
        <v>2.2842639593908628E-4</v>
      </c>
      <c r="E55" s="12">
        <v>2.444</v>
      </c>
      <c r="F55" s="13">
        <v>12.49</v>
      </c>
      <c r="G55" s="101">
        <f t="shared" si="1"/>
        <v>14.934000000000001</v>
      </c>
      <c r="H55" s="10">
        <v>270</v>
      </c>
      <c r="I55" s="11" t="s">
        <v>63</v>
      </c>
      <c r="J55" s="102">
        <f t="shared" si="2"/>
        <v>2.7000000000000003E-2</v>
      </c>
      <c r="K55" s="10">
        <v>39</v>
      </c>
      <c r="L55" s="11" t="s">
        <v>63</v>
      </c>
      <c r="M55" s="102">
        <f t="shared" si="3"/>
        <v>3.8999999999999998E-3</v>
      </c>
      <c r="N55" s="10">
        <v>31</v>
      </c>
      <c r="O55" s="11" t="s">
        <v>63</v>
      </c>
      <c r="P55" s="102">
        <f t="shared" si="4"/>
        <v>3.0999999999999999E-3</v>
      </c>
    </row>
    <row r="56" spans="1:16">
      <c r="A56" s="23">
        <f t="shared" si="5"/>
        <v>56</v>
      </c>
      <c r="B56" s="10">
        <v>50</v>
      </c>
      <c r="C56" s="11" t="s">
        <v>64</v>
      </c>
      <c r="D56" s="100">
        <f t="shared" si="0"/>
        <v>2.5380710659898478E-4</v>
      </c>
      <c r="E56" s="12">
        <v>2.5760000000000001</v>
      </c>
      <c r="F56" s="13">
        <v>12.84</v>
      </c>
      <c r="G56" s="101">
        <f t="shared" si="1"/>
        <v>15.416</v>
      </c>
      <c r="H56" s="10">
        <v>287</v>
      </c>
      <c r="I56" s="11" t="s">
        <v>63</v>
      </c>
      <c r="J56" s="102">
        <f t="shared" si="2"/>
        <v>2.8699999999999996E-2</v>
      </c>
      <c r="K56" s="10">
        <v>41</v>
      </c>
      <c r="L56" s="11" t="s">
        <v>63</v>
      </c>
      <c r="M56" s="102">
        <f t="shared" si="3"/>
        <v>4.1000000000000003E-3</v>
      </c>
      <c r="N56" s="10">
        <v>33</v>
      </c>
      <c r="O56" s="11" t="s">
        <v>63</v>
      </c>
      <c r="P56" s="102">
        <f t="shared" si="4"/>
        <v>3.3E-3</v>
      </c>
    </row>
    <row r="57" spans="1:16">
      <c r="A57" s="23">
        <f t="shared" si="5"/>
        <v>57</v>
      </c>
      <c r="B57" s="10">
        <v>55</v>
      </c>
      <c r="C57" s="11" t="s">
        <v>64</v>
      </c>
      <c r="D57" s="100">
        <f t="shared" si="0"/>
        <v>2.7918781725888326E-4</v>
      </c>
      <c r="E57" s="12">
        <v>2.702</v>
      </c>
      <c r="F57" s="13">
        <v>13.16</v>
      </c>
      <c r="G57" s="101">
        <f t="shared" si="1"/>
        <v>15.862</v>
      </c>
      <c r="H57" s="10">
        <v>303</v>
      </c>
      <c r="I57" s="11" t="s">
        <v>63</v>
      </c>
      <c r="J57" s="102">
        <f t="shared" si="2"/>
        <v>3.0300000000000001E-2</v>
      </c>
      <c r="K57" s="10">
        <v>43</v>
      </c>
      <c r="L57" s="11" t="s">
        <v>63</v>
      </c>
      <c r="M57" s="102">
        <f t="shared" si="3"/>
        <v>4.3E-3</v>
      </c>
      <c r="N57" s="10">
        <v>34</v>
      </c>
      <c r="O57" s="11" t="s">
        <v>63</v>
      </c>
      <c r="P57" s="102">
        <f t="shared" si="4"/>
        <v>3.4000000000000002E-3</v>
      </c>
    </row>
    <row r="58" spans="1:16">
      <c r="A58" s="23">
        <f t="shared" si="5"/>
        <v>58</v>
      </c>
      <c r="B58" s="10">
        <v>60</v>
      </c>
      <c r="C58" s="11" t="s">
        <v>64</v>
      </c>
      <c r="D58" s="100">
        <f t="shared" si="0"/>
        <v>3.0456852791878173E-4</v>
      </c>
      <c r="E58" s="12">
        <v>2.8220000000000001</v>
      </c>
      <c r="F58" s="13">
        <v>13.44</v>
      </c>
      <c r="G58" s="101">
        <f t="shared" si="1"/>
        <v>16.262</v>
      </c>
      <c r="H58" s="10">
        <v>320</v>
      </c>
      <c r="I58" s="11" t="s">
        <v>63</v>
      </c>
      <c r="J58" s="102">
        <f t="shared" si="2"/>
        <v>3.2000000000000001E-2</v>
      </c>
      <c r="K58" s="10">
        <v>45</v>
      </c>
      <c r="L58" s="11" t="s">
        <v>63</v>
      </c>
      <c r="M58" s="102">
        <f t="shared" si="3"/>
        <v>4.4999999999999997E-3</v>
      </c>
      <c r="N58" s="10">
        <v>36</v>
      </c>
      <c r="O58" s="11" t="s">
        <v>63</v>
      </c>
      <c r="P58" s="102">
        <f t="shared" si="4"/>
        <v>3.5999999999999999E-3</v>
      </c>
    </row>
    <row r="59" spans="1:16">
      <c r="A59" s="23">
        <f t="shared" si="5"/>
        <v>59</v>
      </c>
      <c r="B59" s="10">
        <v>65</v>
      </c>
      <c r="C59" s="11" t="s">
        <v>64</v>
      </c>
      <c r="D59" s="100">
        <f t="shared" si="0"/>
        <v>3.299492385786802E-4</v>
      </c>
      <c r="E59" s="12">
        <v>2.9369999999999998</v>
      </c>
      <c r="F59" s="13">
        <v>13.7</v>
      </c>
      <c r="G59" s="101">
        <f t="shared" si="1"/>
        <v>16.637</v>
      </c>
      <c r="H59" s="10">
        <v>335</v>
      </c>
      <c r="I59" s="11" t="s">
        <v>63</v>
      </c>
      <c r="J59" s="102">
        <f t="shared" si="2"/>
        <v>3.3500000000000002E-2</v>
      </c>
      <c r="K59" s="10">
        <v>46</v>
      </c>
      <c r="L59" s="11" t="s">
        <v>63</v>
      </c>
      <c r="M59" s="102">
        <f t="shared" si="3"/>
        <v>4.5999999999999999E-3</v>
      </c>
      <c r="N59" s="10">
        <v>38</v>
      </c>
      <c r="O59" s="11" t="s">
        <v>63</v>
      </c>
      <c r="P59" s="102">
        <f t="shared" si="4"/>
        <v>3.8E-3</v>
      </c>
    </row>
    <row r="60" spans="1:16">
      <c r="A60" s="23">
        <f t="shared" si="5"/>
        <v>60</v>
      </c>
      <c r="B60" s="10">
        <v>70</v>
      </c>
      <c r="C60" s="11" t="s">
        <v>64</v>
      </c>
      <c r="D60" s="100">
        <f t="shared" si="0"/>
        <v>3.5532994923857873E-4</v>
      </c>
      <c r="E60" s="12">
        <v>3.048</v>
      </c>
      <c r="F60" s="13">
        <v>13.93</v>
      </c>
      <c r="G60" s="101">
        <f t="shared" si="1"/>
        <v>16.978000000000002</v>
      </c>
      <c r="H60" s="10">
        <v>351</v>
      </c>
      <c r="I60" s="11" t="s">
        <v>63</v>
      </c>
      <c r="J60" s="102">
        <f t="shared" si="2"/>
        <v>3.5099999999999999E-2</v>
      </c>
      <c r="K60" s="10">
        <v>48</v>
      </c>
      <c r="L60" s="11" t="s">
        <v>63</v>
      </c>
      <c r="M60" s="102">
        <f t="shared" si="3"/>
        <v>4.8000000000000004E-3</v>
      </c>
      <c r="N60" s="10">
        <v>39</v>
      </c>
      <c r="O60" s="11" t="s">
        <v>63</v>
      </c>
      <c r="P60" s="102">
        <f t="shared" si="4"/>
        <v>3.8999999999999998E-3</v>
      </c>
    </row>
    <row r="61" spans="1:16">
      <c r="A61" s="23">
        <f t="shared" si="5"/>
        <v>61</v>
      </c>
      <c r="B61" s="10">
        <v>80</v>
      </c>
      <c r="C61" s="11" t="s">
        <v>64</v>
      </c>
      <c r="D61" s="100">
        <f t="shared" si="0"/>
        <v>4.0609137055837562E-4</v>
      </c>
      <c r="E61" s="12">
        <v>3.2589999999999999</v>
      </c>
      <c r="F61" s="13">
        <v>14.34</v>
      </c>
      <c r="G61" s="101">
        <f t="shared" si="1"/>
        <v>17.599</v>
      </c>
      <c r="H61" s="10">
        <v>381</v>
      </c>
      <c r="I61" s="11" t="s">
        <v>63</v>
      </c>
      <c r="J61" s="102">
        <f t="shared" si="2"/>
        <v>3.8100000000000002E-2</v>
      </c>
      <c r="K61" s="10">
        <v>51</v>
      </c>
      <c r="L61" s="11" t="s">
        <v>63</v>
      </c>
      <c r="M61" s="102">
        <f t="shared" si="3"/>
        <v>5.0999999999999995E-3</v>
      </c>
      <c r="N61" s="10">
        <v>42</v>
      </c>
      <c r="O61" s="11" t="s">
        <v>63</v>
      </c>
      <c r="P61" s="102">
        <f t="shared" si="4"/>
        <v>4.2000000000000006E-3</v>
      </c>
    </row>
    <row r="62" spans="1:16">
      <c r="A62" s="23">
        <f t="shared" si="5"/>
        <v>62</v>
      </c>
      <c r="B62" s="10">
        <v>90</v>
      </c>
      <c r="C62" s="11" t="s">
        <v>64</v>
      </c>
      <c r="D62" s="100">
        <f t="shared" si="0"/>
        <v>4.5685279187817257E-4</v>
      </c>
      <c r="E62" s="12">
        <v>3.456</v>
      </c>
      <c r="F62" s="13">
        <v>14.69</v>
      </c>
      <c r="G62" s="101">
        <f t="shared" si="1"/>
        <v>18.146000000000001</v>
      </c>
      <c r="H62" s="10">
        <v>410</v>
      </c>
      <c r="I62" s="11" t="s">
        <v>63</v>
      </c>
      <c r="J62" s="102">
        <f t="shared" si="2"/>
        <v>4.0999999999999995E-2</v>
      </c>
      <c r="K62" s="10">
        <v>55</v>
      </c>
      <c r="L62" s="11" t="s">
        <v>63</v>
      </c>
      <c r="M62" s="102">
        <f t="shared" si="3"/>
        <v>5.4999999999999997E-3</v>
      </c>
      <c r="N62" s="10">
        <v>45</v>
      </c>
      <c r="O62" s="11" t="s">
        <v>63</v>
      </c>
      <c r="P62" s="102">
        <f t="shared" si="4"/>
        <v>4.4999999999999997E-3</v>
      </c>
    </row>
    <row r="63" spans="1:16">
      <c r="A63" s="23">
        <f t="shared" si="5"/>
        <v>63</v>
      </c>
      <c r="B63" s="10">
        <v>100</v>
      </c>
      <c r="C63" s="11" t="s">
        <v>64</v>
      </c>
      <c r="D63" s="100">
        <f t="shared" si="0"/>
        <v>5.0761421319796957E-4</v>
      </c>
      <c r="E63" s="12">
        <v>3.6429999999999998</v>
      </c>
      <c r="F63" s="13">
        <v>14.99</v>
      </c>
      <c r="G63" s="101">
        <f t="shared" si="1"/>
        <v>18.632999999999999</v>
      </c>
      <c r="H63" s="10">
        <v>439</v>
      </c>
      <c r="I63" s="11" t="s">
        <v>63</v>
      </c>
      <c r="J63" s="102">
        <f t="shared" si="2"/>
        <v>4.3900000000000002E-2</v>
      </c>
      <c r="K63" s="10">
        <v>58</v>
      </c>
      <c r="L63" s="11" t="s">
        <v>63</v>
      </c>
      <c r="M63" s="102">
        <f t="shared" si="3"/>
        <v>5.8000000000000005E-3</v>
      </c>
      <c r="N63" s="10">
        <v>48</v>
      </c>
      <c r="O63" s="11" t="s">
        <v>63</v>
      </c>
      <c r="P63" s="102">
        <f t="shared" si="4"/>
        <v>4.8000000000000004E-3</v>
      </c>
    </row>
    <row r="64" spans="1:16">
      <c r="A64" s="23">
        <f t="shared" si="5"/>
        <v>64</v>
      </c>
      <c r="B64" s="10">
        <v>110</v>
      </c>
      <c r="C64" s="11" t="s">
        <v>64</v>
      </c>
      <c r="D64" s="100">
        <f t="shared" si="0"/>
        <v>5.5837563451776651E-4</v>
      </c>
      <c r="E64" s="12">
        <v>3.8210000000000002</v>
      </c>
      <c r="F64" s="13">
        <v>15.25</v>
      </c>
      <c r="G64" s="101">
        <f t="shared" si="1"/>
        <v>19.071000000000002</v>
      </c>
      <c r="H64" s="10">
        <v>466</v>
      </c>
      <c r="I64" s="11" t="s">
        <v>63</v>
      </c>
      <c r="J64" s="102">
        <f t="shared" si="2"/>
        <v>4.6600000000000003E-2</v>
      </c>
      <c r="K64" s="10">
        <v>61</v>
      </c>
      <c r="L64" s="11" t="s">
        <v>63</v>
      </c>
      <c r="M64" s="102">
        <f t="shared" si="3"/>
        <v>6.0999999999999995E-3</v>
      </c>
      <c r="N64" s="10">
        <v>51</v>
      </c>
      <c r="O64" s="11" t="s">
        <v>63</v>
      </c>
      <c r="P64" s="102">
        <f t="shared" si="4"/>
        <v>5.0999999999999995E-3</v>
      </c>
    </row>
    <row r="65" spans="1:16">
      <c r="A65" s="23">
        <f t="shared" si="5"/>
        <v>65</v>
      </c>
      <c r="B65" s="10">
        <v>120</v>
      </c>
      <c r="C65" s="11" t="s">
        <v>64</v>
      </c>
      <c r="D65" s="100">
        <f t="shared" si="0"/>
        <v>6.0913705583756346E-4</v>
      </c>
      <c r="E65" s="12">
        <v>3.9910000000000001</v>
      </c>
      <c r="F65" s="13">
        <v>15.47</v>
      </c>
      <c r="G65" s="101">
        <f t="shared" si="1"/>
        <v>19.461000000000002</v>
      </c>
      <c r="H65" s="10">
        <v>493</v>
      </c>
      <c r="I65" s="11" t="s">
        <v>63</v>
      </c>
      <c r="J65" s="102">
        <f t="shared" si="2"/>
        <v>4.9299999999999997E-2</v>
      </c>
      <c r="K65" s="10">
        <v>63</v>
      </c>
      <c r="L65" s="11" t="s">
        <v>63</v>
      </c>
      <c r="M65" s="102">
        <f t="shared" si="3"/>
        <v>6.3E-3</v>
      </c>
      <c r="N65" s="10">
        <v>54</v>
      </c>
      <c r="O65" s="11" t="s">
        <v>63</v>
      </c>
      <c r="P65" s="102">
        <f t="shared" si="4"/>
        <v>5.4000000000000003E-3</v>
      </c>
    </row>
    <row r="66" spans="1:16">
      <c r="A66" s="23">
        <f t="shared" si="5"/>
        <v>66</v>
      </c>
      <c r="B66" s="10">
        <v>130</v>
      </c>
      <c r="C66" s="11" t="s">
        <v>64</v>
      </c>
      <c r="D66" s="100">
        <f t="shared" si="0"/>
        <v>6.5989847715736041E-4</v>
      </c>
      <c r="E66" s="12">
        <v>4.1539999999999999</v>
      </c>
      <c r="F66" s="13">
        <v>15.67</v>
      </c>
      <c r="G66" s="101">
        <f t="shared" si="1"/>
        <v>19.823999999999998</v>
      </c>
      <c r="H66" s="10">
        <v>520</v>
      </c>
      <c r="I66" s="11" t="s">
        <v>63</v>
      </c>
      <c r="J66" s="102">
        <f t="shared" si="2"/>
        <v>5.2000000000000005E-2</v>
      </c>
      <c r="K66" s="10">
        <v>66</v>
      </c>
      <c r="L66" s="11" t="s">
        <v>63</v>
      </c>
      <c r="M66" s="102">
        <f t="shared" si="3"/>
        <v>6.6E-3</v>
      </c>
      <c r="N66" s="10">
        <v>56</v>
      </c>
      <c r="O66" s="11" t="s">
        <v>63</v>
      </c>
      <c r="P66" s="102">
        <f t="shared" si="4"/>
        <v>5.5999999999999999E-3</v>
      </c>
    </row>
    <row r="67" spans="1:16">
      <c r="A67" s="23">
        <f t="shared" si="5"/>
        <v>67</v>
      </c>
      <c r="B67" s="10">
        <v>140</v>
      </c>
      <c r="C67" s="11" t="s">
        <v>64</v>
      </c>
      <c r="D67" s="100">
        <f t="shared" si="0"/>
        <v>7.1065989847715746E-4</v>
      </c>
      <c r="E67" s="12">
        <v>4.3109999999999999</v>
      </c>
      <c r="F67" s="13">
        <v>15.84</v>
      </c>
      <c r="G67" s="101">
        <f t="shared" si="1"/>
        <v>20.151</v>
      </c>
      <c r="H67" s="10">
        <v>546</v>
      </c>
      <c r="I67" s="11" t="s">
        <v>63</v>
      </c>
      <c r="J67" s="102">
        <f t="shared" si="2"/>
        <v>5.4600000000000003E-2</v>
      </c>
      <c r="K67" s="10">
        <v>69</v>
      </c>
      <c r="L67" s="11" t="s">
        <v>63</v>
      </c>
      <c r="M67" s="102">
        <f t="shared" si="3"/>
        <v>6.9000000000000008E-3</v>
      </c>
      <c r="N67" s="10">
        <v>59</v>
      </c>
      <c r="O67" s="11" t="s">
        <v>63</v>
      </c>
      <c r="P67" s="102">
        <f t="shared" si="4"/>
        <v>5.8999999999999999E-3</v>
      </c>
    </row>
    <row r="68" spans="1:16">
      <c r="A68" s="23">
        <f t="shared" si="5"/>
        <v>68</v>
      </c>
      <c r="B68" s="10">
        <v>150</v>
      </c>
      <c r="C68" s="11" t="s">
        <v>64</v>
      </c>
      <c r="D68" s="100">
        <f t="shared" si="0"/>
        <v>7.614213197969543E-4</v>
      </c>
      <c r="E68" s="12">
        <v>4.4619999999999997</v>
      </c>
      <c r="F68" s="13">
        <v>16</v>
      </c>
      <c r="G68" s="101">
        <f t="shared" si="1"/>
        <v>20.462</v>
      </c>
      <c r="H68" s="10">
        <v>572</v>
      </c>
      <c r="I68" s="11" t="s">
        <v>63</v>
      </c>
      <c r="J68" s="102">
        <f t="shared" si="2"/>
        <v>5.7199999999999994E-2</v>
      </c>
      <c r="K68" s="10">
        <v>71</v>
      </c>
      <c r="L68" s="11" t="s">
        <v>63</v>
      </c>
      <c r="M68" s="102">
        <f t="shared" si="3"/>
        <v>7.0999999999999995E-3</v>
      </c>
      <c r="N68" s="10">
        <v>61</v>
      </c>
      <c r="O68" s="11" t="s">
        <v>63</v>
      </c>
      <c r="P68" s="102">
        <f t="shared" si="4"/>
        <v>6.0999999999999995E-3</v>
      </c>
    </row>
    <row r="69" spans="1:16">
      <c r="A69" s="23">
        <f t="shared" si="5"/>
        <v>69</v>
      </c>
      <c r="B69" s="10">
        <v>160</v>
      </c>
      <c r="C69" s="11" t="s">
        <v>64</v>
      </c>
      <c r="D69" s="100">
        <f t="shared" si="0"/>
        <v>8.1218274111675124E-4</v>
      </c>
      <c r="E69" s="12">
        <v>4.6079999999999997</v>
      </c>
      <c r="F69" s="13">
        <v>16.13</v>
      </c>
      <c r="G69" s="101">
        <f t="shared" si="1"/>
        <v>20.738</v>
      </c>
      <c r="H69" s="10">
        <v>597</v>
      </c>
      <c r="I69" s="11" t="s">
        <v>63</v>
      </c>
      <c r="J69" s="102">
        <f t="shared" si="2"/>
        <v>5.9699999999999996E-2</v>
      </c>
      <c r="K69" s="10">
        <v>74</v>
      </c>
      <c r="L69" s="11" t="s">
        <v>63</v>
      </c>
      <c r="M69" s="102">
        <f t="shared" si="3"/>
        <v>7.3999999999999995E-3</v>
      </c>
      <c r="N69" s="10">
        <v>64</v>
      </c>
      <c r="O69" s="11" t="s">
        <v>63</v>
      </c>
      <c r="P69" s="102">
        <f t="shared" si="4"/>
        <v>6.4000000000000003E-3</v>
      </c>
    </row>
    <row r="70" spans="1:16">
      <c r="A70" s="23">
        <f t="shared" si="5"/>
        <v>70</v>
      </c>
      <c r="B70" s="10">
        <v>170</v>
      </c>
      <c r="C70" s="11" t="s">
        <v>64</v>
      </c>
      <c r="D70" s="100">
        <f t="shared" si="0"/>
        <v>8.629441624365483E-4</v>
      </c>
      <c r="E70" s="12">
        <v>4.75</v>
      </c>
      <c r="F70" s="13">
        <v>16.25</v>
      </c>
      <c r="G70" s="101">
        <f t="shared" si="1"/>
        <v>21</v>
      </c>
      <c r="H70" s="10">
        <v>623</v>
      </c>
      <c r="I70" s="11" t="s">
        <v>63</v>
      </c>
      <c r="J70" s="102">
        <f t="shared" si="2"/>
        <v>6.2300000000000001E-2</v>
      </c>
      <c r="K70" s="10">
        <v>76</v>
      </c>
      <c r="L70" s="11" t="s">
        <v>63</v>
      </c>
      <c r="M70" s="102">
        <f t="shared" si="3"/>
        <v>7.6E-3</v>
      </c>
      <c r="N70" s="10">
        <v>66</v>
      </c>
      <c r="O70" s="11" t="s">
        <v>63</v>
      </c>
      <c r="P70" s="102">
        <f t="shared" si="4"/>
        <v>6.6E-3</v>
      </c>
    </row>
    <row r="71" spans="1:16">
      <c r="A71" s="23">
        <f t="shared" si="5"/>
        <v>71</v>
      </c>
      <c r="B71" s="10">
        <v>180</v>
      </c>
      <c r="C71" s="11" t="s">
        <v>64</v>
      </c>
      <c r="D71" s="100">
        <f t="shared" si="0"/>
        <v>9.1370558375634514E-4</v>
      </c>
      <c r="E71" s="12">
        <v>4.8879999999999999</v>
      </c>
      <c r="F71" s="13">
        <v>16.36</v>
      </c>
      <c r="G71" s="101">
        <f t="shared" si="1"/>
        <v>21.247999999999998</v>
      </c>
      <c r="H71" s="10">
        <v>647</v>
      </c>
      <c r="I71" s="11" t="s">
        <v>63</v>
      </c>
      <c r="J71" s="102">
        <f t="shared" si="2"/>
        <v>6.4700000000000008E-2</v>
      </c>
      <c r="K71" s="10">
        <v>79</v>
      </c>
      <c r="L71" s="11" t="s">
        <v>63</v>
      </c>
      <c r="M71" s="102">
        <f t="shared" si="3"/>
        <v>7.9000000000000008E-3</v>
      </c>
      <c r="N71" s="10">
        <v>68</v>
      </c>
      <c r="O71" s="11" t="s">
        <v>63</v>
      </c>
      <c r="P71" s="102">
        <f t="shared" si="4"/>
        <v>6.8000000000000005E-3</v>
      </c>
    </row>
    <row r="72" spans="1:16">
      <c r="A72" s="23">
        <f t="shared" si="5"/>
        <v>72</v>
      </c>
      <c r="B72" s="10">
        <v>200</v>
      </c>
      <c r="C72" s="11" t="s">
        <v>64</v>
      </c>
      <c r="D72" s="100">
        <f t="shared" si="0"/>
        <v>1.0152284263959391E-3</v>
      </c>
      <c r="E72" s="12">
        <v>5.1520000000000001</v>
      </c>
      <c r="F72" s="13">
        <v>16.54</v>
      </c>
      <c r="G72" s="101">
        <f t="shared" si="1"/>
        <v>21.692</v>
      </c>
      <c r="H72" s="10">
        <v>696</v>
      </c>
      <c r="I72" s="11" t="s">
        <v>63</v>
      </c>
      <c r="J72" s="102">
        <f t="shared" si="2"/>
        <v>6.9599999999999995E-2</v>
      </c>
      <c r="K72" s="10">
        <v>83</v>
      </c>
      <c r="L72" s="11" t="s">
        <v>63</v>
      </c>
      <c r="M72" s="102">
        <f t="shared" si="3"/>
        <v>8.3000000000000001E-3</v>
      </c>
      <c r="N72" s="10">
        <v>73</v>
      </c>
      <c r="O72" s="11" t="s">
        <v>63</v>
      </c>
      <c r="P72" s="102">
        <f t="shared" si="4"/>
        <v>7.2999999999999992E-3</v>
      </c>
    </row>
    <row r="73" spans="1:16">
      <c r="A73" s="23">
        <f t="shared" si="5"/>
        <v>73</v>
      </c>
      <c r="B73" s="10">
        <v>225</v>
      </c>
      <c r="C73" s="11" t="s">
        <v>64</v>
      </c>
      <c r="D73" s="100">
        <f t="shared" si="0"/>
        <v>1.1421319796954316E-3</v>
      </c>
      <c r="E73" s="12">
        <v>5.4649999999999999</v>
      </c>
      <c r="F73" s="13">
        <v>16.72</v>
      </c>
      <c r="G73" s="101">
        <f t="shared" si="1"/>
        <v>22.184999999999999</v>
      </c>
      <c r="H73" s="10">
        <v>756</v>
      </c>
      <c r="I73" s="11" t="s">
        <v>63</v>
      </c>
      <c r="J73" s="102">
        <f t="shared" si="2"/>
        <v>7.5600000000000001E-2</v>
      </c>
      <c r="K73" s="10">
        <v>89</v>
      </c>
      <c r="L73" s="11" t="s">
        <v>63</v>
      </c>
      <c r="M73" s="102">
        <f t="shared" si="3"/>
        <v>8.8999999999999999E-3</v>
      </c>
      <c r="N73" s="10">
        <v>78</v>
      </c>
      <c r="O73" s="11" t="s">
        <v>63</v>
      </c>
      <c r="P73" s="102">
        <f t="shared" si="4"/>
        <v>7.7999999999999996E-3</v>
      </c>
    </row>
    <row r="74" spans="1:16">
      <c r="A74" s="23">
        <f t="shared" si="5"/>
        <v>74</v>
      </c>
      <c r="B74" s="10">
        <v>250</v>
      </c>
      <c r="C74" s="11" t="s">
        <v>64</v>
      </c>
      <c r="D74" s="100">
        <f t="shared" si="0"/>
        <v>1.2690355329949238E-3</v>
      </c>
      <c r="E74" s="12">
        <v>5.7610000000000001</v>
      </c>
      <c r="F74" s="13">
        <v>16.850000000000001</v>
      </c>
      <c r="G74" s="101">
        <f t="shared" si="1"/>
        <v>22.611000000000001</v>
      </c>
      <c r="H74" s="10">
        <v>815</v>
      </c>
      <c r="I74" s="11" t="s">
        <v>63</v>
      </c>
      <c r="J74" s="102">
        <f t="shared" si="2"/>
        <v>8.1499999999999989E-2</v>
      </c>
      <c r="K74" s="10">
        <v>95</v>
      </c>
      <c r="L74" s="11" t="s">
        <v>63</v>
      </c>
      <c r="M74" s="102">
        <f t="shared" si="3"/>
        <v>9.4999999999999998E-3</v>
      </c>
      <c r="N74" s="10">
        <v>84</v>
      </c>
      <c r="O74" s="11" t="s">
        <v>63</v>
      </c>
      <c r="P74" s="102">
        <f t="shared" si="4"/>
        <v>8.4000000000000012E-3</v>
      </c>
    </row>
    <row r="75" spans="1:16">
      <c r="A75" s="23">
        <f t="shared" si="5"/>
        <v>75</v>
      </c>
      <c r="B75" s="10">
        <v>275</v>
      </c>
      <c r="C75" s="11" t="s">
        <v>64</v>
      </c>
      <c r="D75" s="100">
        <f t="shared" si="0"/>
        <v>1.3959390862944164E-3</v>
      </c>
      <c r="E75" s="12">
        <v>6.0419999999999998</v>
      </c>
      <c r="F75" s="13">
        <v>16.940000000000001</v>
      </c>
      <c r="G75" s="101">
        <f t="shared" si="1"/>
        <v>22.981999999999999</v>
      </c>
      <c r="H75" s="10">
        <v>872</v>
      </c>
      <c r="I75" s="11" t="s">
        <v>63</v>
      </c>
      <c r="J75" s="102">
        <f t="shared" si="2"/>
        <v>8.72E-2</v>
      </c>
      <c r="K75" s="10">
        <v>100</v>
      </c>
      <c r="L75" s="11" t="s">
        <v>63</v>
      </c>
      <c r="M75" s="102">
        <f t="shared" si="3"/>
        <v>0.01</v>
      </c>
      <c r="N75" s="10">
        <v>89</v>
      </c>
      <c r="O75" s="11" t="s">
        <v>63</v>
      </c>
      <c r="P75" s="102">
        <f t="shared" si="4"/>
        <v>8.8999999999999999E-3</v>
      </c>
    </row>
    <row r="76" spans="1:16">
      <c r="A76" s="23">
        <f t="shared" si="5"/>
        <v>76</v>
      </c>
      <c r="B76" s="10">
        <v>300</v>
      </c>
      <c r="C76" s="11" t="s">
        <v>64</v>
      </c>
      <c r="D76" s="100">
        <f t="shared" si="0"/>
        <v>1.5228426395939086E-3</v>
      </c>
      <c r="E76" s="12">
        <v>6.31</v>
      </c>
      <c r="F76" s="13">
        <v>17</v>
      </c>
      <c r="G76" s="101">
        <f t="shared" si="1"/>
        <v>23.31</v>
      </c>
      <c r="H76" s="10">
        <v>929</v>
      </c>
      <c r="I76" s="11" t="s">
        <v>63</v>
      </c>
      <c r="J76" s="102">
        <f t="shared" si="2"/>
        <v>9.290000000000001E-2</v>
      </c>
      <c r="K76" s="10">
        <v>105</v>
      </c>
      <c r="L76" s="11" t="s">
        <v>63</v>
      </c>
      <c r="M76" s="102">
        <f t="shared" si="3"/>
        <v>1.0499999999999999E-2</v>
      </c>
      <c r="N76" s="10">
        <v>94</v>
      </c>
      <c r="O76" s="11" t="s">
        <v>63</v>
      </c>
      <c r="P76" s="102">
        <f t="shared" si="4"/>
        <v>9.4000000000000004E-3</v>
      </c>
    </row>
    <row r="77" spans="1:16">
      <c r="A77" s="23">
        <f t="shared" si="5"/>
        <v>77</v>
      </c>
      <c r="B77" s="10">
        <v>325</v>
      </c>
      <c r="C77" s="11" t="s">
        <v>64</v>
      </c>
      <c r="D77" s="100">
        <f t="shared" si="0"/>
        <v>1.649746192893401E-3</v>
      </c>
      <c r="E77" s="12">
        <v>6.5679999999999996</v>
      </c>
      <c r="F77" s="13">
        <v>17.05</v>
      </c>
      <c r="G77" s="101">
        <f t="shared" si="1"/>
        <v>23.618000000000002</v>
      </c>
      <c r="H77" s="10">
        <v>985</v>
      </c>
      <c r="I77" s="11" t="s">
        <v>63</v>
      </c>
      <c r="J77" s="102">
        <f t="shared" si="2"/>
        <v>9.8500000000000004E-2</v>
      </c>
      <c r="K77" s="10">
        <v>111</v>
      </c>
      <c r="L77" s="11" t="s">
        <v>63</v>
      </c>
      <c r="M77" s="102">
        <f t="shared" si="3"/>
        <v>1.11E-2</v>
      </c>
      <c r="N77" s="10">
        <v>99</v>
      </c>
      <c r="O77" s="11" t="s">
        <v>63</v>
      </c>
      <c r="P77" s="102">
        <f t="shared" si="4"/>
        <v>9.9000000000000008E-3</v>
      </c>
    </row>
    <row r="78" spans="1:16">
      <c r="A78" s="23">
        <f t="shared" si="5"/>
        <v>78</v>
      </c>
      <c r="B78" s="10">
        <v>350</v>
      </c>
      <c r="C78" s="11" t="s">
        <v>64</v>
      </c>
      <c r="D78" s="100">
        <f t="shared" si="0"/>
        <v>1.7766497461928932E-3</v>
      </c>
      <c r="E78" s="12">
        <v>6.8159999999999998</v>
      </c>
      <c r="F78" s="13">
        <v>17.07</v>
      </c>
      <c r="G78" s="101">
        <f t="shared" si="1"/>
        <v>23.885999999999999</v>
      </c>
      <c r="H78" s="10">
        <v>1041</v>
      </c>
      <c r="I78" s="11" t="s">
        <v>63</v>
      </c>
      <c r="J78" s="102">
        <f t="shared" si="2"/>
        <v>0.1041</v>
      </c>
      <c r="K78" s="10">
        <v>115</v>
      </c>
      <c r="L78" s="11" t="s">
        <v>63</v>
      </c>
      <c r="M78" s="102">
        <f t="shared" si="3"/>
        <v>1.15E-2</v>
      </c>
      <c r="N78" s="10">
        <v>104</v>
      </c>
      <c r="O78" s="11" t="s">
        <v>63</v>
      </c>
      <c r="P78" s="102">
        <f t="shared" si="4"/>
        <v>1.04E-2</v>
      </c>
    </row>
    <row r="79" spans="1:16">
      <c r="A79" s="23">
        <f t="shared" si="5"/>
        <v>79</v>
      </c>
      <c r="B79" s="10">
        <v>375</v>
      </c>
      <c r="C79" s="11" t="s">
        <v>64</v>
      </c>
      <c r="D79" s="100">
        <f t="shared" si="0"/>
        <v>1.9035532994923859E-3</v>
      </c>
      <c r="E79" s="12">
        <v>7.0549999999999997</v>
      </c>
      <c r="F79" s="13">
        <v>17.079999999999998</v>
      </c>
      <c r="G79" s="101">
        <f t="shared" si="1"/>
        <v>24.134999999999998</v>
      </c>
      <c r="H79" s="10">
        <v>1095</v>
      </c>
      <c r="I79" s="11" t="s">
        <v>63</v>
      </c>
      <c r="J79" s="102">
        <f t="shared" si="2"/>
        <v>0.1095</v>
      </c>
      <c r="K79" s="10">
        <v>120</v>
      </c>
      <c r="L79" s="11" t="s">
        <v>63</v>
      </c>
      <c r="M79" s="102">
        <f t="shared" si="3"/>
        <v>1.2E-2</v>
      </c>
      <c r="N79" s="10">
        <v>108</v>
      </c>
      <c r="O79" s="11" t="s">
        <v>63</v>
      </c>
      <c r="P79" s="102">
        <f t="shared" si="4"/>
        <v>1.0800000000000001E-2</v>
      </c>
    </row>
    <row r="80" spans="1:16">
      <c r="A80" s="23">
        <f t="shared" si="5"/>
        <v>80</v>
      </c>
      <c r="B80" s="10">
        <v>400</v>
      </c>
      <c r="C80" s="11" t="s">
        <v>64</v>
      </c>
      <c r="D80" s="100">
        <f t="shared" si="0"/>
        <v>2.0304568527918783E-3</v>
      </c>
      <c r="E80" s="12">
        <v>7.3220000000000001</v>
      </c>
      <c r="F80" s="13">
        <v>17.079999999999998</v>
      </c>
      <c r="G80" s="101">
        <f t="shared" si="1"/>
        <v>24.401999999999997</v>
      </c>
      <c r="H80" s="10">
        <v>1150</v>
      </c>
      <c r="I80" s="11" t="s">
        <v>63</v>
      </c>
      <c r="J80" s="102">
        <f t="shared" si="2"/>
        <v>0.11499999999999999</v>
      </c>
      <c r="K80" s="10">
        <v>125</v>
      </c>
      <c r="L80" s="11" t="s">
        <v>63</v>
      </c>
      <c r="M80" s="102">
        <f t="shared" si="3"/>
        <v>1.2500000000000001E-2</v>
      </c>
      <c r="N80" s="10">
        <v>113</v>
      </c>
      <c r="O80" s="11" t="s">
        <v>63</v>
      </c>
      <c r="P80" s="102">
        <f t="shared" si="4"/>
        <v>1.1300000000000001E-2</v>
      </c>
    </row>
    <row r="81" spans="1:16">
      <c r="A81" s="23">
        <f t="shared" si="5"/>
        <v>81</v>
      </c>
      <c r="B81" s="10">
        <v>450</v>
      </c>
      <c r="C81" s="11" t="s">
        <v>64</v>
      </c>
      <c r="D81" s="100">
        <f t="shared" si="0"/>
        <v>2.2842639593908631E-3</v>
      </c>
      <c r="E81" s="12">
        <v>7.9390000000000001</v>
      </c>
      <c r="F81" s="13">
        <v>17.04</v>
      </c>
      <c r="G81" s="101">
        <f t="shared" si="1"/>
        <v>24.978999999999999</v>
      </c>
      <c r="H81" s="10">
        <v>1256</v>
      </c>
      <c r="I81" s="11" t="s">
        <v>63</v>
      </c>
      <c r="J81" s="102">
        <f t="shared" si="2"/>
        <v>0.12559999999999999</v>
      </c>
      <c r="K81" s="10">
        <v>134</v>
      </c>
      <c r="L81" s="11" t="s">
        <v>63</v>
      </c>
      <c r="M81" s="102">
        <f t="shared" si="3"/>
        <v>1.34E-2</v>
      </c>
      <c r="N81" s="10">
        <v>122</v>
      </c>
      <c r="O81" s="11" t="s">
        <v>63</v>
      </c>
      <c r="P81" s="102">
        <f t="shared" si="4"/>
        <v>1.2199999999999999E-2</v>
      </c>
    </row>
    <row r="82" spans="1:16">
      <c r="A82" s="23">
        <f t="shared" si="5"/>
        <v>82</v>
      </c>
      <c r="B82" s="10">
        <v>500</v>
      </c>
      <c r="C82" s="11" t="s">
        <v>64</v>
      </c>
      <c r="D82" s="100">
        <f t="shared" si="0"/>
        <v>2.5380710659898475E-3</v>
      </c>
      <c r="E82" s="12">
        <v>8.3919999999999995</v>
      </c>
      <c r="F82" s="13">
        <v>16.97</v>
      </c>
      <c r="G82" s="101">
        <f t="shared" si="1"/>
        <v>25.361999999999998</v>
      </c>
      <c r="H82" s="10">
        <v>1361</v>
      </c>
      <c r="I82" s="11" t="s">
        <v>63</v>
      </c>
      <c r="J82" s="102">
        <f t="shared" si="2"/>
        <v>0.1361</v>
      </c>
      <c r="K82" s="10">
        <v>143</v>
      </c>
      <c r="L82" s="11" t="s">
        <v>63</v>
      </c>
      <c r="M82" s="102">
        <f t="shared" si="3"/>
        <v>1.4299999999999998E-2</v>
      </c>
      <c r="N82" s="10">
        <v>130</v>
      </c>
      <c r="O82" s="11" t="s">
        <v>63</v>
      </c>
      <c r="P82" s="102">
        <f t="shared" si="4"/>
        <v>1.3000000000000001E-2</v>
      </c>
    </row>
    <row r="83" spans="1:16">
      <c r="A83" s="23">
        <f t="shared" si="5"/>
        <v>83</v>
      </c>
      <c r="B83" s="10">
        <v>550</v>
      </c>
      <c r="C83" s="11" t="s">
        <v>64</v>
      </c>
      <c r="D83" s="100">
        <f t="shared" si="0"/>
        <v>2.7918781725888328E-3</v>
      </c>
      <c r="E83" s="12">
        <v>8.7460000000000004</v>
      </c>
      <c r="F83" s="13">
        <v>16.88</v>
      </c>
      <c r="G83" s="101">
        <f t="shared" si="1"/>
        <v>25.625999999999998</v>
      </c>
      <c r="H83" s="10">
        <v>1465</v>
      </c>
      <c r="I83" s="11" t="s">
        <v>63</v>
      </c>
      <c r="J83" s="102">
        <f t="shared" si="2"/>
        <v>0.14650000000000002</v>
      </c>
      <c r="K83" s="10">
        <v>152</v>
      </c>
      <c r="L83" s="11" t="s">
        <v>63</v>
      </c>
      <c r="M83" s="102">
        <f t="shared" si="3"/>
        <v>1.52E-2</v>
      </c>
      <c r="N83" s="10">
        <v>139</v>
      </c>
      <c r="O83" s="11" t="s">
        <v>63</v>
      </c>
      <c r="P83" s="102">
        <f t="shared" si="4"/>
        <v>1.3900000000000001E-2</v>
      </c>
    </row>
    <row r="84" spans="1:16">
      <c r="A84" s="23">
        <f t="shared" si="5"/>
        <v>84</v>
      </c>
      <c r="B84" s="10">
        <v>600</v>
      </c>
      <c r="C84" s="11" t="s">
        <v>64</v>
      </c>
      <c r="D84" s="100">
        <f t="shared" ref="D84:D88" si="6">B84/1000/$C$5</f>
        <v>3.0456852791878172E-3</v>
      </c>
      <c r="E84" s="12">
        <v>9.0370000000000008</v>
      </c>
      <c r="F84" s="13">
        <v>16.78</v>
      </c>
      <c r="G84" s="101">
        <f t="shared" ref="G84:G147" si="7">E84+F84</f>
        <v>25.817</v>
      </c>
      <c r="H84" s="10">
        <v>1567</v>
      </c>
      <c r="I84" s="11" t="s">
        <v>63</v>
      </c>
      <c r="J84" s="102">
        <f t="shared" ref="J84:J107" si="8">H84/1000/10</f>
        <v>0.15670000000000001</v>
      </c>
      <c r="K84" s="10">
        <v>161</v>
      </c>
      <c r="L84" s="11" t="s">
        <v>63</v>
      </c>
      <c r="M84" s="102">
        <f t="shared" ref="M84:M147" si="9">K84/1000/10</f>
        <v>1.61E-2</v>
      </c>
      <c r="N84" s="10">
        <v>147</v>
      </c>
      <c r="O84" s="11" t="s">
        <v>63</v>
      </c>
      <c r="P84" s="102">
        <f t="shared" ref="P84:P147" si="10">N84/1000/10</f>
        <v>1.47E-2</v>
      </c>
    </row>
    <row r="85" spans="1:16">
      <c r="A85" s="23">
        <f t="shared" si="5"/>
        <v>85</v>
      </c>
      <c r="B85" s="10">
        <v>650</v>
      </c>
      <c r="C85" s="11" t="s">
        <v>64</v>
      </c>
      <c r="D85" s="100">
        <f t="shared" si="6"/>
        <v>3.299492385786802E-3</v>
      </c>
      <c r="E85" s="12">
        <v>9.2840000000000007</v>
      </c>
      <c r="F85" s="13">
        <v>16.66</v>
      </c>
      <c r="G85" s="101">
        <f t="shared" si="7"/>
        <v>25.944000000000003</v>
      </c>
      <c r="H85" s="10">
        <v>1670</v>
      </c>
      <c r="I85" s="11" t="s">
        <v>63</v>
      </c>
      <c r="J85" s="102">
        <f t="shared" si="8"/>
        <v>0.16699999999999998</v>
      </c>
      <c r="K85" s="10">
        <v>169</v>
      </c>
      <c r="L85" s="11" t="s">
        <v>63</v>
      </c>
      <c r="M85" s="102">
        <f t="shared" si="9"/>
        <v>1.6900000000000002E-2</v>
      </c>
      <c r="N85" s="10">
        <v>155</v>
      </c>
      <c r="O85" s="11" t="s">
        <v>63</v>
      </c>
      <c r="P85" s="102">
        <f t="shared" si="10"/>
        <v>1.55E-2</v>
      </c>
    </row>
    <row r="86" spans="1:16">
      <c r="A86" s="23">
        <f t="shared" ref="A86:A149" si="11">A85+1</f>
        <v>86</v>
      </c>
      <c r="B86" s="10">
        <v>700</v>
      </c>
      <c r="C86" s="11" t="s">
        <v>64</v>
      </c>
      <c r="D86" s="100">
        <f t="shared" si="6"/>
        <v>3.5532994923857864E-3</v>
      </c>
      <c r="E86" s="12">
        <v>9.5020000000000007</v>
      </c>
      <c r="F86" s="13">
        <v>16.53</v>
      </c>
      <c r="G86" s="101">
        <f t="shared" si="7"/>
        <v>26.032000000000004</v>
      </c>
      <c r="H86" s="10">
        <v>1771</v>
      </c>
      <c r="I86" s="11" t="s">
        <v>63</v>
      </c>
      <c r="J86" s="102">
        <f t="shared" si="8"/>
        <v>0.17709999999999998</v>
      </c>
      <c r="K86" s="10">
        <v>177</v>
      </c>
      <c r="L86" s="11" t="s">
        <v>63</v>
      </c>
      <c r="M86" s="102">
        <f t="shared" si="9"/>
        <v>1.77E-2</v>
      </c>
      <c r="N86" s="10">
        <v>163</v>
      </c>
      <c r="O86" s="11" t="s">
        <v>63</v>
      </c>
      <c r="P86" s="102">
        <f t="shared" si="10"/>
        <v>1.6300000000000002E-2</v>
      </c>
    </row>
    <row r="87" spans="1:16">
      <c r="A87" s="23">
        <f t="shared" si="11"/>
        <v>87</v>
      </c>
      <c r="B87" s="10">
        <v>800</v>
      </c>
      <c r="C87" s="11" t="s">
        <v>64</v>
      </c>
      <c r="D87" s="100">
        <f t="shared" si="6"/>
        <v>4.0609137055837565E-3</v>
      </c>
      <c r="E87" s="12">
        <v>9.8810000000000002</v>
      </c>
      <c r="F87" s="13">
        <v>16.27</v>
      </c>
      <c r="G87" s="101">
        <f t="shared" si="7"/>
        <v>26.151</v>
      </c>
      <c r="H87" s="10">
        <v>1974</v>
      </c>
      <c r="I87" s="11" t="s">
        <v>63</v>
      </c>
      <c r="J87" s="102">
        <f t="shared" si="8"/>
        <v>0.19739999999999999</v>
      </c>
      <c r="K87" s="10">
        <v>194</v>
      </c>
      <c r="L87" s="11" t="s">
        <v>63</v>
      </c>
      <c r="M87" s="102">
        <f t="shared" si="9"/>
        <v>1.9400000000000001E-2</v>
      </c>
      <c r="N87" s="10">
        <v>178</v>
      </c>
      <c r="O87" s="11" t="s">
        <v>63</v>
      </c>
      <c r="P87" s="102">
        <f t="shared" si="10"/>
        <v>1.78E-2</v>
      </c>
    </row>
    <row r="88" spans="1:16">
      <c r="A88" s="23">
        <f t="shared" si="11"/>
        <v>88</v>
      </c>
      <c r="B88" s="10">
        <v>900</v>
      </c>
      <c r="C88" s="11" t="s">
        <v>64</v>
      </c>
      <c r="D88" s="100">
        <f t="shared" si="6"/>
        <v>4.5685279187817262E-3</v>
      </c>
      <c r="E88" s="12">
        <v>10.210000000000001</v>
      </c>
      <c r="F88" s="13">
        <v>15.99</v>
      </c>
      <c r="G88" s="101">
        <f t="shared" si="7"/>
        <v>26.200000000000003</v>
      </c>
      <c r="H88" s="10">
        <v>2177</v>
      </c>
      <c r="I88" s="11" t="s">
        <v>63</v>
      </c>
      <c r="J88" s="102">
        <f t="shared" si="8"/>
        <v>0.2177</v>
      </c>
      <c r="K88" s="10">
        <v>209</v>
      </c>
      <c r="L88" s="11" t="s">
        <v>63</v>
      </c>
      <c r="M88" s="102">
        <f t="shared" si="9"/>
        <v>2.0899999999999998E-2</v>
      </c>
      <c r="N88" s="10">
        <v>194</v>
      </c>
      <c r="O88" s="11" t="s">
        <v>63</v>
      </c>
      <c r="P88" s="102">
        <f t="shared" si="10"/>
        <v>1.9400000000000001E-2</v>
      </c>
    </row>
    <row r="89" spans="1:16">
      <c r="A89" s="23">
        <f t="shared" si="11"/>
        <v>89</v>
      </c>
      <c r="B89" s="10">
        <v>1</v>
      </c>
      <c r="C89" s="22" t="s">
        <v>66</v>
      </c>
      <c r="D89" s="100">
        <f t="shared" ref="D89:D152" si="12">B89/$C$5</f>
        <v>5.076142131979695E-3</v>
      </c>
      <c r="E89" s="12">
        <v>10.52</v>
      </c>
      <c r="F89" s="13">
        <v>15.71</v>
      </c>
      <c r="G89" s="101">
        <f t="shared" si="7"/>
        <v>26.23</v>
      </c>
      <c r="H89" s="10">
        <v>2379</v>
      </c>
      <c r="I89" s="11" t="s">
        <v>63</v>
      </c>
      <c r="J89" s="102">
        <f t="shared" si="8"/>
        <v>0.2379</v>
      </c>
      <c r="K89" s="10">
        <v>225</v>
      </c>
      <c r="L89" s="11" t="s">
        <v>63</v>
      </c>
      <c r="M89" s="102">
        <f t="shared" si="9"/>
        <v>2.2499999999999999E-2</v>
      </c>
      <c r="N89" s="10">
        <v>208</v>
      </c>
      <c r="O89" s="11" t="s">
        <v>63</v>
      </c>
      <c r="P89" s="102">
        <f t="shared" si="10"/>
        <v>2.0799999999999999E-2</v>
      </c>
    </row>
    <row r="90" spans="1:16">
      <c r="A90" s="23">
        <f t="shared" si="11"/>
        <v>90</v>
      </c>
      <c r="B90" s="10">
        <v>1.1000000000000001</v>
      </c>
      <c r="C90" s="11" t="s">
        <v>66</v>
      </c>
      <c r="D90" s="100">
        <f t="shared" si="12"/>
        <v>5.5837563451776656E-3</v>
      </c>
      <c r="E90" s="12">
        <v>10.8</v>
      </c>
      <c r="F90" s="13">
        <v>15.43</v>
      </c>
      <c r="G90" s="101">
        <f t="shared" si="7"/>
        <v>26.23</v>
      </c>
      <c r="H90" s="10">
        <v>2581</v>
      </c>
      <c r="I90" s="11" t="s">
        <v>63</v>
      </c>
      <c r="J90" s="102">
        <f t="shared" si="8"/>
        <v>0.2581</v>
      </c>
      <c r="K90" s="10">
        <v>240</v>
      </c>
      <c r="L90" s="11" t="s">
        <v>63</v>
      </c>
      <c r="M90" s="102">
        <f t="shared" si="9"/>
        <v>2.4E-2</v>
      </c>
      <c r="N90" s="10">
        <v>223</v>
      </c>
      <c r="O90" s="11" t="s">
        <v>63</v>
      </c>
      <c r="P90" s="102">
        <f t="shared" si="10"/>
        <v>2.23E-2</v>
      </c>
    </row>
    <row r="91" spans="1:16">
      <c r="A91" s="23">
        <f t="shared" si="11"/>
        <v>91</v>
      </c>
      <c r="B91" s="10">
        <v>1.2</v>
      </c>
      <c r="C91" s="11" t="s">
        <v>66</v>
      </c>
      <c r="D91" s="100">
        <f t="shared" si="12"/>
        <v>6.0913705583756344E-3</v>
      </c>
      <c r="E91" s="12">
        <v>11.06</v>
      </c>
      <c r="F91" s="13">
        <v>15.16</v>
      </c>
      <c r="G91" s="101">
        <f t="shared" si="7"/>
        <v>26.22</v>
      </c>
      <c r="H91" s="10">
        <v>2784</v>
      </c>
      <c r="I91" s="11" t="s">
        <v>63</v>
      </c>
      <c r="J91" s="102">
        <f t="shared" si="8"/>
        <v>0.27839999999999998</v>
      </c>
      <c r="K91" s="10">
        <v>254</v>
      </c>
      <c r="L91" s="11" t="s">
        <v>63</v>
      </c>
      <c r="M91" s="102">
        <f t="shared" si="9"/>
        <v>2.5399999999999999E-2</v>
      </c>
      <c r="N91" s="10">
        <v>237</v>
      </c>
      <c r="O91" s="11" t="s">
        <v>63</v>
      </c>
      <c r="P91" s="102">
        <f t="shared" si="10"/>
        <v>2.3699999999999999E-2</v>
      </c>
    </row>
    <row r="92" spans="1:16">
      <c r="A92" s="23">
        <f t="shared" si="11"/>
        <v>92</v>
      </c>
      <c r="B92" s="10">
        <v>1.3</v>
      </c>
      <c r="C92" s="11" t="s">
        <v>66</v>
      </c>
      <c r="D92" s="100">
        <f t="shared" si="12"/>
        <v>6.5989847715736041E-3</v>
      </c>
      <c r="E92" s="12">
        <v>11.32</v>
      </c>
      <c r="F92" s="13">
        <v>14.89</v>
      </c>
      <c r="G92" s="101">
        <f t="shared" si="7"/>
        <v>26.21</v>
      </c>
      <c r="H92" s="10">
        <v>2986</v>
      </c>
      <c r="I92" s="11" t="s">
        <v>63</v>
      </c>
      <c r="J92" s="102">
        <f t="shared" si="8"/>
        <v>0.29860000000000003</v>
      </c>
      <c r="K92" s="10">
        <v>269</v>
      </c>
      <c r="L92" s="11" t="s">
        <v>63</v>
      </c>
      <c r="M92" s="102">
        <f t="shared" si="9"/>
        <v>2.69E-2</v>
      </c>
      <c r="N92" s="10">
        <v>251</v>
      </c>
      <c r="O92" s="11" t="s">
        <v>63</v>
      </c>
      <c r="P92" s="102">
        <f t="shared" si="10"/>
        <v>2.5100000000000001E-2</v>
      </c>
    </row>
    <row r="93" spans="1:16">
      <c r="A93" s="23">
        <f t="shared" si="11"/>
        <v>93</v>
      </c>
      <c r="B93" s="10">
        <v>1.4</v>
      </c>
      <c r="C93" s="11" t="s">
        <v>66</v>
      </c>
      <c r="D93" s="100">
        <f t="shared" si="12"/>
        <v>7.1065989847715729E-3</v>
      </c>
      <c r="E93" s="12">
        <v>11.56</v>
      </c>
      <c r="F93" s="13">
        <v>14.63</v>
      </c>
      <c r="G93" s="101">
        <f t="shared" si="7"/>
        <v>26.19</v>
      </c>
      <c r="H93" s="10">
        <v>3189</v>
      </c>
      <c r="I93" s="11" t="s">
        <v>63</v>
      </c>
      <c r="J93" s="102">
        <f t="shared" si="8"/>
        <v>0.31890000000000002</v>
      </c>
      <c r="K93" s="10">
        <v>283</v>
      </c>
      <c r="L93" s="11" t="s">
        <v>63</v>
      </c>
      <c r="M93" s="102">
        <f t="shared" si="9"/>
        <v>2.8299999999999999E-2</v>
      </c>
      <c r="N93" s="10">
        <v>265</v>
      </c>
      <c r="O93" s="11" t="s">
        <v>63</v>
      </c>
      <c r="P93" s="102">
        <f t="shared" si="10"/>
        <v>2.6500000000000003E-2</v>
      </c>
    </row>
    <row r="94" spans="1:16">
      <c r="A94" s="23">
        <f t="shared" si="11"/>
        <v>94</v>
      </c>
      <c r="B94" s="10">
        <v>1.5</v>
      </c>
      <c r="C94" s="11" t="s">
        <v>66</v>
      </c>
      <c r="D94" s="100">
        <f t="shared" si="12"/>
        <v>7.6142131979695434E-3</v>
      </c>
      <c r="E94" s="12">
        <v>11.78</v>
      </c>
      <c r="F94" s="13">
        <v>14.38</v>
      </c>
      <c r="G94" s="101">
        <f t="shared" si="7"/>
        <v>26.16</v>
      </c>
      <c r="H94" s="10">
        <v>3393</v>
      </c>
      <c r="I94" s="11" t="s">
        <v>63</v>
      </c>
      <c r="J94" s="102">
        <f t="shared" si="8"/>
        <v>0.33929999999999999</v>
      </c>
      <c r="K94" s="10">
        <v>296</v>
      </c>
      <c r="L94" s="11" t="s">
        <v>63</v>
      </c>
      <c r="M94" s="102">
        <f t="shared" si="9"/>
        <v>2.9599999999999998E-2</v>
      </c>
      <c r="N94" s="10">
        <v>279</v>
      </c>
      <c r="O94" s="11" t="s">
        <v>63</v>
      </c>
      <c r="P94" s="102">
        <f t="shared" si="10"/>
        <v>2.7900000000000001E-2</v>
      </c>
    </row>
    <row r="95" spans="1:16">
      <c r="A95" s="23">
        <f t="shared" si="11"/>
        <v>95</v>
      </c>
      <c r="B95" s="10">
        <v>1.6</v>
      </c>
      <c r="C95" s="11" t="s">
        <v>66</v>
      </c>
      <c r="D95" s="100">
        <f t="shared" si="12"/>
        <v>8.1218274111675131E-3</v>
      </c>
      <c r="E95" s="12">
        <v>11.99</v>
      </c>
      <c r="F95" s="13">
        <v>14.13</v>
      </c>
      <c r="G95" s="101">
        <f t="shared" si="7"/>
        <v>26.12</v>
      </c>
      <c r="H95" s="10">
        <v>3596</v>
      </c>
      <c r="I95" s="11" t="s">
        <v>63</v>
      </c>
      <c r="J95" s="102">
        <f t="shared" si="8"/>
        <v>0.35960000000000003</v>
      </c>
      <c r="K95" s="10">
        <v>310</v>
      </c>
      <c r="L95" s="11" t="s">
        <v>63</v>
      </c>
      <c r="M95" s="102">
        <f t="shared" si="9"/>
        <v>3.1E-2</v>
      </c>
      <c r="N95" s="10">
        <v>293</v>
      </c>
      <c r="O95" s="11" t="s">
        <v>63</v>
      </c>
      <c r="P95" s="102">
        <f t="shared" si="10"/>
        <v>2.93E-2</v>
      </c>
    </row>
    <row r="96" spans="1:16">
      <c r="A96" s="23">
        <f t="shared" si="11"/>
        <v>96</v>
      </c>
      <c r="B96" s="10">
        <v>1.7</v>
      </c>
      <c r="C96" s="11" t="s">
        <v>66</v>
      </c>
      <c r="D96" s="100">
        <f t="shared" si="12"/>
        <v>8.6294416243654828E-3</v>
      </c>
      <c r="E96" s="12">
        <v>12.19</v>
      </c>
      <c r="F96" s="13">
        <v>13.89</v>
      </c>
      <c r="G96" s="101">
        <f t="shared" si="7"/>
        <v>26.08</v>
      </c>
      <c r="H96" s="10">
        <v>3800</v>
      </c>
      <c r="I96" s="11" t="s">
        <v>63</v>
      </c>
      <c r="J96" s="102">
        <f t="shared" si="8"/>
        <v>0.38</v>
      </c>
      <c r="K96" s="10">
        <v>323</v>
      </c>
      <c r="L96" s="11" t="s">
        <v>63</v>
      </c>
      <c r="M96" s="102">
        <f t="shared" si="9"/>
        <v>3.2300000000000002E-2</v>
      </c>
      <c r="N96" s="10">
        <v>307</v>
      </c>
      <c r="O96" s="11" t="s">
        <v>63</v>
      </c>
      <c r="P96" s="102">
        <f t="shared" si="10"/>
        <v>3.0699999999999998E-2</v>
      </c>
    </row>
    <row r="97" spans="1:16">
      <c r="A97" s="23">
        <f t="shared" si="11"/>
        <v>97</v>
      </c>
      <c r="B97" s="10">
        <v>1.8</v>
      </c>
      <c r="C97" s="11" t="s">
        <v>66</v>
      </c>
      <c r="D97" s="100">
        <f t="shared" si="12"/>
        <v>9.1370558375634525E-3</v>
      </c>
      <c r="E97" s="12">
        <v>12.38</v>
      </c>
      <c r="F97" s="13">
        <v>13.67</v>
      </c>
      <c r="G97" s="101">
        <f t="shared" si="7"/>
        <v>26.05</v>
      </c>
      <c r="H97" s="10">
        <v>4004</v>
      </c>
      <c r="I97" s="11" t="s">
        <v>63</v>
      </c>
      <c r="J97" s="102">
        <f t="shared" si="8"/>
        <v>0.40039999999999998</v>
      </c>
      <c r="K97" s="10">
        <v>335</v>
      </c>
      <c r="L97" s="11" t="s">
        <v>63</v>
      </c>
      <c r="M97" s="102">
        <f t="shared" si="9"/>
        <v>3.3500000000000002E-2</v>
      </c>
      <c r="N97" s="10">
        <v>320</v>
      </c>
      <c r="O97" s="11" t="s">
        <v>63</v>
      </c>
      <c r="P97" s="102">
        <f t="shared" si="10"/>
        <v>3.2000000000000001E-2</v>
      </c>
    </row>
    <row r="98" spans="1:16">
      <c r="A98" s="23">
        <f t="shared" si="11"/>
        <v>98</v>
      </c>
      <c r="B98" s="10">
        <v>2</v>
      </c>
      <c r="C98" s="11" t="s">
        <v>66</v>
      </c>
      <c r="D98" s="100">
        <f t="shared" si="12"/>
        <v>1.015228426395939E-2</v>
      </c>
      <c r="E98" s="12">
        <v>12.71</v>
      </c>
      <c r="F98" s="13">
        <v>13.23</v>
      </c>
      <c r="G98" s="101">
        <f t="shared" si="7"/>
        <v>25.94</v>
      </c>
      <c r="H98" s="10">
        <v>4414</v>
      </c>
      <c r="I98" s="11" t="s">
        <v>63</v>
      </c>
      <c r="J98" s="102">
        <f t="shared" si="8"/>
        <v>0.44139999999999996</v>
      </c>
      <c r="K98" s="10">
        <v>363</v>
      </c>
      <c r="L98" s="11" t="s">
        <v>63</v>
      </c>
      <c r="M98" s="102">
        <f t="shared" si="9"/>
        <v>3.6299999999999999E-2</v>
      </c>
      <c r="N98" s="10">
        <v>347</v>
      </c>
      <c r="O98" s="11" t="s">
        <v>63</v>
      </c>
      <c r="P98" s="102">
        <f t="shared" si="10"/>
        <v>3.4699999999999995E-2</v>
      </c>
    </row>
    <row r="99" spans="1:16">
      <c r="A99" s="23">
        <f t="shared" si="11"/>
        <v>99</v>
      </c>
      <c r="B99" s="10">
        <v>2.25</v>
      </c>
      <c r="C99" s="11" t="s">
        <v>66</v>
      </c>
      <c r="D99" s="100">
        <f t="shared" si="12"/>
        <v>1.1421319796954314E-2</v>
      </c>
      <c r="E99" s="12">
        <v>13.06</v>
      </c>
      <c r="F99" s="13">
        <v>12.73</v>
      </c>
      <c r="G99" s="101">
        <f t="shared" si="7"/>
        <v>25.79</v>
      </c>
      <c r="H99" s="10">
        <v>4929</v>
      </c>
      <c r="I99" s="11" t="s">
        <v>63</v>
      </c>
      <c r="J99" s="102">
        <f t="shared" si="8"/>
        <v>0.4929</v>
      </c>
      <c r="K99" s="10">
        <v>397</v>
      </c>
      <c r="L99" s="11" t="s">
        <v>63</v>
      </c>
      <c r="M99" s="102">
        <f t="shared" si="9"/>
        <v>3.9699999999999999E-2</v>
      </c>
      <c r="N99" s="10">
        <v>379</v>
      </c>
      <c r="O99" s="11" t="s">
        <v>63</v>
      </c>
      <c r="P99" s="102">
        <f t="shared" si="10"/>
        <v>3.7900000000000003E-2</v>
      </c>
    </row>
    <row r="100" spans="1:16">
      <c r="A100" s="23">
        <f t="shared" si="11"/>
        <v>100</v>
      </c>
      <c r="B100" s="10">
        <v>2.5</v>
      </c>
      <c r="C100" s="11" t="s">
        <v>66</v>
      </c>
      <c r="D100" s="100">
        <f t="shared" si="12"/>
        <v>1.2690355329949238E-2</v>
      </c>
      <c r="E100" s="12">
        <v>13.34</v>
      </c>
      <c r="F100" s="13">
        <v>12.27</v>
      </c>
      <c r="G100" s="101">
        <f t="shared" si="7"/>
        <v>25.61</v>
      </c>
      <c r="H100" s="10">
        <v>5448</v>
      </c>
      <c r="I100" s="11" t="s">
        <v>63</v>
      </c>
      <c r="J100" s="102">
        <f t="shared" si="8"/>
        <v>0.54480000000000006</v>
      </c>
      <c r="K100" s="10">
        <v>430</v>
      </c>
      <c r="L100" s="11" t="s">
        <v>63</v>
      </c>
      <c r="M100" s="102">
        <f t="shared" si="9"/>
        <v>4.2999999999999997E-2</v>
      </c>
      <c r="N100" s="10">
        <v>412</v>
      </c>
      <c r="O100" s="11" t="s">
        <v>63</v>
      </c>
      <c r="P100" s="102">
        <f t="shared" si="10"/>
        <v>4.1200000000000001E-2</v>
      </c>
    </row>
    <row r="101" spans="1:16">
      <c r="A101" s="23">
        <f t="shared" si="11"/>
        <v>101</v>
      </c>
      <c r="B101" s="10">
        <v>2.75</v>
      </c>
      <c r="C101" s="11" t="s">
        <v>66</v>
      </c>
      <c r="D101" s="100">
        <f t="shared" si="12"/>
        <v>1.3959390862944163E-2</v>
      </c>
      <c r="E101" s="12">
        <v>13.58</v>
      </c>
      <c r="F101" s="13">
        <v>11.85</v>
      </c>
      <c r="G101" s="101">
        <f t="shared" si="7"/>
        <v>25.43</v>
      </c>
      <c r="H101" s="10">
        <v>5971</v>
      </c>
      <c r="I101" s="11" t="s">
        <v>63</v>
      </c>
      <c r="J101" s="102">
        <f t="shared" si="8"/>
        <v>0.59709999999999996</v>
      </c>
      <c r="K101" s="10">
        <v>462</v>
      </c>
      <c r="L101" s="11" t="s">
        <v>63</v>
      </c>
      <c r="M101" s="102">
        <f t="shared" si="9"/>
        <v>4.6200000000000005E-2</v>
      </c>
      <c r="N101" s="10">
        <v>444</v>
      </c>
      <c r="O101" s="11" t="s">
        <v>63</v>
      </c>
      <c r="P101" s="102">
        <f t="shared" si="10"/>
        <v>4.4400000000000002E-2</v>
      </c>
    </row>
    <row r="102" spans="1:16">
      <c r="A102" s="23">
        <f t="shared" si="11"/>
        <v>102</v>
      </c>
      <c r="B102" s="10">
        <v>3</v>
      </c>
      <c r="C102" s="11" t="s">
        <v>66</v>
      </c>
      <c r="D102" s="100">
        <f t="shared" si="12"/>
        <v>1.5228426395939087E-2</v>
      </c>
      <c r="E102" s="12">
        <v>13.77</v>
      </c>
      <c r="F102" s="13">
        <v>11.46</v>
      </c>
      <c r="G102" s="101">
        <f t="shared" si="7"/>
        <v>25.23</v>
      </c>
      <c r="H102" s="10">
        <v>6498</v>
      </c>
      <c r="I102" s="11" t="s">
        <v>63</v>
      </c>
      <c r="J102" s="102">
        <f t="shared" si="8"/>
        <v>0.64980000000000004</v>
      </c>
      <c r="K102" s="10">
        <v>492</v>
      </c>
      <c r="L102" s="11" t="s">
        <v>63</v>
      </c>
      <c r="M102" s="102">
        <f t="shared" si="9"/>
        <v>4.9200000000000001E-2</v>
      </c>
      <c r="N102" s="10">
        <v>476</v>
      </c>
      <c r="O102" s="11" t="s">
        <v>63</v>
      </c>
      <c r="P102" s="102">
        <f t="shared" si="10"/>
        <v>4.7599999999999996E-2</v>
      </c>
    </row>
    <row r="103" spans="1:16">
      <c r="A103" s="23">
        <f t="shared" si="11"/>
        <v>103</v>
      </c>
      <c r="B103" s="10">
        <v>3.25</v>
      </c>
      <c r="C103" s="11" t="s">
        <v>66</v>
      </c>
      <c r="D103" s="100">
        <f t="shared" si="12"/>
        <v>1.6497461928934011E-2</v>
      </c>
      <c r="E103" s="12">
        <v>13.94</v>
      </c>
      <c r="F103" s="13">
        <v>11.09</v>
      </c>
      <c r="G103" s="101">
        <f t="shared" si="7"/>
        <v>25.03</v>
      </c>
      <c r="H103" s="10">
        <v>7029</v>
      </c>
      <c r="I103" s="11" t="s">
        <v>63</v>
      </c>
      <c r="J103" s="102">
        <f t="shared" si="8"/>
        <v>0.70289999999999997</v>
      </c>
      <c r="K103" s="10">
        <v>522</v>
      </c>
      <c r="L103" s="11" t="s">
        <v>63</v>
      </c>
      <c r="M103" s="102">
        <f t="shared" si="9"/>
        <v>5.2200000000000003E-2</v>
      </c>
      <c r="N103" s="10">
        <v>507</v>
      </c>
      <c r="O103" s="11" t="s">
        <v>63</v>
      </c>
      <c r="P103" s="102">
        <f t="shared" si="10"/>
        <v>5.0700000000000002E-2</v>
      </c>
    </row>
    <row r="104" spans="1:16">
      <c r="A104" s="23">
        <f t="shared" si="11"/>
        <v>104</v>
      </c>
      <c r="B104" s="10">
        <v>3.5</v>
      </c>
      <c r="C104" s="11" t="s">
        <v>66</v>
      </c>
      <c r="D104" s="100">
        <f t="shared" si="12"/>
        <v>1.7766497461928935E-2</v>
      </c>
      <c r="E104" s="12">
        <v>14.09</v>
      </c>
      <c r="F104" s="13">
        <v>10.76</v>
      </c>
      <c r="G104" s="101">
        <f t="shared" si="7"/>
        <v>24.85</v>
      </c>
      <c r="H104" s="10">
        <v>7565</v>
      </c>
      <c r="I104" s="11" t="s">
        <v>63</v>
      </c>
      <c r="J104" s="102">
        <f t="shared" si="8"/>
        <v>0.75650000000000006</v>
      </c>
      <c r="K104" s="10">
        <v>551</v>
      </c>
      <c r="L104" s="11" t="s">
        <v>63</v>
      </c>
      <c r="M104" s="102">
        <f t="shared" si="9"/>
        <v>5.5100000000000003E-2</v>
      </c>
      <c r="N104" s="10">
        <v>538</v>
      </c>
      <c r="O104" s="11" t="s">
        <v>63</v>
      </c>
      <c r="P104" s="102">
        <f t="shared" si="10"/>
        <v>5.3800000000000001E-2</v>
      </c>
    </row>
    <row r="105" spans="1:16">
      <c r="A105" s="23">
        <f t="shared" si="11"/>
        <v>105</v>
      </c>
      <c r="B105" s="10">
        <v>3.75</v>
      </c>
      <c r="C105" s="11" t="s">
        <v>66</v>
      </c>
      <c r="D105" s="100">
        <f t="shared" si="12"/>
        <v>1.9035532994923859E-2</v>
      </c>
      <c r="E105" s="12">
        <v>14.22</v>
      </c>
      <c r="F105" s="13">
        <v>10.45</v>
      </c>
      <c r="G105" s="101">
        <f t="shared" si="7"/>
        <v>24.67</v>
      </c>
      <c r="H105" s="10">
        <v>8105</v>
      </c>
      <c r="I105" s="11" t="s">
        <v>63</v>
      </c>
      <c r="J105" s="102">
        <f t="shared" si="8"/>
        <v>0.8105</v>
      </c>
      <c r="K105" s="10">
        <v>580</v>
      </c>
      <c r="L105" s="11" t="s">
        <v>63</v>
      </c>
      <c r="M105" s="102">
        <f t="shared" si="9"/>
        <v>5.7999999999999996E-2</v>
      </c>
      <c r="N105" s="10">
        <v>570</v>
      </c>
      <c r="O105" s="11" t="s">
        <v>63</v>
      </c>
      <c r="P105" s="102">
        <f t="shared" si="10"/>
        <v>5.6999999999999995E-2</v>
      </c>
    </row>
    <row r="106" spans="1:16">
      <c r="A106" s="23">
        <f t="shared" si="11"/>
        <v>106</v>
      </c>
      <c r="B106" s="10">
        <v>4</v>
      </c>
      <c r="C106" s="11" t="s">
        <v>66</v>
      </c>
      <c r="D106" s="100">
        <f t="shared" si="12"/>
        <v>2.030456852791878E-2</v>
      </c>
      <c r="E106" s="12">
        <v>14.33</v>
      </c>
      <c r="F106" s="13">
        <v>10.15</v>
      </c>
      <c r="G106" s="101">
        <f t="shared" si="7"/>
        <v>24.48</v>
      </c>
      <c r="H106" s="10">
        <v>8649</v>
      </c>
      <c r="I106" s="11" t="s">
        <v>63</v>
      </c>
      <c r="J106" s="102">
        <f t="shared" si="8"/>
        <v>0.86489999999999989</v>
      </c>
      <c r="K106" s="10">
        <v>608</v>
      </c>
      <c r="L106" s="11" t="s">
        <v>63</v>
      </c>
      <c r="M106" s="102">
        <f t="shared" si="9"/>
        <v>6.08E-2</v>
      </c>
      <c r="N106" s="10">
        <v>601</v>
      </c>
      <c r="O106" s="11" t="s">
        <v>63</v>
      </c>
      <c r="P106" s="102">
        <f t="shared" si="10"/>
        <v>6.0100000000000001E-2</v>
      </c>
    </row>
    <row r="107" spans="1:16">
      <c r="A107" s="23">
        <f t="shared" si="11"/>
        <v>107</v>
      </c>
      <c r="B107" s="10">
        <v>4.5</v>
      </c>
      <c r="C107" s="11" t="s">
        <v>66</v>
      </c>
      <c r="D107" s="100">
        <f t="shared" si="12"/>
        <v>2.2842639593908629E-2</v>
      </c>
      <c r="E107" s="12">
        <v>14.53</v>
      </c>
      <c r="F107" s="13">
        <v>9.6240000000000006</v>
      </c>
      <c r="G107" s="101">
        <f t="shared" si="7"/>
        <v>24.154</v>
      </c>
      <c r="H107" s="10">
        <v>9749</v>
      </c>
      <c r="I107" s="11" t="s">
        <v>63</v>
      </c>
      <c r="J107" s="102">
        <f t="shared" si="8"/>
        <v>0.9749000000000001</v>
      </c>
      <c r="K107" s="10">
        <v>671</v>
      </c>
      <c r="L107" s="11" t="s">
        <v>63</v>
      </c>
      <c r="M107" s="102">
        <f t="shared" si="9"/>
        <v>6.7100000000000007E-2</v>
      </c>
      <c r="N107" s="10">
        <v>662</v>
      </c>
      <c r="O107" s="11" t="s">
        <v>63</v>
      </c>
      <c r="P107" s="102">
        <f t="shared" si="10"/>
        <v>6.6200000000000009E-2</v>
      </c>
    </row>
    <row r="108" spans="1:16">
      <c r="A108" s="23">
        <f t="shared" si="11"/>
        <v>108</v>
      </c>
      <c r="B108" s="10">
        <v>5</v>
      </c>
      <c r="C108" s="11" t="s">
        <v>66</v>
      </c>
      <c r="D108" s="100">
        <f t="shared" si="12"/>
        <v>2.5380710659898477E-2</v>
      </c>
      <c r="E108" s="12">
        <v>14.69</v>
      </c>
      <c r="F108" s="13">
        <v>9.1549999999999994</v>
      </c>
      <c r="G108" s="101">
        <f t="shared" si="7"/>
        <v>23.844999999999999</v>
      </c>
      <c r="H108" s="10">
        <v>1.0900000000000001</v>
      </c>
      <c r="I108" s="22" t="s">
        <v>65</v>
      </c>
      <c r="J108" s="105">
        <f t="shared" ref="J108:J171" si="13">H108</f>
        <v>1.0900000000000001</v>
      </c>
      <c r="K108" s="10">
        <v>732</v>
      </c>
      <c r="L108" s="11" t="s">
        <v>63</v>
      </c>
      <c r="M108" s="102">
        <f t="shared" si="9"/>
        <v>7.3200000000000001E-2</v>
      </c>
      <c r="N108" s="10">
        <v>723</v>
      </c>
      <c r="O108" s="11" t="s">
        <v>63</v>
      </c>
      <c r="P108" s="102">
        <f t="shared" si="10"/>
        <v>7.2300000000000003E-2</v>
      </c>
    </row>
    <row r="109" spans="1:16">
      <c r="A109" s="23">
        <f t="shared" si="11"/>
        <v>109</v>
      </c>
      <c r="B109" s="10">
        <v>5.5</v>
      </c>
      <c r="C109" s="11" t="s">
        <v>66</v>
      </c>
      <c r="D109" s="100">
        <f t="shared" si="12"/>
        <v>2.7918781725888325E-2</v>
      </c>
      <c r="E109" s="12">
        <v>14.82</v>
      </c>
      <c r="F109" s="13">
        <v>8.7379999999999995</v>
      </c>
      <c r="G109" s="101">
        <f t="shared" si="7"/>
        <v>23.558</v>
      </c>
      <c r="H109" s="10">
        <v>1.2</v>
      </c>
      <c r="I109" s="11" t="s">
        <v>65</v>
      </c>
      <c r="J109" s="105">
        <f t="shared" si="13"/>
        <v>1.2</v>
      </c>
      <c r="K109" s="10">
        <v>790</v>
      </c>
      <c r="L109" s="11" t="s">
        <v>63</v>
      </c>
      <c r="M109" s="102">
        <f t="shared" si="9"/>
        <v>7.9000000000000001E-2</v>
      </c>
      <c r="N109" s="10">
        <v>784</v>
      </c>
      <c r="O109" s="11" t="s">
        <v>63</v>
      </c>
      <c r="P109" s="102">
        <f t="shared" si="10"/>
        <v>7.8399999999999997E-2</v>
      </c>
    </row>
    <row r="110" spans="1:16">
      <c r="A110" s="23">
        <f t="shared" si="11"/>
        <v>110</v>
      </c>
      <c r="B110" s="10">
        <v>6</v>
      </c>
      <c r="C110" s="11" t="s">
        <v>66</v>
      </c>
      <c r="D110" s="100">
        <f t="shared" si="12"/>
        <v>3.0456852791878174E-2</v>
      </c>
      <c r="E110" s="12">
        <v>14.92</v>
      </c>
      <c r="F110" s="13">
        <v>8.3629999999999995</v>
      </c>
      <c r="G110" s="101">
        <f t="shared" si="7"/>
        <v>23.283000000000001</v>
      </c>
      <c r="H110" s="10">
        <v>1.31</v>
      </c>
      <c r="I110" s="11" t="s">
        <v>65</v>
      </c>
      <c r="J110" s="105">
        <f t="shared" si="13"/>
        <v>1.31</v>
      </c>
      <c r="K110" s="10">
        <v>846</v>
      </c>
      <c r="L110" s="11" t="s">
        <v>63</v>
      </c>
      <c r="M110" s="102">
        <f t="shared" si="9"/>
        <v>8.4599999999999995E-2</v>
      </c>
      <c r="N110" s="10">
        <v>844</v>
      </c>
      <c r="O110" s="11" t="s">
        <v>63</v>
      </c>
      <c r="P110" s="102">
        <f t="shared" si="10"/>
        <v>8.4400000000000003E-2</v>
      </c>
    </row>
    <row r="111" spans="1:16">
      <c r="A111" s="23">
        <f t="shared" si="11"/>
        <v>111</v>
      </c>
      <c r="B111" s="10">
        <v>6.5</v>
      </c>
      <c r="C111" s="11" t="s">
        <v>66</v>
      </c>
      <c r="D111" s="100">
        <f t="shared" si="12"/>
        <v>3.2994923857868022E-2</v>
      </c>
      <c r="E111" s="12">
        <v>15.02</v>
      </c>
      <c r="F111" s="13">
        <v>8.0239999999999991</v>
      </c>
      <c r="G111" s="101">
        <f t="shared" si="7"/>
        <v>23.043999999999997</v>
      </c>
      <c r="H111" s="10">
        <v>1.43</v>
      </c>
      <c r="I111" s="11" t="s">
        <v>65</v>
      </c>
      <c r="J111" s="105">
        <f t="shared" si="13"/>
        <v>1.43</v>
      </c>
      <c r="K111" s="10">
        <v>901</v>
      </c>
      <c r="L111" s="11" t="s">
        <v>63</v>
      </c>
      <c r="M111" s="102">
        <f t="shared" si="9"/>
        <v>9.01E-2</v>
      </c>
      <c r="N111" s="10">
        <v>904</v>
      </c>
      <c r="O111" s="11" t="s">
        <v>63</v>
      </c>
      <c r="P111" s="102">
        <f t="shared" si="10"/>
        <v>9.0400000000000008E-2</v>
      </c>
    </row>
    <row r="112" spans="1:16">
      <c r="A112" s="23">
        <f t="shared" si="11"/>
        <v>112</v>
      </c>
      <c r="B112" s="10">
        <v>7</v>
      </c>
      <c r="C112" s="11" t="s">
        <v>66</v>
      </c>
      <c r="D112" s="100">
        <f t="shared" si="12"/>
        <v>3.553299492385787E-2</v>
      </c>
      <c r="E112" s="12">
        <v>15.1</v>
      </c>
      <c r="F112" s="13">
        <v>7.7160000000000002</v>
      </c>
      <c r="G112" s="101">
        <f t="shared" si="7"/>
        <v>22.815999999999999</v>
      </c>
      <c r="H112" s="10">
        <v>1.55</v>
      </c>
      <c r="I112" s="11" t="s">
        <v>65</v>
      </c>
      <c r="J112" s="105">
        <f t="shared" si="13"/>
        <v>1.55</v>
      </c>
      <c r="K112" s="10">
        <v>954</v>
      </c>
      <c r="L112" s="11" t="s">
        <v>63</v>
      </c>
      <c r="M112" s="102">
        <f t="shared" si="9"/>
        <v>9.5399999999999999E-2</v>
      </c>
      <c r="N112" s="10">
        <v>964</v>
      </c>
      <c r="O112" s="11" t="s">
        <v>63</v>
      </c>
      <c r="P112" s="102">
        <f t="shared" si="10"/>
        <v>9.64E-2</v>
      </c>
    </row>
    <row r="113" spans="1:16">
      <c r="A113" s="23">
        <f t="shared" si="11"/>
        <v>113</v>
      </c>
      <c r="B113" s="10">
        <v>8</v>
      </c>
      <c r="C113" s="11" t="s">
        <v>66</v>
      </c>
      <c r="D113" s="100">
        <f t="shared" si="12"/>
        <v>4.060913705583756E-2</v>
      </c>
      <c r="E113" s="12">
        <v>15.27</v>
      </c>
      <c r="F113" s="13">
        <v>7.1769999999999996</v>
      </c>
      <c r="G113" s="101">
        <f t="shared" si="7"/>
        <v>22.446999999999999</v>
      </c>
      <c r="H113" s="10">
        <v>1.78</v>
      </c>
      <c r="I113" s="11" t="s">
        <v>65</v>
      </c>
      <c r="J113" s="105">
        <f t="shared" si="13"/>
        <v>1.78</v>
      </c>
      <c r="K113" s="10">
        <v>1082</v>
      </c>
      <c r="L113" s="11" t="s">
        <v>63</v>
      </c>
      <c r="M113" s="102">
        <f t="shared" si="9"/>
        <v>0.1082</v>
      </c>
      <c r="N113" s="10">
        <v>1082</v>
      </c>
      <c r="O113" s="11" t="s">
        <v>63</v>
      </c>
      <c r="P113" s="102">
        <f t="shared" si="10"/>
        <v>0.1082</v>
      </c>
    </row>
    <row r="114" spans="1:16">
      <c r="A114" s="23">
        <f t="shared" si="11"/>
        <v>114</v>
      </c>
      <c r="B114" s="10">
        <v>9</v>
      </c>
      <c r="C114" s="11" t="s">
        <v>66</v>
      </c>
      <c r="D114" s="100">
        <f t="shared" si="12"/>
        <v>4.5685279187817257E-2</v>
      </c>
      <c r="E114" s="12">
        <v>15.45</v>
      </c>
      <c r="F114" s="13">
        <v>6.7190000000000003</v>
      </c>
      <c r="G114" s="101">
        <f t="shared" si="7"/>
        <v>22.169</v>
      </c>
      <c r="H114" s="10">
        <v>2.02</v>
      </c>
      <c r="I114" s="11" t="s">
        <v>65</v>
      </c>
      <c r="J114" s="105">
        <f t="shared" si="13"/>
        <v>2.02</v>
      </c>
      <c r="K114" s="10">
        <v>1202</v>
      </c>
      <c r="L114" s="11" t="s">
        <v>63</v>
      </c>
      <c r="M114" s="102">
        <f t="shared" si="9"/>
        <v>0.1202</v>
      </c>
      <c r="N114" s="10">
        <v>1199</v>
      </c>
      <c r="O114" s="11" t="s">
        <v>63</v>
      </c>
      <c r="P114" s="102">
        <f t="shared" si="10"/>
        <v>0.11990000000000001</v>
      </c>
    </row>
    <row r="115" spans="1:16">
      <c r="A115" s="23">
        <f t="shared" si="11"/>
        <v>115</v>
      </c>
      <c r="B115" s="10">
        <v>10</v>
      </c>
      <c r="C115" s="11" t="s">
        <v>66</v>
      </c>
      <c r="D115" s="100">
        <f t="shared" si="12"/>
        <v>5.0761421319796954E-2</v>
      </c>
      <c r="E115" s="12">
        <v>15.66</v>
      </c>
      <c r="F115" s="13">
        <v>6.3239999999999998</v>
      </c>
      <c r="G115" s="101">
        <f t="shared" si="7"/>
        <v>21.984000000000002</v>
      </c>
      <c r="H115" s="10">
        <v>2.27</v>
      </c>
      <c r="I115" s="11" t="s">
        <v>65</v>
      </c>
      <c r="J115" s="105">
        <f t="shared" si="13"/>
        <v>2.27</v>
      </c>
      <c r="K115" s="10">
        <v>1315</v>
      </c>
      <c r="L115" s="11" t="s">
        <v>63</v>
      </c>
      <c r="M115" s="102">
        <f t="shared" si="9"/>
        <v>0.13150000000000001</v>
      </c>
      <c r="N115" s="10">
        <v>1314</v>
      </c>
      <c r="O115" s="11" t="s">
        <v>63</v>
      </c>
      <c r="P115" s="102">
        <f t="shared" si="10"/>
        <v>0.13140000000000002</v>
      </c>
    </row>
    <row r="116" spans="1:16">
      <c r="A116" s="23">
        <f t="shared" si="11"/>
        <v>116</v>
      </c>
      <c r="B116" s="10">
        <v>11</v>
      </c>
      <c r="C116" s="11" t="s">
        <v>66</v>
      </c>
      <c r="D116" s="100">
        <f t="shared" si="12"/>
        <v>5.5837563451776651E-2</v>
      </c>
      <c r="E116" s="12">
        <v>15.92</v>
      </c>
      <c r="F116" s="13">
        <v>5.9790000000000001</v>
      </c>
      <c r="G116" s="101">
        <f t="shared" si="7"/>
        <v>21.899000000000001</v>
      </c>
      <c r="H116" s="10">
        <v>2.5099999999999998</v>
      </c>
      <c r="I116" s="11" t="s">
        <v>65</v>
      </c>
      <c r="J116" s="105">
        <f t="shared" si="13"/>
        <v>2.5099999999999998</v>
      </c>
      <c r="K116" s="10">
        <v>1421</v>
      </c>
      <c r="L116" s="11" t="s">
        <v>63</v>
      </c>
      <c r="M116" s="102">
        <f t="shared" si="9"/>
        <v>0.1421</v>
      </c>
      <c r="N116" s="10">
        <v>1428</v>
      </c>
      <c r="O116" s="11" t="s">
        <v>63</v>
      </c>
      <c r="P116" s="102">
        <f t="shared" si="10"/>
        <v>0.14279999999999998</v>
      </c>
    </row>
    <row r="117" spans="1:16">
      <c r="A117" s="23">
        <f t="shared" si="11"/>
        <v>117</v>
      </c>
      <c r="B117" s="10">
        <v>12</v>
      </c>
      <c r="C117" s="11" t="s">
        <v>66</v>
      </c>
      <c r="D117" s="100">
        <f t="shared" si="12"/>
        <v>6.0913705583756347E-2</v>
      </c>
      <c r="E117" s="12">
        <v>16.239999999999998</v>
      </c>
      <c r="F117" s="13">
        <v>5.6760000000000002</v>
      </c>
      <c r="G117" s="101">
        <f t="shared" si="7"/>
        <v>21.915999999999997</v>
      </c>
      <c r="H117" s="10">
        <v>2.76</v>
      </c>
      <c r="I117" s="11" t="s">
        <v>65</v>
      </c>
      <c r="J117" s="105">
        <f t="shared" si="13"/>
        <v>2.76</v>
      </c>
      <c r="K117" s="10">
        <v>1522</v>
      </c>
      <c r="L117" s="11" t="s">
        <v>63</v>
      </c>
      <c r="M117" s="102">
        <f t="shared" si="9"/>
        <v>0.1522</v>
      </c>
      <c r="N117" s="10">
        <v>1539</v>
      </c>
      <c r="O117" s="11" t="s">
        <v>63</v>
      </c>
      <c r="P117" s="102">
        <f t="shared" si="10"/>
        <v>0.15389999999999998</v>
      </c>
    </row>
    <row r="118" spans="1:16">
      <c r="A118" s="23">
        <f t="shared" si="11"/>
        <v>118</v>
      </c>
      <c r="B118" s="10">
        <v>13</v>
      </c>
      <c r="C118" s="11" t="s">
        <v>66</v>
      </c>
      <c r="D118" s="100">
        <f t="shared" si="12"/>
        <v>6.5989847715736044E-2</v>
      </c>
      <c r="E118" s="12">
        <v>16.61</v>
      </c>
      <c r="F118" s="13">
        <v>5.4059999999999997</v>
      </c>
      <c r="G118" s="101">
        <f t="shared" si="7"/>
        <v>22.015999999999998</v>
      </c>
      <c r="H118" s="10">
        <v>3</v>
      </c>
      <c r="I118" s="11" t="s">
        <v>65</v>
      </c>
      <c r="J118" s="105">
        <f t="shared" si="13"/>
        <v>3</v>
      </c>
      <c r="K118" s="10">
        <v>1617</v>
      </c>
      <c r="L118" s="11" t="s">
        <v>63</v>
      </c>
      <c r="M118" s="102">
        <f t="shared" si="9"/>
        <v>0.16170000000000001</v>
      </c>
      <c r="N118" s="10">
        <v>1647</v>
      </c>
      <c r="O118" s="11" t="s">
        <v>63</v>
      </c>
      <c r="P118" s="102">
        <f t="shared" si="10"/>
        <v>0.16470000000000001</v>
      </c>
    </row>
    <row r="119" spans="1:16">
      <c r="A119" s="23">
        <f t="shared" si="11"/>
        <v>119</v>
      </c>
      <c r="B119" s="10">
        <v>14</v>
      </c>
      <c r="C119" s="11" t="s">
        <v>66</v>
      </c>
      <c r="D119" s="100">
        <f t="shared" si="12"/>
        <v>7.1065989847715741E-2</v>
      </c>
      <c r="E119" s="12">
        <v>17.04</v>
      </c>
      <c r="F119" s="13">
        <v>5.1639999999999997</v>
      </c>
      <c r="G119" s="101">
        <f t="shared" si="7"/>
        <v>22.204000000000001</v>
      </c>
      <c r="H119" s="10">
        <v>3.24</v>
      </c>
      <c r="I119" s="11" t="s">
        <v>65</v>
      </c>
      <c r="J119" s="105">
        <f t="shared" si="13"/>
        <v>3.24</v>
      </c>
      <c r="K119" s="10">
        <v>1707</v>
      </c>
      <c r="L119" s="11" t="s">
        <v>63</v>
      </c>
      <c r="M119" s="102">
        <f t="shared" si="9"/>
        <v>0.17070000000000002</v>
      </c>
      <c r="N119" s="10">
        <v>1753</v>
      </c>
      <c r="O119" s="11" t="s">
        <v>63</v>
      </c>
      <c r="P119" s="102">
        <f t="shared" si="10"/>
        <v>0.17529999999999998</v>
      </c>
    </row>
    <row r="120" spans="1:16">
      <c r="A120" s="23">
        <f t="shared" si="11"/>
        <v>120</v>
      </c>
      <c r="B120" s="10">
        <v>15</v>
      </c>
      <c r="C120" s="11" t="s">
        <v>66</v>
      </c>
      <c r="D120" s="100">
        <f t="shared" si="12"/>
        <v>7.6142131979695438E-2</v>
      </c>
      <c r="E120" s="12">
        <v>17.54</v>
      </c>
      <c r="F120" s="13">
        <v>4.9459999999999997</v>
      </c>
      <c r="G120" s="101">
        <f t="shared" si="7"/>
        <v>22.485999999999997</v>
      </c>
      <c r="H120" s="10">
        <v>3.49</v>
      </c>
      <c r="I120" s="11" t="s">
        <v>65</v>
      </c>
      <c r="J120" s="105">
        <f t="shared" si="13"/>
        <v>3.49</v>
      </c>
      <c r="K120" s="10">
        <v>1792</v>
      </c>
      <c r="L120" s="11" t="s">
        <v>63</v>
      </c>
      <c r="M120" s="102">
        <f t="shared" si="9"/>
        <v>0.1792</v>
      </c>
      <c r="N120" s="10">
        <v>1855</v>
      </c>
      <c r="O120" s="11" t="s">
        <v>63</v>
      </c>
      <c r="P120" s="102">
        <f t="shared" si="10"/>
        <v>0.1855</v>
      </c>
    </row>
    <row r="121" spans="1:16">
      <c r="A121" s="23">
        <f t="shared" si="11"/>
        <v>121</v>
      </c>
      <c r="B121" s="10">
        <v>16</v>
      </c>
      <c r="C121" s="11" t="s">
        <v>66</v>
      </c>
      <c r="D121" s="100">
        <f t="shared" si="12"/>
        <v>8.1218274111675121E-2</v>
      </c>
      <c r="E121" s="12">
        <v>18.09</v>
      </c>
      <c r="F121" s="13">
        <v>4.7480000000000002</v>
      </c>
      <c r="G121" s="101">
        <f t="shared" si="7"/>
        <v>22.838000000000001</v>
      </c>
      <c r="H121" s="10">
        <v>3.72</v>
      </c>
      <c r="I121" s="11" t="s">
        <v>65</v>
      </c>
      <c r="J121" s="105">
        <f t="shared" si="13"/>
        <v>3.72</v>
      </c>
      <c r="K121" s="10">
        <v>1872</v>
      </c>
      <c r="L121" s="11" t="s">
        <v>63</v>
      </c>
      <c r="M121" s="102">
        <f t="shared" si="9"/>
        <v>0.18720000000000001</v>
      </c>
      <c r="N121" s="10">
        <v>1954</v>
      </c>
      <c r="O121" s="11" t="s">
        <v>63</v>
      </c>
      <c r="P121" s="102">
        <f t="shared" si="10"/>
        <v>0.19539999999999999</v>
      </c>
    </row>
    <row r="122" spans="1:16">
      <c r="A122" s="23">
        <f t="shared" si="11"/>
        <v>122</v>
      </c>
      <c r="B122" s="10">
        <v>17</v>
      </c>
      <c r="C122" s="11" t="s">
        <v>66</v>
      </c>
      <c r="D122" s="100">
        <f t="shared" si="12"/>
        <v>8.6294416243654817E-2</v>
      </c>
      <c r="E122" s="12">
        <v>18.690000000000001</v>
      </c>
      <c r="F122" s="13">
        <v>4.5670000000000002</v>
      </c>
      <c r="G122" s="101">
        <f t="shared" si="7"/>
        <v>23.257000000000001</v>
      </c>
      <c r="H122" s="10">
        <v>3.96</v>
      </c>
      <c r="I122" s="11" t="s">
        <v>65</v>
      </c>
      <c r="J122" s="105">
        <f t="shared" si="13"/>
        <v>3.96</v>
      </c>
      <c r="K122" s="10">
        <v>1947</v>
      </c>
      <c r="L122" s="11" t="s">
        <v>63</v>
      </c>
      <c r="M122" s="102">
        <f t="shared" si="9"/>
        <v>0.19470000000000001</v>
      </c>
      <c r="N122" s="10">
        <v>2049</v>
      </c>
      <c r="O122" s="11" t="s">
        <v>63</v>
      </c>
      <c r="P122" s="102">
        <f t="shared" si="10"/>
        <v>0.2049</v>
      </c>
    </row>
    <row r="123" spans="1:16">
      <c r="A123" s="23">
        <f t="shared" si="11"/>
        <v>123</v>
      </c>
      <c r="B123" s="10">
        <v>18</v>
      </c>
      <c r="C123" s="11" t="s">
        <v>66</v>
      </c>
      <c r="D123" s="100">
        <f t="shared" si="12"/>
        <v>9.1370558375634514E-2</v>
      </c>
      <c r="E123" s="12">
        <v>19.350000000000001</v>
      </c>
      <c r="F123" s="13">
        <v>4.4020000000000001</v>
      </c>
      <c r="G123" s="101">
        <f t="shared" si="7"/>
        <v>23.752000000000002</v>
      </c>
      <c r="H123" s="10">
        <v>4.18</v>
      </c>
      <c r="I123" s="11" t="s">
        <v>65</v>
      </c>
      <c r="J123" s="105">
        <f t="shared" si="13"/>
        <v>4.18</v>
      </c>
      <c r="K123" s="10">
        <v>2017</v>
      </c>
      <c r="L123" s="11" t="s">
        <v>63</v>
      </c>
      <c r="M123" s="102">
        <f t="shared" si="9"/>
        <v>0.20169999999999999</v>
      </c>
      <c r="N123" s="10">
        <v>2141</v>
      </c>
      <c r="O123" s="11" t="s">
        <v>63</v>
      </c>
      <c r="P123" s="102">
        <f t="shared" si="10"/>
        <v>0.21410000000000001</v>
      </c>
    </row>
    <row r="124" spans="1:16">
      <c r="A124" s="23">
        <f t="shared" si="11"/>
        <v>124</v>
      </c>
      <c r="B124" s="10">
        <v>20</v>
      </c>
      <c r="C124" s="11" t="s">
        <v>66</v>
      </c>
      <c r="D124" s="100">
        <f t="shared" si="12"/>
        <v>0.10152284263959391</v>
      </c>
      <c r="E124" s="12">
        <v>20.8</v>
      </c>
      <c r="F124" s="13">
        <v>4.109</v>
      </c>
      <c r="G124" s="101">
        <f t="shared" si="7"/>
        <v>24.908999999999999</v>
      </c>
      <c r="H124" s="10">
        <v>4.63</v>
      </c>
      <c r="I124" s="11" t="s">
        <v>65</v>
      </c>
      <c r="J124" s="105">
        <f t="shared" si="13"/>
        <v>4.63</v>
      </c>
      <c r="K124" s="10">
        <v>2190</v>
      </c>
      <c r="L124" s="11" t="s">
        <v>63</v>
      </c>
      <c r="M124" s="102">
        <f t="shared" si="9"/>
        <v>0.219</v>
      </c>
      <c r="N124" s="10">
        <v>2313</v>
      </c>
      <c r="O124" s="11" t="s">
        <v>63</v>
      </c>
      <c r="P124" s="102">
        <f t="shared" si="10"/>
        <v>0.23130000000000001</v>
      </c>
    </row>
    <row r="125" spans="1:16">
      <c r="A125" s="23">
        <f t="shared" si="11"/>
        <v>125</v>
      </c>
      <c r="B125" s="103">
        <v>22.5</v>
      </c>
      <c r="C125" s="104" t="s">
        <v>66</v>
      </c>
      <c r="D125" s="100">
        <f t="shared" si="12"/>
        <v>0.11421319796954314</v>
      </c>
      <c r="E125" s="12">
        <v>22.85</v>
      </c>
      <c r="F125" s="13">
        <v>3.8</v>
      </c>
      <c r="G125" s="101">
        <f t="shared" si="7"/>
        <v>26.650000000000002</v>
      </c>
      <c r="H125" s="10">
        <v>5.15</v>
      </c>
      <c r="I125" s="11" t="s">
        <v>65</v>
      </c>
      <c r="J125" s="105">
        <f t="shared" si="13"/>
        <v>5.15</v>
      </c>
      <c r="K125" s="10">
        <v>2393</v>
      </c>
      <c r="L125" s="11" t="s">
        <v>63</v>
      </c>
      <c r="M125" s="102">
        <f t="shared" si="9"/>
        <v>0.23929999999999998</v>
      </c>
      <c r="N125" s="10">
        <v>2506</v>
      </c>
      <c r="O125" s="11" t="s">
        <v>63</v>
      </c>
      <c r="P125" s="102">
        <f t="shared" si="10"/>
        <v>0.25059999999999999</v>
      </c>
    </row>
    <row r="126" spans="1:16">
      <c r="A126" s="23">
        <f t="shared" si="11"/>
        <v>126</v>
      </c>
      <c r="B126" s="103">
        <v>25</v>
      </c>
      <c r="C126" s="104" t="s">
        <v>66</v>
      </c>
      <c r="D126" s="100">
        <f t="shared" si="12"/>
        <v>0.12690355329949238</v>
      </c>
      <c r="E126" s="12">
        <v>25.1</v>
      </c>
      <c r="F126" s="13">
        <v>3.5390000000000001</v>
      </c>
      <c r="G126" s="101">
        <f t="shared" si="7"/>
        <v>28.639000000000003</v>
      </c>
      <c r="H126" s="103">
        <v>5.64</v>
      </c>
      <c r="I126" s="104" t="s">
        <v>65</v>
      </c>
      <c r="J126" s="105">
        <f t="shared" si="13"/>
        <v>5.64</v>
      </c>
      <c r="K126" s="103">
        <v>2560</v>
      </c>
      <c r="L126" s="104" t="s">
        <v>63</v>
      </c>
      <c r="M126" s="102">
        <f t="shared" si="9"/>
        <v>0.25600000000000001</v>
      </c>
      <c r="N126" s="103">
        <v>2677</v>
      </c>
      <c r="O126" s="104" t="s">
        <v>63</v>
      </c>
      <c r="P126" s="102">
        <f t="shared" si="10"/>
        <v>0.26769999999999999</v>
      </c>
    </row>
    <row r="127" spans="1:16">
      <c r="A127" s="23">
        <f t="shared" si="11"/>
        <v>127</v>
      </c>
      <c r="B127" s="103">
        <v>27.5</v>
      </c>
      <c r="C127" s="104" t="s">
        <v>66</v>
      </c>
      <c r="D127" s="100">
        <f t="shared" si="12"/>
        <v>0.13959390862944163</v>
      </c>
      <c r="E127" s="12">
        <v>27.49</v>
      </c>
      <c r="F127" s="13">
        <v>3.3159999999999998</v>
      </c>
      <c r="G127" s="101">
        <f t="shared" si="7"/>
        <v>30.805999999999997</v>
      </c>
      <c r="H127" s="103">
        <v>6.09</v>
      </c>
      <c r="I127" s="104" t="s">
        <v>65</v>
      </c>
      <c r="J127" s="105">
        <f t="shared" si="13"/>
        <v>6.09</v>
      </c>
      <c r="K127" s="103">
        <v>2698</v>
      </c>
      <c r="L127" s="104" t="s">
        <v>63</v>
      </c>
      <c r="M127" s="102">
        <f t="shared" si="9"/>
        <v>0.26979999999999998</v>
      </c>
      <c r="N127" s="103">
        <v>2828</v>
      </c>
      <c r="O127" s="104" t="s">
        <v>63</v>
      </c>
      <c r="P127" s="102">
        <f t="shared" si="10"/>
        <v>0.2828</v>
      </c>
    </row>
    <row r="128" spans="1:16">
      <c r="A128" s="23">
        <f t="shared" si="11"/>
        <v>128</v>
      </c>
      <c r="B128" s="10">
        <v>30</v>
      </c>
      <c r="C128" s="11" t="s">
        <v>66</v>
      </c>
      <c r="D128" s="100">
        <f t="shared" si="12"/>
        <v>0.15228426395939088</v>
      </c>
      <c r="E128" s="12">
        <v>29.99</v>
      </c>
      <c r="F128" s="13">
        <v>3.1230000000000002</v>
      </c>
      <c r="G128" s="101">
        <f t="shared" si="7"/>
        <v>33.113</v>
      </c>
      <c r="H128" s="10">
        <v>6.51</v>
      </c>
      <c r="I128" s="11" t="s">
        <v>65</v>
      </c>
      <c r="J128" s="105">
        <f t="shared" si="13"/>
        <v>6.51</v>
      </c>
      <c r="K128" s="103">
        <v>2813</v>
      </c>
      <c r="L128" s="104" t="s">
        <v>63</v>
      </c>
      <c r="M128" s="102">
        <f t="shared" si="9"/>
        <v>0.28129999999999999</v>
      </c>
      <c r="N128" s="103">
        <v>2961</v>
      </c>
      <c r="O128" s="104" t="s">
        <v>63</v>
      </c>
      <c r="P128" s="102">
        <f t="shared" si="10"/>
        <v>0.29609999999999997</v>
      </c>
    </row>
    <row r="129" spans="1:16">
      <c r="A129" s="23">
        <f t="shared" si="11"/>
        <v>129</v>
      </c>
      <c r="B129" s="10">
        <v>32.5</v>
      </c>
      <c r="C129" s="11" t="s">
        <v>66</v>
      </c>
      <c r="D129" s="100">
        <f t="shared" si="12"/>
        <v>0.1649746192893401</v>
      </c>
      <c r="E129" s="12">
        <v>32.549999999999997</v>
      </c>
      <c r="F129" s="13">
        <v>2.9529999999999998</v>
      </c>
      <c r="G129" s="101">
        <f t="shared" si="7"/>
        <v>35.503</v>
      </c>
      <c r="H129" s="10">
        <v>6.9</v>
      </c>
      <c r="I129" s="11" t="s">
        <v>65</v>
      </c>
      <c r="J129" s="105">
        <f t="shared" si="13"/>
        <v>6.9</v>
      </c>
      <c r="K129" s="103">
        <v>2911</v>
      </c>
      <c r="L129" s="104" t="s">
        <v>63</v>
      </c>
      <c r="M129" s="102">
        <f t="shared" si="9"/>
        <v>0.29110000000000003</v>
      </c>
      <c r="N129" s="103">
        <v>3078</v>
      </c>
      <c r="O129" s="104" t="s">
        <v>63</v>
      </c>
      <c r="P129" s="102">
        <f t="shared" si="10"/>
        <v>0.30779999999999996</v>
      </c>
    </row>
    <row r="130" spans="1:16">
      <c r="A130" s="23">
        <f t="shared" si="11"/>
        <v>130</v>
      </c>
      <c r="B130" s="10">
        <v>35</v>
      </c>
      <c r="C130" s="11" t="s">
        <v>66</v>
      </c>
      <c r="D130" s="100">
        <f t="shared" si="12"/>
        <v>0.17766497461928935</v>
      </c>
      <c r="E130" s="12">
        <v>35.15</v>
      </c>
      <c r="F130" s="13">
        <v>2.8029999999999999</v>
      </c>
      <c r="G130" s="101">
        <f t="shared" si="7"/>
        <v>37.952999999999996</v>
      </c>
      <c r="H130" s="10">
        <v>7.27</v>
      </c>
      <c r="I130" s="11" t="s">
        <v>65</v>
      </c>
      <c r="J130" s="105">
        <f t="shared" si="13"/>
        <v>7.27</v>
      </c>
      <c r="K130" s="103">
        <v>2994</v>
      </c>
      <c r="L130" s="104" t="s">
        <v>63</v>
      </c>
      <c r="M130" s="102">
        <f t="shared" si="9"/>
        <v>0.2994</v>
      </c>
      <c r="N130" s="103">
        <v>3182</v>
      </c>
      <c r="O130" s="104" t="s">
        <v>63</v>
      </c>
      <c r="P130" s="102">
        <f t="shared" si="10"/>
        <v>0.31819999999999998</v>
      </c>
    </row>
    <row r="131" spans="1:16">
      <c r="A131" s="23">
        <f t="shared" si="11"/>
        <v>131</v>
      </c>
      <c r="B131" s="10">
        <v>37.5</v>
      </c>
      <c r="C131" s="11" t="s">
        <v>66</v>
      </c>
      <c r="D131" s="100">
        <f t="shared" si="12"/>
        <v>0.19035532994923857</v>
      </c>
      <c r="E131" s="12">
        <v>37.75</v>
      </c>
      <c r="F131" s="13">
        <v>2.669</v>
      </c>
      <c r="G131" s="101">
        <f t="shared" si="7"/>
        <v>40.418999999999997</v>
      </c>
      <c r="H131" s="10">
        <v>7.61</v>
      </c>
      <c r="I131" s="11" t="s">
        <v>65</v>
      </c>
      <c r="J131" s="105">
        <f t="shared" si="13"/>
        <v>7.61</v>
      </c>
      <c r="K131" s="103">
        <v>3066</v>
      </c>
      <c r="L131" s="104" t="s">
        <v>63</v>
      </c>
      <c r="M131" s="102">
        <f t="shared" si="9"/>
        <v>0.30659999999999998</v>
      </c>
      <c r="N131" s="103">
        <v>3275</v>
      </c>
      <c r="O131" s="104" t="s">
        <v>63</v>
      </c>
      <c r="P131" s="102">
        <f t="shared" si="10"/>
        <v>0.32750000000000001</v>
      </c>
    </row>
    <row r="132" spans="1:16">
      <c r="A132" s="23">
        <f t="shared" si="11"/>
        <v>132</v>
      </c>
      <c r="B132" s="10">
        <v>40</v>
      </c>
      <c r="C132" s="11" t="s">
        <v>66</v>
      </c>
      <c r="D132" s="100">
        <f t="shared" si="12"/>
        <v>0.20304568527918782</v>
      </c>
      <c r="E132" s="12">
        <v>40.35</v>
      </c>
      <c r="F132" s="13">
        <v>2.5489999999999999</v>
      </c>
      <c r="G132" s="101">
        <f t="shared" si="7"/>
        <v>42.899000000000001</v>
      </c>
      <c r="H132" s="10">
        <v>7.94</v>
      </c>
      <c r="I132" s="11" t="s">
        <v>65</v>
      </c>
      <c r="J132" s="105">
        <f t="shared" si="13"/>
        <v>7.94</v>
      </c>
      <c r="K132" s="103">
        <v>3129</v>
      </c>
      <c r="L132" s="104" t="s">
        <v>63</v>
      </c>
      <c r="M132" s="102">
        <f t="shared" si="9"/>
        <v>0.31290000000000001</v>
      </c>
      <c r="N132" s="103">
        <v>3359</v>
      </c>
      <c r="O132" s="104" t="s">
        <v>63</v>
      </c>
      <c r="P132" s="102">
        <f t="shared" si="10"/>
        <v>0.33589999999999998</v>
      </c>
    </row>
    <row r="133" spans="1:16">
      <c r="A133" s="23">
        <f t="shared" si="11"/>
        <v>133</v>
      </c>
      <c r="B133" s="10">
        <v>45</v>
      </c>
      <c r="C133" s="11" t="s">
        <v>66</v>
      </c>
      <c r="D133" s="100">
        <f t="shared" si="12"/>
        <v>0.22842639593908629</v>
      </c>
      <c r="E133" s="12">
        <v>45.44</v>
      </c>
      <c r="F133" s="13">
        <v>2.3410000000000002</v>
      </c>
      <c r="G133" s="101">
        <f t="shared" si="7"/>
        <v>47.780999999999999</v>
      </c>
      <c r="H133" s="10">
        <v>8.5299999999999994</v>
      </c>
      <c r="I133" s="11" t="s">
        <v>65</v>
      </c>
      <c r="J133" s="105">
        <f t="shared" si="13"/>
        <v>8.5299999999999994</v>
      </c>
      <c r="K133" s="103">
        <v>3287</v>
      </c>
      <c r="L133" s="104" t="s">
        <v>63</v>
      </c>
      <c r="M133" s="102">
        <f t="shared" si="9"/>
        <v>0.32869999999999999</v>
      </c>
      <c r="N133" s="103">
        <v>3501</v>
      </c>
      <c r="O133" s="104" t="s">
        <v>63</v>
      </c>
      <c r="P133" s="102">
        <f t="shared" si="10"/>
        <v>0.35009999999999997</v>
      </c>
    </row>
    <row r="134" spans="1:16">
      <c r="A134" s="23">
        <f t="shared" si="11"/>
        <v>134</v>
      </c>
      <c r="B134" s="10">
        <v>50</v>
      </c>
      <c r="C134" s="11" t="s">
        <v>66</v>
      </c>
      <c r="D134" s="100">
        <f t="shared" si="12"/>
        <v>0.25380710659898476</v>
      </c>
      <c r="E134" s="12">
        <v>50.34</v>
      </c>
      <c r="F134" s="13">
        <v>2.169</v>
      </c>
      <c r="G134" s="101">
        <f t="shared" si="7"/>
        <v>52.509</v>
      </c>
      <c r="H134" s="10">
        <v>9.07</v>
      </c>
      <c r="I134" s="11" t="s">
        <v>65</v>
      </c>
      <c r="J134" s="105">
        <f t="shared" si="13"/>
        <v>9.07</v>
      </c>
      <c r="K134" s="103">
        <v>3411</v>
      </c>
      <c r="L134" s="104" t="s">
        <v>63</v>
      </c>
      <c r="M134" s="102">
        <f t="shared" si="9"/>
        <v>0.34110000000000001</v>
      </c>
      <c r="N134" s="103">
        <v>3619</v>
      </c>
      <c r="O134" s="104" t="s">
        <v>63</v>
      </c>
      <c r="P134" s="102">
        <f t="shared" si="10"/>
        <v>0.3619</v>
      </c>
    </row>
    <row r="135" spans="1:16">
      <c r="A135" s="23">
        <f t="shared" si="11"/>
        <v>135</v>
      </c>
      <c r="B135" s="10">
        <v>55</v>
      </c>
      <c r="C135" s="11" t="s">
        <v>66</v>
      </c>
      <c r="D135" s="100">
        <f t="shared" si="12"/>
        <v>0.27918781725888325</v>
      </c>
      <c r="E135" s="12">
        <v>55.02</v>
      </c>
      <c r="F135" s="13">
        <v>2.0219999999999998</v>
      </c>
      <c r="G135" s="101">
        <f t="shared" si="7"/>
        <v>57.042000000000002</v>
      </c>
      <c r="H135" s="10">
        <v>9.56</v>
      </c>
      <c r="I135" s="11" t="s">
        <v>65</v>
      </c>
      <c r="J135" s="105">
        <f t="shared" si="13"/>
        <v>9.56</v>
      </c>
      <c r="K135" s="103">
        <v>3512</v>
      </c>
      <c r="L135" s="104" t="s">
        <v>63</v>
      </c>
      <c r="M135" s="102">
        <f t="shared" si="9"/>
        <v>0.35120000000000001</v>
      </c>
      <c r="N135" s="103">
        <v>3718</v>
      </c>
      <c r="O135" s="104" t="s">
        <v>63</v>
      </c>
      <c r="P135" s="102">
        <f t="shared" si="10"/>
        <v>0.37180000000000002</v>
      </c>
    </row>
    <row r="136" spans="1:16">
      <c r="A136" s="23">
        <f t="shared" si="11"/>
        <v>136</v>
      </c>
      <c r="B136" s="10">
        <v>60</v>
      </c>
      <c r="C136" s="11" t="s">
        <v>66</v>
      </c>
      <c r="D136" s="100">
        <f t="shared" si="12"/>
        <v>0.30456852791878175</v>
      </c>
      <c r="E136" s="12">
        <v>59.46</v>
      </c>
      <c r="F136" s="13">
        <v>1.8959999999999999</v>
      </c>
      <c r="G136" s="101">
        <f t="shared" si="7"/>
        <v>61.356000000000002</v>
      </c>
      <c r="H136" s="10">
        <v>10.02</v>
      </c>
      <c r="I136" s="11" t="s">
        <v>65</v>
      </c>
      <c r="J136" s="105">
        <f t="shared" si="13"/>
        <v>10.02</v>
      </c>
      <c r="K136" s="103">
        <v>3595</v>
      </c>
      <c r="L136" s="104" t="s">
        <v>63</v>
      </c>
      <c r="M136" s="102">
        <f t="shared" si="9"/>
        <v>0.35950000000000004</v>
      </c>
      <c r="N136" s="103">
        <v>3802</v>
      </c>
      <c r="O136" s="104" t="s">
        <v>63</v>
      </c>
      <c r="P136" s="102">
        <f t="shared" si="10"/>
        <v>0.38019999999999998</v>
      </c>
    </row>
    <row r="137" spans="1:16">
      <c r="A137" s="23">
        <f t="shared" si="11"/>
        <v>137</v>
      </c>
      <c r="B137" s="10">
        <v>65</v>
      </c>
      <c r="C137" s="11" t="s">
        <v>66</v>
      </c>
      <c r="D137" s="100">
        <f t="shared" si="12"/>
        <v>0.32994923857868019</v>
      </c>
      <c r="E137" s="12">
        <v>63.64</v>
      </c>
      <c r="F137" s="13">
        <v>1.786</v>
      </c>
      <c r="G137" s="101">
        <f t="shared" si="7"/>
        <v>65.426000000000002</v>
      </c>
      <c r="H137" s="10">
        <v>10.44</v>
      </c>
      <c r="I137" s="11" t="s">
        <v>65</v>
      </c>
      <c r="J137" s="105">
        <f t="shared" si="13"/>
        <v>10.44</v>
      </c>
      <c r="K137" s="103">
        <v>3667</v>
      </c>
      <c r="L137" s="104" t="s">
        <v>63</v>
      </c>
      <c r="M137" s="102">
        <f t="shared" si="9"/>
        <v>0.36669999999999997</v>
      </c>
      <c r="N137" s="103">
        <v>3875</v>
      </c>
      <c r="O137" s="104" t="s">
        <v>63</v>
      </c>
      <c r="P137" s="102">
        <f t="shared" si="10"/>
        <v>0.38750000000000001</v>
      </c>
    </row>
    <row r="138" spans="1:16">
      <c r="A138" s="23">
        <f t="shared" si="11"/>
        <v>138</v>
      </c>
      <c r="B138" s="10">
        <v>70</v>
      </c>
      <c r="C138" s="11" t="s">
        <v>66</v>
      </c>
      <c r="D138" s="100">
        <f t="shared" si="12"/>
        <v>0.35532994923857869</v>
      </c>
      <c r="E138" s="12">
        <v>67.58</v>
      </c>
      <c r="F138" s="13">
        <v>1.6890000000000001</v>
      </c>
      <c r="G138" s="101">
        <f t="shared" si="7"/>
        <v>69.269000000000005</v>
      </c>
      <c r="H138" s="10">
        <v>10.84</v>
      </c>
      <c r="I138" s="11" t="s">
        <v>65</v>
      </c>
      <c r="J138" s="105">
        <f t="shared" si="13"/>
        <v>10.84</v>
      </c>
      <c r="K138" s="103">
        <v>3728</v>
      </c>
      <c r="L138" s="104" t="s">
        <v>63</v>
      </c>
      <c r="M138" s="102">
        <f t="shared" si="9"/>
        <v>0.37280000000000002</v>
      </c>
      <c r="N138" s="103">
        <v>3939</v>
      </c>
      <c r="O138" s="104" t="s">
        <v>63</v>
      </c>
      <c r="P138" s="102">
        <f t="shared" si="10"/>
        <v>0.39390000000000003</v>
      </c>
    </row>
    <row r="139" spans="1:16">
      <c r="A139" s="23">
        <f t="shared" si="11"/>
        <v>139</v>
      </c>
      <c r="B139" s="10">
        <v>80</v>
      </c>
      <c r="C139" s="11" t="s">
        <v>66</v>
      </c>
      <c r="D139" s="100">
        <f t="shared" si="12"/>
        <v>0.40609137055837563</v>
      </c>
      <c r="E139" s="12">
        <v>74.77</v>
      </c>
      <c r="F139" s="13">
        <v>1.5269999999999999</v>
      </c>
      <c r="G139" s="101">
        <f t="shared" si="7"/>
        <v>76.296999999999997</v>
      </c>
      <c r="H139" s="10">
        <v>11.58</v>
      </c>
      <c r="I139" s="11" t="s">
        <v>65</v>
      </c>
      <c r="J139" s="105">
        <f t="shared" si="13"/>
        <v>11.58</v>
      </c>
      <c r="K139" s="103">
        <v>3902</v>
      </c>
      <c r="L139" s="104" t="s">
        <v>63</v>
      </c>
      <c r="M139" s="102">
        <f t="shared" si="9"/>
        <v>0.39019999999999999</v>
      </c>
      <c r="N139" s="103">
        <v>4047</v>
      </c>
      <c r="O139" s="104" t="s">
        <v>63</v>
      </c>
      <c r="P139" s="102">
        <f t="shared" si="10"/>
        <v>0.40469999999999995</v>
      </c>
    </row>
    <row r="140" spans="1:16">
      <c r="A140" s="23">
        <f t="shared" si="11"/>
        <v>140</v>
      </c>
      <c r="B140" s="10">
        <v>90</v>
      </c>
      <c r="C140" s="14" t="s">
        <v>66</v>
      </c>
      <c r="D140" s="100">
        <f t="shared" si="12"/>
        <v>0.45685279187817257</v>
      </c>
      <c r="E140" s="12">
        <v>81.08</v>
      </c>
      <c r="F140" s="13">
        <v>1.395</v>
      </c>
      <c r="G140" s="101">
        <f t="shared" si="7"/>
        <v>82.474999999999994</v>
      </c>
      <c r="H140" s="10">
        <v>12.26</v>
      </c>
      <c r="I140" s="11" t="s">
        <v>65</v>
      </c>
      <c r="J140" s="105">
        <f t="shared" si="13"/>
        <v>12.26</v>
      </c>
      <c r="K140" s="103">
        <v>4041</v>
      </c>
      <c r="L140" s="104" t="s">
        <v>63</v>
      </c>
      <c r="M140" s="102">
        <f t="shared" si="9"/>
        <v>0.40410000000000001</v>
      </c>
      <c r="N140" s="103">
        <v>4135</v>
      </c>
      <c r="O140" s="104" t="s">
        <v>63</v>
      </c>
      <c r="P140" s="102">
        <f t="shared" si="10"/>
        <v>0.41349999999999998</v>
      </c>
    </row>
    <row r="141" spans="1:16">
      <c r="A141" s="23">
        <f t="shared" si="11"/>
        <v>141</v>
      </c>
      <c r="B141" s="10">
        <v>100</v>
      </c>
      <c r="C141" s="104" t="s">
        <v>66</v>
      </c>
      <c r="D141" s="100">
        <f t="shared" si="12"/>
        <v>0.50761421319796951</v>
      </c>
      <c r="E141" s="12">
        <v>86.6</v>
      </c>
      <c r="F141" s="13">
        <v>1.2869999999999999</v>
      </c>
      <c r="G141" s="101">
        <f t="shared" si="7"/>
        <v>87.887</v>
      </c>
      <c r="H141" s="103">
        <v>12.9</v>
      </c>
      <c r="I141" s="104" t="s">
        <v>65</v>
      </c>
      <c r="J141" s="105">
        <f t="shared" si="13"/>
        <v>12.9</v>
      </c>
      <c r="K141" s="103">
        <v>4157</v>
      </c>
      <c r="L141" s="104" t="s">
        <v>63</v>
      </c>
      <c r="M141" s="102">
        <f t="shared" si="9"/>
        <v>0.41570000000000001</v>
      </c>
      <c r="N141" s="103">
        <v>4209</v>
      </c>
      <c r="O141" s="104" t="s">
        <v>63</v>
      </c>
      <c r="P141" s="102">
        <f t="shared" si="10"/>
        <v>0.42089999999999994</v>
      </c>
    </row>
    <row r="142" spans="1:16">
      <c r="A142" s="23">
        <f t="shared" si="11"/>
        <v>142</v>
      </c>
      <c r="B142" s="10">
        <v>110</v>
      </c>
      <c r="C142" s="104" t="s">
        <v>66</v>
      </c>
      <c r="D142" s="100">
        <f t="shared" si="12"/>
        <v>0.55837563451776651</v>
      </c>
      <c r="E142" s="12">
        <v>91.41</v>
      </c>
      <c r="F142" s="13">
        <v>1.1950000000000001</v>
      </c>
      <c r="G142" s="101">
        <f t="shared" si="7"/>
        <v>92.60499999999999</v>
      </c>
      <c r="H142" s="103">
        <v>13.5</v>
      </c>
      <c r="I142" s="104" t="s">
        <v>65</v>
      </c>
      <c r="J142" s="105">
        <f t="shared" si="13"/>
        <v>13.5</v>
      </c>
      <c r="K142" s="103">
        <v>4258</v>
      </c>
      <c r="L142" s="104" t="s">
        <v>63</v>
      </c>
      <c r="M142" s="102">
        <f t="shared" si="9"/>
        <v>0.42580000000000001</v>
      </c>
      <c r="N142" s="103">
        <v>4272</v>
      </c>
      <c r="O142" s="104" t="s">
        <v>63</v>
      </c>
      <c r="P142" s="102">
        <f t="shared" si="10"/>
        <v>0.42720000000000002</v>
      </c>
    </row>
    <row r="143" spans="1:16">
      <c r="A143" s="23">
        <f t="shared" si="11"/>
        <v>143</v>
      </c>
      <c r="B143" s="10">
        <v>120</v>
      </c>
      <c r="C143" s="104" t="s">
        <v>66</v>
      </c>
      <c r="D143" s="100">
        <f t="shared" si="12"/>
        <v>0.6091370558375635</v>
      </c>
      <c r="E143" s="12">
        <v>95.59</v>
      </c>
      <c r="F143" s="13">
        <v>1.117</v>
      </c>
      <c r="G143" s="101">
        <f t="shared" si="7"/>
        <v>96.707000000000008</v>
      </c>
      <c r="H143" s="103">
        <v>14.07</v>
      </c>
      <c r="I143" s="104" t="s">
        <v>65</v>
      </c>
      <c r="J143" s="105">
        <f t="shared" si="13"/>
        <v>14.07</v>
      </c>
      <c r="K143" s="103">
        <v>4346</v>
      </c>
      <c r="L143" s="104" t="s">
        <v>63</v>
      </c>
      <c r="M143" s="102">
        <f t="shared" si="9"/>
        <v>0.43459999999999999</v>
      </c>
      <c r="N143" s="103">
        <v>4327</v>
      </c>
      <c r="O143" s="104" t="s">
        <v>63</v>
      </c>
      <c r="P143" s="102">
        <f t="shared" si="10"/>
        <v>0.43269999999999997</v>
      </c>
    </row>
    <row r="144" spans="1:16">
      <c r="A144" s="23">
        <f t="shared" si="11"/>
        <v>144</v>
      </c>
      <c r="B144" s="10">
        <v>130</v>
      </c>
      <c r="C144" s="104" t="s">
        <v>66</v>
      </c>
      <c r="D144" s="100">
        <f t="shared" si="12"/>
        <v>0.65989847715736039</v>
      </c>
      <c r="E144" s="12">
        <v>99.22</v>
      </c>
      <c r="F144" s="13">
        <v>1.0489999999999999</v>
      </c>
      <c r="G144" s="101">
        <f t="shared" si="7"/>
        <v>100.26900000000001</v>
      </c>
      <c r="H144" s="103">
        <v>14.62</v>
      </c>
      <c r="I144" s="104" t="s">
        <v>65</v>
      </c>
      <c r="J144" s="105">
        <f t="shared" si="13"/>
        <v>14.62</v>
      </c>
      <c r="K144" s="103">
        <v>4426</v>
      </c>
      <c r="L144" s="104" t="s">
        <v>63</v>
      </c>
      <c r="M144" s="102">
        <f t="shared" si="9"/>
        <v>0.44259999999999999</v>
      </c>
      <c r="N144" s="103">
        <v>4376</v>
      </c>
      <c r="O144" s="104" t="s">
        <v>63</v>
      </c>
      <c r="P144" s="102">
        <f t="shared" si="10"/>
        <v>0.43760000000000004</v>
      </c>
    </row>
    <row r="145" spans="1:16">
      <c r="A145" s="23">
        <f t="shared" si="11"/>
        <v>145</v>
      </c>
      <c r="B145" s="10">
        <v>140</v>
      </c>
      <c r="C145" s="104" t="s">
        <v>66</v>
      </c>
      <c r="D145" s="100">
        <f t="shared" si="12"/>
        <v>0.71065989847715738</v>
      </c>
      <c r="E145" s="12">
        <v>102.4</v>
      </c>
      <c r="F145" s="13">
        <v>0.98980000000000001</v>
      </c>
      <c r="G145" s="101">
        <f t="shared" si="7"/>
        <v>103.38980000000001</v>
      </c>
      <c r="H145" s="103">
        <v>15.15</v>
      </c>
      <c r="I145" s="104" t="s">
        <v>65</v>
      </c>
      <c r="J145" s="105">
        <f t="shared" si="13"/>
        <v>15.15</v>
      </c>
      <c r="K145" s="103">
        <v>4499</v>
      </c>
      <c r="L145" s="104" t="s">
        <v>63</v>
      </c>
      <c r="M145" s="102">
        <f t="shared" si="9"/>
        <v>0.44989999999999997</v>
      </c>
      <c r="N145" s="103">
        <v>4420</v>
      </c>
      <c r="O145" s="104" t="s">
        <v>63</v>
      </c>
      <c r="P145" s="102">
        <f t="shared" si="10"/>
        <v>0.442</v>
      </c>
    </row>
    <row r="146" spans="1:16">
      <c r="A146" s="23">
        <f t="shared" si="11"/>
        <v>146</v>
      </c>
      <c r="B146" s="10">
        <v>150</v>
      </c>
      <c r="C146" s="104" t="s">
        <v>66</v>
      </c>
      <c r="D146" s="100">
        <f t="shared" si="12"/>
        <v>0.76142131979695427</v>
      </c>
      <c r="E146" s="12">
        <v>105.1</v>
      </c>
      <c r="F146" s="13">
        <v>0.93730000000000002</v>
      </c>
      <c r="G146" s="101">
        <f t="shared" si="7"/>
        <v>106.03729999999999</v>
      </c>
      <c r="H146" s="103">
        <v>15.66</v>
      </c>
      <c r="I146" s="104" t="s">
        <v>65</v>
      </c>
      <c r="J146" s="105">
        <f t="shared" si="13"/>
        <v>15.66</v>
      </c>
      <c r="K146" s="103">
        <v>4566</v>
      </c>
      <c r="L146" s="104" t="s">
        <v>63</v>
      </c>
      <c r="M146" s="102">
        <f t="shared" si="9"/>
        <v>0.45660000000000001</v>
      </c>
      <c r="N146" s="103">
        <v>4460</v>
      </c>
      <c r="O146" s="104" t="s">
        <v>63</v>
      </c>
      <c r="P146" s="102">
        <f t="shared" si="10"/>
        <v>0.44600000000000001</v>
      </c>
    </row>
    <row r="147" spans="1:16">
      <c r="A147" s="23">
        <f t="shared" si="11"/>
        <v>147</v>
      </c>
      <c r="B147" s="10">
        <v>160</v>
      </c>
      <c r="C147" s="104" t="s">
        <v>66</v>
      </c>
      <c r="D147" s="100">
        <f t="shared" si="12"/>
        <v>0.81218274111675126</v>
      </c>
      <c r="E147" s="12">
        <v>107.5</v>
      </c>
      <c r="F147" s="13">
        <v>0.89059999999999995</v>
      </c>
      <c r="G147" s="101">
        <f t="shared" si="7"/>
        <v>108.39060000000001</v>
      </c>
      <c r="H147" s="103">
        <v>16.170000000000002</v>
      </c>
      <c r="I147" s="104" t="s">
        <v>65</v>
      </c>
      <c r="J147" s="105">
        <f t="shared" si="13"/>
        <v>16.170000000000002</v>
      </c>
      <c r="K147" s="103">
        <v>4629</v>
      </c>
      <c r="L147" s="104" t="s">
        <v>63</v>
      </c>
      <c r="M147" s="102">
        <f t="shared" si="9"/>
        <v>0.46289999999999998</v>
      </c>
      <c r="N147" s="103">
        <v>4496</v>
      </c>
      <c r="O147" s="104" t="s">
        <v>63</v>
      </c>
      <c r="P147" s="102">
        <f t="shared" si="10"/>
        <v>0.44960000000000006</v>
      </c>
    </row>
    <row r="148" spans="1:16">
      <c r="A148" s="23">
        <f t="shared" si="11"/>
        <v>148</v>
      </c>
      <c r="B148" s="10">
        <v>170</v>
      </c>
      <c r="C148" s="104" t="s">
        <v>66</v>
      </c>
      <c r="D148" s="100">
        <f t="shared" si="12"/>
        <v>0.86294416243654826</v>
      </c>
      <c r="E148" s="12">
        <v>109.6</v>
      </c>
      <c r="F148" s="13">
        <v>0.84870000000000001</v>
      </c>
      <c r="G148" s="101">
        <f t="shared" ref="G148:G211" si="14">E148+F148</f>
        <v>110.44869999999999</v>
      </c>
      <c r="H148" s="103">
        <v>16.66</v>
      </c>
      <c r="I148" s="104" t="s">
        <v>65</v>
      </c>
      <c r="J148" s="105">
        <f t="shared" si="13"/>
        <v>16.66</v>
      </c>
      <c r="K148" s="103">
        <v>4689</v>
      </c>
      <c r="L148" s="104" t="s">
        <v>63</v>
      </c>
      <c r="M148" s="102">
        <f t="shared" ref="M148:M163" si="15">K148/1000/10</f>
        <v>0.46889999999999998</v>
      </c>
      <c r="N148" s="103">
        <v>4530</v>
      </c>
      <c r="O148" s="104" t="s">
        <v>63</v>
      </c>
      <c r="P148" s="102">
        <f t="shared" ref="P148:P186" si="16">N148/1000/10</f>
        <v>0.45300000000000001</v>
      </c>
    </row>
    <row r="149" spans="1:16">
      <c r="A149" s="23">
        <f t="shared" si="11"/>
        <v>149</v>
      </c>
      <c r="B149" s="10">
        <v>180</v>
      </c>
      <c r="C149" s="104" t="s">
        <v>66</v>
      </c>
      <c r="D149" s="100">
        <f t="shared" si="12"/>
        <v>0.91370558375634514</v>
      </c>
      <c r="E149" s="12">
        <v>111.4</v>
      </c>
      <c r="F149" s="13">
        <v>0.81089999999999995</v>
      </c>
      <c r="G149" s="101">
        <f t="shared" si="14"/>
        <v>112.21090000000001</v>
      </c>
      <c r="H149" s="103">
        <v>17.14</v>
      </c>
      <c r="I149" s="104" t="s">
        <v>65</v>
      </c>
      <c r="J149" s="105">
        <f t="shared" si="13"/>
        <v>17.14</v>
      </c>
      <c r="K149" s="103">
        <v>4745</v>
      </c>
      <c r="L149" s="104" t="s">
        <v>63</v>
      </c>
      <c r="M149" s="102">
        <f t="shared" si="15"/>
        <v>0.47450000000000003</v>
      </c>
      <c r="N149" s="103">
        <v>4562</v>
      </c>
      <c r="O149" s="104" t="s">
        <v>63</v>
      </c>
      <c r="P149" s="102">
        <f t="shared" si="16"/>
        <v>0.45620000000000005</v>
      </c>
    </row>
    <row r="150" spans="1:16">
      <c r="A150" s="23">
        <f t="shared" ref="A150:A213" si="17">A149+1</f>
        <v>150</v>
      </c>
      <c r="B150" s="10">
        <v>200</v>
      </c>
      <c r="C150" s="104" t="s">
        <v>66</v>
      </c>
      <c r="D150" s="102">
        <f t="shared" si="12"/>
        <v>1.015228426395939</v>
      </c>
      <c r="E150" s="12">
        <v>114.4</v>
      </c>
      <c r="F150" s="13">
        <v>0.74529999999999996</v>
      </c>
      <c r="G150" s="101">
        <f t="shared" si="14"/>
        <v>115.14530000000001</v>
      </c>
      <c r="H150" s="103">
        <v>18.100000000000001</v>
      </c>
      <c r="I150" s="104" t="s">
        <v>65</v>
      </c>
      <c r="J150" s="105">
        <f t="shared" si="13"/>
        <v>18.100000000000001</v>
      </c>
      <c r="K150" s="103">
        <v>4943</v>
      </c>
      <c r="L150" s="104" t="s">
        <v>63</v>
      </c>
      <c r="M150" s="102">
        <f t="shared" si="15"/>
        <v>0.49429999999999996</v>
      </c>
      <c r="N150" s="103">
        <v>4619</v>
      </c>
      <c r="O150" s="104" t="s">
        <v>63</v>
      </c>
      <c r="P150" s="102">
        <f t="shared" si="16"/>
        <v>0.46189999999999998</v>
      </c>
    </row>
    <row r="151" spans="1:16">
      <c r="A151" s="23">
        <f t="shared" si="17"/>
        <v>151</v>
      </c>
      <c r="B151" s="10">
        <v>225</v>
      </c>
      <c r="C151" s="104" t="s">
        <v>66</v>
      </c>
      <c r="D151" s="102">
        <f t="shared" si="12"/>
        <v>1.1421319796954315</v>
      </c>
      <c r="E151" s="12">
        <v>117.3</v>
      </c>
      <c r="F151" s="13">
        <v>0.67789999999999995</v>
      </c>
      <c r="G151" s="101">
        <f t="shared" si="14"/>
        <v>117.97789999999999</v>
      </c>
      <c r="H151" s="103">
        <v>19.25</v>
      </c>
      <c r="I151" s="104" t="s">
        <v>65</v>
      </c>
      <c r="J151" s="105">
        <f t="shared" si="13"/>
        <v>19.25</v>
      </c>
      <c r="K151" s="103">
        <v>5219</v>
      </c>
      <c r="L151" s="104" t="s">
        <v>63</v>
      </c>
      <c r="M151" s="102">
        <f t="shared" si="15"/>
        <v>0.52190000000000003</v>
      </c>
      <c r="N151" s="103">
        <v>4683</v>
      </c>
      <c r="O151" s="104" t="s">
        <v>63</v>
      </c>
      <c r="P151" s="102">
        <f t="shared" si="16"/>
        <v>0.46829999999999999</v>
      </c>
    </row>
    <row r="152" spans="1:16">
      <c r="A152" s="23">
        <f t="shared" si="17"/>
        <v>152</v>
      </c>
      <c r="B152" s="10">
        <v>250</v>
      </c>
      <c r="C152" s="104" t="s">
        <v>66</v>
      </c>
      <c r="D152" s="102">
        <f t="shared" si="12"/>
        <v>1.2690355329949239</v>
      </c>
      <c r="E152" s="12">
        <v>119.4</v>
      </c>
      <c r="F152" s="13">
        <v>0.62250000000000005</v>
      </c>
      <c r="G152" s="101">
        <f t="shared" si="14"/>
        <v>120.02250000000001</v>
      </c>
      <c r="H152" s="103">
        <v>20.39</v>
      </c>
      <c r="I152" s="104" t="s">
        <v>65</v>
      </c>
      <c r="J152" s="105">
        <f t="shared" si="13"/>
        <v>20.39</v>
      </c>
      <c r="K152" s="103">
        <v>5471</v>
      </c>
      <c r="L152" s="104" t="s">
        <v>63</v>
      </c>
      <c r="M152" s="102">
        <f t="shared" si="15"/>
        <v>0.54710000000000003</v>
      </c>
      <c r="N152" s="103">
        <v>4740</v>
      </c>
      <c r="O152" s="104" t="s">
        <v>63</v>
      </c>
      <c r="P152" s="102">
        <f t="shared" si="16"/>
        <v>0.47400000000000003</v>
      </c>
    </row>
    <row r="153" spans="1:16">
      <c r="A153" s="23">
        <f t="shared" si="17"/>
        <v>153</v>
      </c>
      <c r="B153" s="10">
        <v>275</v>
      </c>
      <c r="C153" s="104" t="s">
        <v>66</v>
      </c>
      <c r="D153" s="102">
        <f t="shared" ref="D153:D166" si="18">B153/$C$5</f>
        <v>1.3959390862944163</v>
      </c>
      <c r="E153" s="12">
        <v>120.9</v>
      </c>
      <c r="F153" s="13">
        <v>0.57609999999999995</v>
      </c>
      <c r="G153" s="101">
        <f t="shared" si="14"/>
        <v>121.4761</v>
      </c>
      <c r="H153" s="103">
        <v>21.51</v>
      </c>
      <c r="I153" s="104" t="s">
        <v>65</v>
      </c>
      <c r="J153" s="105">
        <f t="shared" si="13"/>
        <v>21.51</v>
      </c>
      <c r="K153" s="103">
        <v>5703</v>
      </c>
      <c r="L153" s="104" t="s">
        <v>63</v>
      </c>
      <c r="M153" s="102">
        <f t="shared" si="15"/>
        <v>0.57030000000000003</v>
      </c>
      <c r="N153" s="103">
        <v>4792</v>
      </c>
      <c r="O153" s="104" t="s">
        <v>63</v>
      </c>
      <c r="P153" s="102">
        <f t="shared" si="16"/>
        <v>0.47919999999999996</v>
      </c>
    </row>
    <row r="154" spans="1:16">
      <c r="A154" s="23">
        <f t="shared" si="17"/>
        <v>154</v>
      </c>
      <c r="B154" s="10">
        <v>300</v>
      </c>
      <c r="C154" s="104" t="s">
        <v>66</v>
      </c>
      <c r="D154" s="102">
        <f t="shared" si="18"/>
        <v>1.5228426395939085</v>
      </c>
      <c r="E154" s="12">
        <v>122.1</v>
      </c>
      <c r="F154" s="13">
        <v>0.53659999999999997</v>
      </c>
      <c r="G154" s="101">
        <f t="shared" si="14"/>
        <v>122.63659999999999</v>
      </c>
      <c r="H154" s="103">
        <v>22.61</v>
      </c>
      <c r="I154" s="104" t="s">
        <v>65</v>
      </c>
      <c r="J154" s="105">
        <f t="shared" si="13"/>
        <v>22.61</v>
      </c>
      <c r="K154" s="103">
        <v>5922</v>
      </c>
      <c r="L154" s="104" t="s">
        <v>63</v>
      </c>
      <c r="M154" s="102">
        <f t="shared" si="15"/>
        <v>0.59219999999999995</v>
      </c>
      <c r="N154" s="103">
        <v>4839</v>
      </c>
      <c r="O154" s="104" t="s">
        <v>63</v>
      </c>
      <c r="P154" s="102">
        <f t="shared" si="16"/>
        <v>0.48390000000000005</v>
      </c>
    </row>
    <row r="155" spans="1:16">
      <c r="A155" s="23">
        <f t="shared" si="17"/>
        <v>155</v>
      </c>
      <c r="B155" s="10">
        <v>325</v>
      </c>
      <c r="C155" s="104" t="s">
        <v>66</v>
      </c>
      <c r="D155" s="102">
        <f t="shared" si="18"/>
        <v>1.649746192893401</v>
      </c>
      <c r="E155" s="12">
        <v>122.9</v>
      </c>
      <c r="F155" s="13">
        <v>0.50260000000000005</v>
      </c>
      <c r="G155" s="101">
        <f t="shared" si="14"/>
        <v>123.40260000000001</v>
      </c>
      <c r="H155" s="103">
        <v>23.71</v>
      </c>
      <c r="I155" s="104" t="s">
        <v>65</v>
      </c>
      <c r="J155" s="105">
        <f t="shared" si="13"/>
        <v>23.71</v>
      </c>
      <c r="K155" s="103">
        <v>6129</v>
      </c>
      <c r="L155" s="104" t="s">
        <v>63</v>
      </c>
      <c r="M155" s="102">
        <f t="shared" si="15"/>
        <v>0.6129</v>
      </c>
      <c r="N155" s="103">
        <v>4883</v>
      </c>
      <c r="O155" s="104" t="s">
        <v>63</v>
      </c>
      <c r="P155" s="102">
        <f t="shared" si="16"/>
        <v>0.48830000000000001</v>
      </c>
    </row>
    <row r="156" spans="1:16">
      <c r="A156" s="23">
        <f t="shared" si="17"/>
        <v>156</v>
      </c>
      <c r="B156" s="10">
        <v>350</v>
      </c>
      <c r="C156" s="104" t="s">
        <v>66</v>
      </c>
      <c r="D156" s="102">
        <f t="shared" si="18"/>
        <v>1.7766497461928934</v>
      </c>
      <c r="E156" s="12">
        <v>123.5</v>
      </c>
      <c r="F156" s="13">
        <v>0.47289999999999999</v>
      </c>
      <c r="G156" s="101">
        <f t="shared" si="14"/>
        <v>123.9729</v>
      </c>
      <c r="H156" s="103">
        <v>24.81</v>
      </c>
      <c r="I156" s="104" t="s">
        <v>65</v>
      </c>
      <c r="J156" s="105">
        <f t="shared" si="13"/>
        <v>24.81</v>
      </c>
      <c r="K156" s="103">
        <v>6327</v>
      </c>
      <c r="L156" s="104" t="s">
        <v>63</v>
      </c>
      <c r="M156" s="102">
        <f t="shared" si="15"/>
        <v>0.63270000000000004</v>
      </c>
      <c r="N156" s="103">
        <v>4925</v>
      </c>
      <c r="O156" s="104" t="s">
        <v>63</v>
      </c>
      <c r="P156" s="102">
        <f t="shared" si="16"/>
        <v>0.49249999999999999</v>
      </c>
    </row>
    <row r="157" spans="1:16">
      <c r="A157" s="23">
        <f t="shared" si="17"/>
        <v>157</v>
      </c>
      <c r="B157" s="10">
        <v>375</v>
      </c>
      <c r="C157" s="104" t="s">
        <v>66</v>
      </c>
      <c r="D157" s="102">
        <f t="shared" si="18"/>
        <v>1.9035532994923858</v>
      </c>
      <c r="E157" s="12">
        <v>123.9</v>
      </c>
      <c r="F157" s="13">
        <v>0.44679999999999997</v>
      </c>
      <c r="G157" s="101">
        <f t="shared" si="14"/>
        <v>124.3468</v>
      </c>
      <c r="H157" s="103">
        <v>25.89</v>
      </c>
      <c r="I157" s="104" t="s">
        <v>65</v>
      </c>
      <c r="J157" s="105">
        <f t="shared" si="13"/>
        <v>25.89</v>
      </c>
      <c r="K157" s="103">
        <v>6517</v>
      </c>
      <c r="L157" s="104" t="s">
        <v>63</v>
      </c>
      <c r="M157" s="102">
        <f t="shared" si="15"/>
        <v>0.65170000000000006</v>
      </c>
      <c r="N157" s="103">
        <v>4965</v>
      </c>
      <c r="O157" s="104" t="s">
        <v>63</v>
      </c>
      <c r="P157" s="102">
        <f t="shared" si="16"/>
        <v>0.4965</v>
      </c>
    </row>
    <row r="158" spans="1:16">
      <c r="A158" s="23">
        <f t="shared" si="17"/>
        <v>158</v>
      </c>
      <c r="B158" s="10">
        <v>400</v>
      </c>
      <c r="C158" s="104" t="s">
        <v>66</v>
      </c>
      <c r="D158" s="102">
        <f t="shared" si="18"/>
        <v>2.030456852791878</v>
      </c>
      <c r="E158" s="12">
        <v>124.5</v>
      </c>
      <c r="F158" s="13">
        <v>0.42359999999999998</v>
      </c>
      <c r="G158" s="101">
        <f t="shared" si="14"/>
        <v>124.92359999999999</v>
      </c>
      <c r="H158" s="103">
        <v>26.98</v>
      </c>
      <c r="I158" s="104" t="s">
        <v>65</v>
      </c>
      <c r="J158" s="105">
        <f t="shared" si="13"/>
        <v>26.98</v>
      </c>
      <c r="K158" s="103">
        <v>6700</v>
      </c>
      <c r="L158" s="104" t="s">
        <v>63</v>
      </c>
      <c r="M158" s="102">
        <f t="shared" si="15"/>
        <v>0.67</v>
      </c>
      <c r="N158" s="103">
        <v>5002</v>
      </c>
      <c r="O158" s="104" t="s">
        <v>63</v>
      </c>
      <c r="P158" s="102">
        <f t="shared" si="16"/>
        <v>0.50019999999999998</v>
      </c>
    </row>
    <row r="159" spans="1:16">
      <c r="A159" s="23">
        <f t="shared" si="17"/>
        <v>159</v>
      </c>
      <c r="B159" s="10">
        <v>450</v>
      </c>
      <c r="C159" s="104" t="s">
        <v>66</v>
      </c>
      <c r="D159" s="102">
        <f t="shared" si="18"/>
        <v>2.2842639593908629</v>
      </c>
      <c r="E159" s="12">
        <v>126.6</v>
      </c>
      <c r="F159" s="13">
        <v>0.38429999999999997</v>
      </c>
      <c r="G159" s="101">
        <f t="shared" si="14"/>
        <v>126.98429999999999</v>
      </c>
      <c r="H159" s="103">
        <v>29.12</v>
      </c>
      <c r="I159" s="104" t="s">
        <v>65</v>
      </c>
      <c r="J159" s="105">
        <f t="shared" si="13"/>
        <v>29.12</v>
      </c>
      <c r="K159" s="103">
        <v>7364</v>
      </c>
      <c r="L159" s="104" t="s">
        <v>63</v>
      </c>
      <c r="M159" s="102">
        <f t="shared" si="15"/>
        <v>0.73639999999999994</v>
      </c>
      <c r="N159" s="103">
        <v>5072</v>
      </c>
      <c r="O159" s="104" t="s">
        <v>63</v>
      </c>
      <c r="P159" s="102">
        <f t="shared" si="16"/>
        <v>0.50719999999999998</v>
      </c>
    </row>
    <row r="160" spans="1:16">
      <c r="A160" s="23">
        <f t="shared" si="17"/>
        <v>160</v>
      </c>
      <c r="B160" s="10">
        <v>500</v>
      </c>
      <c r="C160" s="104" t="s">
        <v>66</v>
      </c>
      <c r="D160" s="102">
        <f t="shared" si="18"/>
        <v>2.5380710659898478</v>
      </c>
      <c r="E160" s="12">
        <v>126.8</v>
      </c>
      <c r="F160" s="13">
        <v>0.35199999999999998</v>
      </c>
      <c r="G160" s="101">
        <f t="shared" si="14"/>
        <v>127.152</v>
      </c>
      <c r="H160" s="103">
        <v>31.25</v>
      </c>
      <c r="I160" s="104" t="s">
        <v>65</v>
      </c>
      <c r="J160" s="105">
        <f t="shared" si="13"/>
        <v>31.25</v>
      </c>
      <c r="K160" s="103">
        <v>7962</v>
      </c>
      <c r="L160" s="104" t="s">
        <v>63</v>
      </c>
      <c r="M160" s="102">
        <f t="shared" si="15"/>
        <v>0.79620000000000002</v>
      </c>
      <c r="N160" s="103">
        <v>5137</v>
      </c>
      <c r="O160" s="104" t="s">
        <v>63</v>
      </c>
      <c r="P160" s="102">
        <f t="shared" si="16"/>
        <v>0.51369999999999993</v>
      </c>
    </row>
    <row r="161" spans="1:16">
      <c r="A161" s="23">
        <f t="shared" si="17"/>
        <v>161</v>
      </c>
      <c r="B161" s="10">
        <v>550</v>
      </c>
      <c r="C161" s="104" t="s">
        <v>66</v>
      </c>
      <c r="D161" s="102">
        <f t="shared" si="18"/>
        <v>2.7918781725888326</v>
      </c>
      <c r="E161" s="12">
        <v>126.6</v>
      </c>
      <c r="F161" s="13">
        <v>0.3251</v>
      </c>
      <c r="G161" s="101">
        <f t="shared" si="14"/>
        <v>126.9251</v>
      </c>
      <c r="H161" s="103">
        <v>33.380000000000003</v>
      </c>
      <c r="I161" s="104" t="s">
        <v>65</v>
      </c>
      <c r="J161" s="105">
        <f t="shared" si="13"/>
        <v>33.380000000000003</v>
      </c>
      <c r="K161" s="103">
        <v>8518</v>
      </c>
      <c r="L161" s="104" t="s">
        <v>63</v>
      </c>
      <c r="M161" s="102">
        <f t="shared" si="15"/>
        <v>0.85180000000000011</v>
      </c>
      <c r="N161" s="103">
        <v>5198</v>
      </c>
      <c r="O161" s="104" t="s">
        <v>63</v>
      </c>
      <c r="P161" s="102">
        <f t="shared" si="16"/>
        <v>0.51980000000000004</v>
      </c>
    </row>
    <row r="162" spans="1:16">
      <c r="A162" s="23">
        <f t="shared" si="17"/>
        <v>162</v>
      </c>
      <c r="B162" s="10">
        <v>600</v>
      </c>
      <c r="C162" s="104" t="s">
        <v>66</v>
      </c>
      <c r="D162" s="102">
        <f t="shared" si="18"/>
        <v>3.0456852791878171</v>
      </c>
      <c r="E162" s="12">
        <v>126.3</v>
      </c>
      <c r="F162" s="13">
        <v>0.30230000000000001</v>
      </c>
      <c r="G162" s="101">
        <f t="shared" si="14"/>
        <v>126.6023</v>
      </c>
      <c r="H162" s="103">
        <v>35.51</v>
      </c>
      <c r="I162" s="104" t="s">
        <v>65</v>
      </c>
      <c r="J162" s="105">
        <f t="shared" si="13"/>
        <v>35.51</v>
      </c>
      <c r="K162" s="103">
        <v>9041</v>
      </c>
      <c r="L162" s="104" t="s">
        <v>63</v>
      </c>
      <c r="M162" s="102">
        <f t="shared" si="15"/>
        <v>0.90410000000000001</v>
      </c>
      <c r="N162" s="103">
        <v>5256</v>
      </c>
      <c r="O162" s="104" t="s">
        <v>63</v>
      </c>
      <c r="P162" s="102">
        <f t="shared" si="16"/>
        <v>0.52560000000000007</v>
      </c>
    </row>
    <row r="163" spans="1:16">
      <c r="A163" s="23">
        <f t="shared" si="17"/>
        <v>163</v>
      </c>
      <c r="B163" s="10">
        <v>650</v>
      </c>
      <c r="C163" s="104" t="s">
        <v>66</v>
      </c>
      <c r="D163" s="102">
        <f t="shared" si="18"/>
        <v>3.2994923857868019</v>
      </c>
      <c r="E163" s="12">
        <v>126</v>
      </c>
      <c r="F163" s="13">
        <v>0.28260000000000002</v>
      </c>
      <c r="G163" s="101">
        <f t="shared" si="14"/>
        <v>126.2826</v>
      </c>
      <c r="H163" s="103">
        <v>37.65</v>
      </c>
      <c r="I163" s="104" t="s">
        <v>65</v>
      </c>
      <c r="J163" s="105">
        <f t="shared" si="13"/>
        <v>37.65</v>
      </c>
      <c r="K163" s="103">
        <v>9539</v>
      </c>
      <c r="L163" s="104" t="s">
        <v>63</v>
      </c>
      <c r="M163" s="102">
        <f t="shared" si="15"/>
        <v>0.95389999999999997</v>
      </c>
      <c r="N163" s="103">
        <v>5312</v>
      </c>
      <c r="O163" s="104" t="s">
        <v>63</v>
      </c>
      <c r="P163" s="102">
        <f t="shared" si="16"/>
        <v>0.53120000000000001</v>
      </c>
    </row>
    <row r="164" spans="1:16">
      <c r="A164" s="23">
        <f t="shared" si="17"/>
        <v>164</v>
      </c>
      <c r="B164" s="10">
        <v>700</v>
      </c>
      <c r="C164" s="104" t="s">
        <v>66</v>
      </c>
      <c r="D164" s="102">
        <f t="shared" si="18"/>
        <v>3.5532994923857868</v>
      </c>
      <c r="E164" s="12">
        <v>125.6</v>
      </c>
      <c r="F164" s="13">
        <v>0.2656</v>
      </c>
      <c r="G164" s="101">
        <f t="shared" si="14"/>
        <v>125.8656</v>
      </c>
      <c r="H164" s="103">
        <v>39.79</v>
      </c>
      <c r="I164" s="104" t="s">
        <v>65</v>
      </c>
      <c r="J164" s="105">
        <f t="shared" si="13"/>
        <v>39.79</v>
      </c>
      <c r="K164" s="103">
        <v>1</v>
      </c>
      <c r="L164" s="106" t="s">
        <v>65</v>
      </c>
      <c r="M164" s="105">
        <f t="shared" ref="M164:M219" si="19">K164</f>
        <v>1</v>
      </c>
      <c r="N164" s="103">
        <v>5366</v>
      </c>
      <c r="O164" s="104" t="s">
        <v>63</v>
      </c>
      <c r="P164" s="102">
        <f t="shared" si="16"/>
        <v>0.53659999999999997</v>
      </c>
    </row>
    <row r="165" spans="1:16">
      <c r="A165" s="23">
        <f t="shared" si="17"/>
        <v>165</v>
      </c>
      <c r="B165" s="10">
        <v>800</v>
      </c>
      <c r="C165" s="104" t="s">
        <v>66</v>
      </c>
      <c r="D165" s="102">
        <f t="shared" si="18"/>
        <v>4.0609137055837561</v>
      </c>
      <c r="E165" s="12">
        <v>124.6</v>
      </c>
      <c r="F165" s="13">
        <v>0.23730000000000001</v>
      </c>
      <c r="G165" s="101">
        <f t="shared" si="14"/>
        <v>124.8373</v>
      </c>
      <c r="H165" s="103">
        <v>44.1</v>
      </c>
      <c r="I165" s="104" t="s">
        <v>65</v>
      </c>
      <c r="J165" s="105">
        <f t="shared" si="13"/>
        <v>44.1</v>
      </c>
      <c r="K165" s="103">
        <v>1.17</v>
      </c>
      <c r="L165" s="104" t="s">
        <v>65</v>
      </c>
      <c r="M165" s="105">
        <f t="shared" si="19"/>
        <v>1.17</v>
      </c>
      <c r="N165" s="103">
        <v>5470</v>
      </c>
      <c r="O165" s="104" t="s">
        <v>63</v>
      </c>
      <c r="P165" s="102">
        <f t="shared" si="16"/>
        <v>0.54699999999999993</v>
      </c>
    </row>
    <row r="166" spans="1:16">
      <c r="A166" s="23">
        <f t="shared" si="17"/>
        <v>166</v>
      </c>
      <c r="B166" s="10">
        <v>900</v>
      </c>
      <c r="C166" s="104" t="s">
        <v>66</v>
      </c>
      <c r="D166" s="102">
        <f t="shared" si="18"/>
        <v>4.5685279187817258</v>
      </c>
      <c r="E166" s="12">
        <v>123.6</v>
      </c>
      <c r="F166" s="13">
        <v>0.2147</v>
      </c>
      <c r="G166" s="101">
        <f t="shared" si="14"/>
        <v>123.81469999999999</v>
      </c>
      <c r="H166" s="103">
        <v>48.45</v>
      </c>
      <c r="I166" s="104" t="s">
        <v>65</v>
      </c>
      <c r="J166" s="105">
        <f t="shared" si="13"/>
        <v>48.45</v>
      </c>
      <c r="K166" s="103">
        <v>1.33</v>
      </c>
      <c r="L166" s="104" t="s">
        <v>65</v>
      </c>
      <c r="M166" s="105">
        <f t="shared" si="19"/>
        <v>1.33</v>
      </c>
      <c r="N166" s="103">
        <v>5569</v>
      </c>
      <c r="O166" s="104" t="s">
        <v>63</v>
      </c>
      <c r="P166" s="102">
        <f t="shared" si="16"/>
        <v>0.55689999999999995</v>
      </c>
    </row>
    <row r="167" spans="1:16">
      <c r="A167" s="23">
        <f t="shared" si="17"/>
        <v>167</v>
      </c>
      <c r="B167" s="10">
        <v>1</v>
      </c>
      <c r="C167" s="106" t="s">
        <v>69</v>
      </c>
      <c r="D167" s="102">
        <f t="shared" ref="D167:D228" si="20">B167*1000/$C$5</f>
        <v>5.0761421319796955</v>
      </c>
      <c r="E167" s="12">
        <v>122.4</v>
      </c>
      <c r="F167" s="13">
        <v>0.19639999999999999</v>
      </c>
      <c r="G167" s="101">
        <f t="shared" si="14"/>
        <v>122.5964</v>
      </c>
      <c r="H167" s="103">
        <v>52.84</v>
      </c>
      <c r="I167" s="104" t="s">
        <v>65</v>
      </c>
      <c r="J167" s="105">
        <f t="shared" si="13"/>
        <v>52.84</v>
      </c>
      <c r="K167" s="103">
        <v>1.46</v>
      </c>
      <c r="L167" s="104" t="s">
        <v>65</v>
      </c>
      <c r="M167" s="105">
        <f t="shared" si="19"/>
        <v>1.46</v>
      </c>
      <c r="N167" s="103">
        <v>5664</v>
      </c>
      <c r="O167" s="104" t="s">
        <v>63</v>
      </c>
      <c r="P167" s="102">
        <f t="shared" si="16"/>
        <v>0.56640000000000001</v>
      </c>
    </row>
    <row r="168" spans="1:16">
      <c r="A168" s="23">
        <f t="shared" si="17"/>
        <v>168</v>
      </c>
      <c r="B168" s="10">
        <v>1.1000000000000001</v>
      </c>
      <c r="C168" s="104" t="s">
        <v>69</v>
      </c>
      <c r="D168" s="102">
        <f t="shared" si="20"/>
        <v>5.5837563451776653</v>
      </c>
      <c r="E168" s="12">
        <v>121.2</v>
      </c>
      <c r="F168" s="13">
        <v>0.18099999999999999</v>
      </c>
      <c r="G168" s="101">
        <f t="shared" si="14"/>
        <v>121.381</v>
      </c>
      <c r="H168" s="103">
        <v>57.27</v>
      </c>
      <c r="I168" s="104" t="s">
        <v>65</v>
      </c>
      <c r="J168" s="105">
        <f t="shared" si="13"/>
        <v>57.27</v>
      </c>
      <c r="K168" s="103">
        <v>1.59</v>
      </c>
      <c r="L168" s="104" t="s">
        <v>65</v>
      </c>
      <c r="M168" s="105">
        <f t="shared" si="19"/>
        <v>1.59</v>
      </c>
      <c r="N168" s="103">
        <v>5758</v>
      </c>
      <c r="O168" s="104" t="s">
        <v>63</v>
      </c>
      <c r="P168" s="102">
        <f t="shared" si="16"/>
        <v>0.57579999999999998</v>
      </c>
    </row>
    <row r="169" spans="1:16">
      <c r="A169" s="23">
        <f t="shared" si="17"/>
        <v>169</v>
      </c>
      <c r="B169" s="10">
        <v>1.2</v>
      </c>
      <c r="C169" s="104" t="s">
        <v>69</v>
      </c>
      <c r="D169" s="102">
        <f t="shared" si="20"/>
        <v>6.0913705583756341</v>
      </c>
      <c r="E169" s="12">
        <v>120</v>
      </c>
      <c r="F169" s="13">
        <v>0.1681</v>
      </c>
      <c r="G169" s="101">
        <f t="shared" si="14"/>
        <v>120.1681</v>
      </c>
      <c r="H169" s="103">
        <v>61.75</v>
      </c>
      <c r="I169" s="104" t="s">
        <v>65</v>
      </c>
      <c r="J169" s="105">
        <f t="shared" si="13"/>
        <v>61.75</v>
      </c>
      <c r="K169" s="103">
        <v>1.71</v>
      </c>
      <c r="L169" s="104" t="s">
        <v>65</v>
      </c>
      <c r="M169" s="105">
        <f t="shared" si="19"/>
        <v>1.71</v>
      </c>
      <c r="N169" s="103">
        <v>5849</v>
      </c>
      <c r="O169" s="104" t="s">
        <v>63</v>
      </c>
      <c r="P169" s="102">
        <f t="shared" si="16"/>
        <v>0.58489999999999998</v>
      </c>
    </row>
    <row r="170" spans="1:16">
      <c r="A170" s="23">
        <f t="shared" si="17"/>
        <v>170</v>
      </c>
      <c r="B170" s="10">
        <v>1.3</v>
      </c>
      <c r="C170" s="104" t="s">
        <v>69</v>
      </c>
      <c r="D170" s="102">
        <f t="shared" si="20"/>
        <v>6.5989847715736039</v>
      </c>
      <c r="E170" s="12">
        <v>118.7</v>
      </c>
      <c r="F170" s="13">
        <v>0.157</v>
      </c>
      <c r="G170" s="101">
        <f t="shared" si="14"/>
        <v>118.857</v>
      </c>
      <c r="H170" s="103">
        <v>66.27</v>
      </c>
      <c r="I170" s="104" t="s">
        <v>65</v>
      </c>
      <c r="J170" s="105">
        <f t="shared" si="13"/>
        <v>66.27</v>
      </c>
      <c r="K170" s="103">
        <v>1.83</v>
      </c>
      <c r="L170" s="104" t="s">
        <v>65</v>
      </c>
      <c r="M170" s="105">
        <f t="shared" si="19"/>
        <v>1.83</v>
      </c>
      <c r="N170" s="103">
        <v>5940</v>
      </c>
      <c r="O170" s="104" t="s">
        <v>63</v>
      </c>
      <c r="P170" s="102">
        <f t="shared" si="16"/>
        <v>0.59400000000000008</v>
      </c>
    </row>
    <row r="171" spans="1:16">
      <c r="A171" s="23">
        <f t="shared" si="17"/>
        <v>171</v>
      </c>
      <c r="B171" s="10">
        <v>1.4</v>
      </c>
      <c r="C171" s="104" t="s">
        <v>69</v>
      </c>
      <c r="D171" s="102">
        <f t="shared" si="20"/>
        <v>7.1065989847715736</v>
      </c>
      <c r="E171" s="12">
        <v>117.5</v>
      </c>
      <c r="F171" s="13">
        <v>0.14729999999999999</v>
      </c>
      <c r="G171" s="101">
        <f t="shared" si="14"/>
        <v>117.6473</v>
      </c>
      <c r="H171" s="103">
        <v>70.84</v>
      </c>
      <c r="I171" s="104" t="s">
        <v>65</v>
      </c>
      <c r="J171" s="105">
        <f t="shared" si="13"/>
        <v>70.84</v>
      </c>
      <c r="K171" s="103">
        <v>1.94</v>
      </c>
      <c r="L171" s="104" t="s">
        <v>65</v>
      </c>
      <c r="M171" s="105">
        <f t="shared" si="19"/>
        <v>1.94</v>
      </c>
      <c r="N171" s="103">
        <v>6029</v>
      </c>
      <c r="O171" s="104" t="s">
        <v>63</v>
      </c>
      <c r="P171" s="102">
        <f t="shared" si="16"/>
        <v>0.60289999999999999</v>
      </c>
    </row>
    <row r="172" spans="1:16">
      <c r="A172" s="23">
        <f t="shared" si="17"/>
        <v>172</v>
      </c>
      <c r="B172" s="10">
        <v>1.5</v>
      </c>
      <c r="C172" s="104" t="s">
        <v>69</v>
      </c>
      <c r="D172" s="102">
        <f t="shared" si="20"/>
        <v>7.6142131979695433</v>
      </c>
      <c r="E172" s="12">
        <v>116.2</v>
      </c>
      <c r="F172" s="13">
        <v>0.13880000000000001</v>
      </c>
      <c r="G172" s="101">
        <f t="shared" si="14"/>
        <v>116.33880000000001</v>
      </c>
      <c r="H172" s="103">
        <v>75.459999999999994</v>
      </c>
      <c r="I172" s="104" t="s">
        <v>65</v>
      </c>
      <c r="J172" s="105">
        <f t="shared" ref="J172:J196" si="21">H172</f>
        <v>75.459999999999994</v>
      </c>
      <c r="K172" s="103">
        <v>2.0499999999999998</v>
      </c>
      <c r="L172" s="104" t="s">
        <v>65</v>
      </c>
      <c r="M172" s="105">
        <f t="shared" si="19"/>
        <v>2.0499999999999998</v>
      </c>
      <c r="N172" s="103">
        <v>6118</v>
      </c>
      <c r="O172" s="104" t="s">
        <v>63</v>
      </c>
      <c r="P172" s="102">
        <f t="shared" si="16"/>
        <v>0.61180000000000001</v>
      </c>
    </row>
    <row r="173" spans="1:16">
      <c r="A173" s="23">
        <f t="shared" si="17"/>
        <v>173</v>
      </c>
      <c r="B173" s="10">
        <v>1.6</v>
      </c>
      <c r="C173" s="104" t="s">
        <v>69</v>
      </c>
      <c r="D173" s="102">
        <f t="shared" si="20"/>
        <v>8.1218274111675122</v>
      </c>
      <c r="E173" s="12">
        <v>114.9</v>
      </c>
      <c r="F173" s="13">
        <v>0.1313</v>
      </c>
      <c r="G173" s="101">
        <f t="shared" si="14"/>
        <v>115.0313</v>
      </c>
      <c r="H173" s="103">
        <v>80.13</v>
      </c>
      <c r="I173" s="104" t="s">
        <v>65</v>
      </c>
      <c r="J173" s="105">
        <f t="shared" si="21"/>
        <v>80.13</v>
      </c>
      <c r="K173" s="103">
        <v>2.15</v>
      </c>
      <c r="L173" s="104" t="s">
        <v>65</v>
      </c>
      <c r="M173" s="105">
        <f t="shared" si="19"/>
        <v>2.15</v>
      </c>
      <c r="N173" s="103">
        <v>6207</v>
      </c>
      <c r="O173" s="104" t="s">
        <v>63</v>
      </c>
      <c r="P173" s="102">
        <f t="shared" si="16"/>
        <v>0.62070000000000003</v>
      </c>
    </row>
    <row r="174" spans="1:16">
      <c r="A174" s="23">
        <f t="shared" si="17"/>
        <v>174</v>
      </c>
      <c r="B174" s="10">
        <v>1.7</v>
      </c>
      <c r="C174" s="104" t="s">
        <v>69</v>
      </c>
      <c r="D174" s="102">
        <f t="shared" si="20"/>
        <v>8.6294416243654819</v>
      </c>
      <c r="E174" s="12">
        <v>113.7</v>
      </c>
      <c r="F174" s="13">
        <v>0.1246</v>
      </c>
      <c r="G174" s="101">
        <f t="shared" si="14"/>
        <v>113.8246</v>
      </c>
      <c r="H174" s="103">
        <v>84.86</v>
      </c>
      <c r="I174" s="104" t="s">
        <v>65</v>
      </c>
      <c r="J174" s="105">
        <f t="shared" si="21"/>
        <v>84.86</v>
      </c>
      <c r="K174" s="103">
        <v>2.2599999999999998</v>
      </c>
      <c r="L174" s="104" t="s">
        <v>65</v>
      </c>
      <c r="M174" s="105">
        <f t="shared" si="19"/>
        <v>2.2599999999999998</v>
      </c>
      <c r="N174" s="103">
        <v>6295</v>
      </c>
      <c r="O174" s="104" t="s">
        <v>63</v>
      </c>
      <c r="P174" s="102">
        <f t="shared" si="16"/>
        <v>0.62949999999999995</v>
      </c>
    </row>
    <row r="175" spans="1:16">
      <c r="A175" s="23">
        <f t="shared" si="17"/>
        <v>175</v>
      </c>
      <c r="B175" s="10">
        <v>1.8</v>
      </c>
      <c r="C175" s="104" t="s">
        <v>69</v>
      </c>
      <c r="D175" s="102">
        <f t="shared" si="20"/>
        <v>9.1370558375634516</v>
      </c>
      <c r="E175" s="12">
        <v>112.4</v>
      </c>
      <c r="F175" s="13">
        <v>0.1187</v>
      </c>
      <c r="G175" s="101">
        <f t="shared" si="14"/>
        <v>112.51870000000001</v>
      </c>
      <c r="H175" s="103">
        <v>89.63</v>
      </c>
      <c r="I175" s="104" t="s">
        <v>65</v>
      </c>
      <c r="J175" s="105">
        <f t="shared" si="21"/>
        <v>89.63</v>
      </c>
      <c r="K175" s="103">
        <v>2.35</v>
      </c>
      <c r="L175" s="104" t="s">
        <v>65</v>
      </c>
      <c r="M175" s="105">
        <f t="shared" si="19"/>
        <v>2.35</v>
      </c>
      <c r="N175" s="103">
        <v>6383</v>
      </c>
      <c r="O175" s="104" t="s">
        <v>63</v>
      </c>
      <c r="P175" s="102">
        <f t="shared" si="16"/>
        <v>0.63829999999999998</v>
      </c>
    </row>
    <row r="176" spans="1:16">
      <c r="A176" s="23">
        <f t="shared" si="17"/>
        <v>176</v>
      </c>
      <c r="B176" s="10">
        <v>2</v>
      </c>
      <c r="C176" s="104" t="s">
        <v>69</v>
      </c>
      <c r="D176" s="102">
        <f t="shared" si="20"/>
        <v>10.152284263959391</v>
      </c>
      <c r="E176" s="12">
        <v>110</v>
      </c>
      <c r="F176" s="13">
        <v>0.10829999999999999</v>
      </c>
      <c r="G176" s="101">
        <f t="shared" si="14"/>
        <v>110.1083</v>
      </c>
      <c r="H176" s="103">
        <v>99.35</v>
      </c>
      <c r="I176" s="104" t="s">
        <v>65</v>
      </c>
      <c r="J176" s="105">
        <f t="shared" si="21"/>
        <v>99.35</v>
      </c>
      <c r="K176" s="103">
        <v>2.73</v>
      </c>
      <c r="L176" s="104" t="s">
        <v>65</v>
      </c>
      <c r="M176" s="105">
        <f t="shared" si="19"/>
        <v>2.73</v>
      </c>
      <c r="N176" s="103">
        <v>6560</v>
      </c>
      <c r="O176" s="104" t="s">
        <v>63</v>
      </c>
      <c r="P176" s="102">
        <f t="shared" si="16"/>
        <v>0.65599999999999992</v>
      </c>
    </row>
    <row r="177" spans="1:16">
      <c r="A177" s="23">
        <f t="shared" si="17"/>
        <v>177</v>
      </c>
      <c r="B177" s="10">
        <v>2.25</v>
      </c>
      <c r="C177" s="104" t="s">
        <v>69</v>
      </c>
      <c r="D177" s="102">
        <f t="shared" si="20"/>
        <v>11.421319796954315</v>
      </c>
      <c r="E177" s="12">
        <v>107</v>
      </c>
      <c r="F177" s="13">
        <v>9.7820000000000004E-2</v>
      </c>
      <c r="G177" s="101">
        <f t="shared" si="14"/>
        <v>107.09782</v>
      </c>
      <c r="H177" s="103">
        <v>111.8</v>
      </c>
      <c r="I177" s="104" t="s">
        <v>65</v>
      </c>
      <c r="J177" s="105">
        <f t="shared" si="21"/>
        <v>111.8</v>
      </c>
      <c r="K177" s="103">
        <v>3.25</v>
      </c>
      <c r="L177" s="104" t="s">
        <v>65</v>
      </c>
      <c r="M177" s="105">
        <f t="shared" si="19"/>
        <v>3.25</v>
      </c>
      <c r="N177" s="103">
        <v>6783</v>
      </c>
      <c r="O177" s="104" t="s">
        <v>63</v>
      </c>
      <c r="P177" s="102">
        <f t="shared" si="16"/>
        <v>0.67830000000000001</v>
      </c>
    </row>
    <row r="178" spans="1:16">
      <c r="A178" s="23">
        <f t="shared" si="17"/>
        <v>178</v>
      </c>
      <c r="B178" s="103">
        <v>2.5</v>
      </c>
      <c r="C178" s="104" t="s">
        <v>69</v>
      </c>
      <c r="D178" s="102">
        <f t="shared" si="20"/>
        <v>12.690355329949238</v>
      </c>
      <c r="E178" s="12">
        <v>104.1</v>
      </c>
      <c r="F178" s="13">
        <v>8.9270000000000002E-2</v>
      </c>
      <c r="G178" s="101">
        <f t="shared" si="14"/>
        <v>104.18926999999999</v>
      </c>
      <c r="H178" s="103">
        <v>124.59</v>
      </c>
      <c r="I178" s="104" t="s">
        <v>65</v>
      </c>
      <c r="J178" s="105">
        <f t="shared" si="21"/>
        <v>124.59</v>
      </c>
      <c r="K178" s="103">
        <v>3.72</v>
      </c>
      <c r="L178" s="104" t="s">
        <v>65</v>
      </c>
      <c r="M178" s="105">
        <f t="shared" si="19"/>
        <v>3.72</v>
      </c>
      <c r="N178" s="103">
        <v>7009</v>
      </c>
      <c r="O178" s="104" t="s">
        <v>63</v>
      </c>
      <c r="P178" s="102">
        <f t="shared" si="16"/>
        <v>0.70090000000000008</v>
      </c>
    </row>
    <row r="179" spans="1:16">
      <c r="A179" s="23">
        <f t="shared" si="17"/>
        <v>179</v>
      </c>
      <c r="B179" s="10">
        <v>2.75</v>
      </c>
      <c r="C179" s="11" t="s">
        <v>69</v>
      </c>
      <c r="D179" s="102">
        <f t="shared" si="20"/>
        <v>13.959390862944163</v>
      </c>
      <c r="E179" s="12">
        <v>101.4</v>
      </c>
      <c r="F179" s="13">
        <v>8.2170000000000007E-2</v>
      </c>
      <c r="G179" s="101">
        <f t="shared" si="14"/>
        <v>101.48217000000001</v>
      </c>
      <c r="H179" s="103">
        <v>137.74</v>
      </c>
      <c r="I179" s="104" t="s">
        <v>65</v>
      </c>
      <c r="J179" s="105">
        <f t="shared" si="21"/>
        <v>137.74</v>
      </c>
      <c r="K179" s="103">
        <v>4.16</v>
      </c>
      <c r="L179" s="104" t="s">
        <v>65</v>
      </c>
      <c r="M179" s="105">
        <f t="shared" si="19"/>
        <v>4.16</v>
      </c>
      <c r="N179" s="103">
        <v>7239</v>
      </c>
      <c r="O179" s="104" t="s">
        <v>63</v>
      </c>
      <c r="P179" s="102">
        <f t="shared" si="16"/>
        <v>0.72389999999999999</v>
      </c>
    </row>
    <row r="180" spans="1:16">
      <c r="A180" s="23">
        <f t="shared" si="17"/>
        <v>180</v>
      </c>
      <c r="B180" s="10">
        <v>3</v>
      </c>
      <c r="C180" s="11" t="s">
        <v>69</v>
      </c>
      <c r="D180" s="102">
        <f t="shared" si="20"/>
        <v>15.228426395939087</v>
      </c>
      <c r="E180" s="12">
        <v>98.73</v>
      </c>
      <c r="F180" s="13">
        <v>7.6170000000000002E-2</v>
      </c>
      <c r="G180" s="101">
        <f t="shared" si="14"/>
        <v>98.806170000000009</v>
      </c>
      <c r="H180" s="103">
        <v>151.24</v>
      </c>
      <c r="I180" s="104" t="s">
        <v>65</v>
      </c>
      <c r="J180" s="105">
        <f t="shared" si="21"/>
        <v>151.24</v>
      </c>
      <c r="K180" s="103">
        <v>4.58</v>
      </c>
      <c r="L180" s="104" t="s">
        <v>65</v>
      </c>
      <c r="M180" s="105">
        <f t="shared" si="19"/>
        <v>4.58</v>
      </c>
      <c r="N180" s="103">
        <v>7473</v>
      </c>
      <c r="O180" s="104" t="s">
        <v>63</v>
      </c>
      <c r="P180" s="102">
        <f t="shared" si="16"/>
        <v>0.74729999999999996</v>
      </c>
    </row>
    <row r="181" spans="1:16">
      <c r="A181" s="23">
        <f t="shared" si="17"/>
        <v>181</v>
      </c>
      <c r="B181" s="10">
        <v>3.25</v>
      </c>
      <c r="C181" s="11" t="s">
        <v>69</v>
      </c>
      <c r="D181" s="102">
        <f t="shared" si="20"/>
        <v>16.497461928934012</v>
      </c>
      <c r="E181" s="12">
        <v>96.21</v>
      </c>
      <c r="F181" s="13">
        <v>7.1029999999999996E-2</v>
      </c>
      <c r="G181" s="101">
        <f t="shared" si="14"/>
        <v>96.281029999999987</v>
      </c>
      <c r="H181" s="103">
        <v>165.1</v>
      </c>
      <c r="I181" s="104" t="s">
        <v>65</v>
      </c>
      <c r="J181" s="105">
        <f t="shared" si="21"/>
        <v>165.1</v>
      </c>
      <c r="K181" s="103">
        <v>4.9800000000000004</v>
      </c>
      <c r="L181" s="104" t="s">
        <v>65</v>
      </c>
      <c r="M181" s="105">
        <f t="shared" si="19"/>
        <v>4.9800000000000004</v>
      </c>
      <c r="N181" s="103">
        <v>7711</v>
      </c>
      <c r="O181" s="104" t="s">
        <v>63</v>
      </c>
      <c r="P181" s="102">
        <f t="shared" si="16"/>
        <v>0.77110000000000001</v>
      </c>
    </row>
    <row r="182" spans="1:16">
      <c r="A182" s="23">
        <f t="shared" si="17"/>
        <v>182</v>
      </c>
      <c r="B182" s="10">
        <v>3.5</v>
      </c>
      <c r="C182" s="11" t="s">
        <v>69</v>
      </c>
      <c r="D182" s="102">
        <f t="shared" si="20"/>
        <v>17.766497461928935</v>
      </c>
      <c r="E182" s="12">
        <v>93.81</v>
      </c>
      <c r="F182" s="13">
        <v>6.6570000000000004E-2</v>
      </c>
      <c r="G182" s="101">
        <f t="shared" si="14"/>
        <v>93.876570000000001</v>
      </c>
      <c r="H182" s="103">
        <v>179.32</v>
      </c>
      <c r="I182" s="104" t="s">
        <v>65</v>
      </c>
      <c r="J182" s="105">
        <f t="shared" si="21"/>
        <v>179.32</v>
      </c>
      <c r="K182" s="103">
        <v>5.37</v>
      </c>
      <c r="L182" s="104" t="s">
        <v>65</v>
      </c>
      <c r="M182" s="105">
        <f t="shared" si="19"/>
        <v>5.37</v>
      </c>
      <c r="N182" s="103">
        <v>7954</v>
      </c>
      <c r="O182" s="104" t="s">
        <v>63</v>
      </c>
      <c r="P182" s="102">
        <f t="shared" si="16"/>
        <v>0.7954</v>
      </c>
    </row>
    <row r="183" spans="1:16">
      <c r="A183" s="23">
        <f t="shared" si="17"/>
        <v>183</v>
      </c>
      <c r="B183" s="10">
        <v>3.75</v>
      </c>
      <c r="C183" s="11" t="s">
        <v>69</v>
      </c>
      <c r="D183" s="102">
        <f t="shared" si="20"/>
        <v>19.035532994923859</v>
      </c>
      <c r="E183" s="12">
        <v>91.5</v>
      </c>
      <c r="F183" s="13">
        <v>6.2670000000000003E-2</v>
      </c>
      <c r="G183" s="101">
        <f t="shared" si="14"/>
        <v>91.562669999999997</v>
      </c>
      <c r="H183" s="103">
        <v>193.89</v>
      </c>
      <c r="I183" s="104" t="s">
        <v>65</v>
      </c>
      <c r="J183" s="105">
        <f t="shared" si="21"/>
        <v>193.89</v>
      </c>
      <c r="K183" s="103">
        <v>5.75</v>
      </c>
      <c r="L183" s="104" t="s">
        <v>65</v>
      </c>
      <c r="M183" s="105">
        <f t="shared" si="19"/>
        <v>5.75</v>
      </c>
      <c r="N183" s="103">
        <v>8203</v>
      </c>
      <c r="O183" s="104" t="s">
        <v>63</v>
      </c>
      <c r="P183" s="102">
        <f t="shared" si="16"/>
        <v>0.82029999999999992</v>
      </c>
    </row>
    <row r="184" spans="1:16">
      <c r="A184" s="23">
        <f t="shared" si="17"/>
        <v>184</v>
      </c>
      <c r="B184" s="10">
        <v>4</v>
      </c>
      <c r="C184" s="11" t="s">
        <v>69</v>
      </c>
      <c r="D184" s="102">
        <f t="shared" si="20"/>
        <v>20.304568527918782</v>
      </c>
      <c r="E184" s="12">
        <v>89.29</v>
      </c>
      <c r="F184" s="13">
        <v>5.9229999999999998E-2</v>
      </c>
      <c r="G184" s="101">
        <f t="shared" si="14"/>
        <v>89.349230000000006</v>
      </c>
      <c r="H184" s="103">
        <v>208.84</v>
      </c>
      <c r="I184" s="104" t="s">
        <v>65</v>
      </c>
      <c r="J184" s="105">
        <f t="shared" si="21"/>
        <v>208.84</v>
      </c>
      <c r="K184" s="103">
        <v>6.13</v>
      </c>
      <c r="L184" s="104" t="s">
        <v>65</v>
      </c>
      <c r="M184" s="105">
        <f t="shared" si="19"/>
        <v>6.13</v>
      </c>
      <c r="N184" s="103">
        <v>8457</v>
      </c>
      <c r="O184" s="104" t="s">
        <v>63</v>
      </c>
      <c r="P184" s="102">
        <f t="shared" si="16"/>
        <v>0.84570000000000012</v>
      </c>
    </row>
    <row r="185" spans="1:16">
      <c r="A185" s="23">
        <f t="shared" si="17"/>
        <v>185</v>
      </c>
      <c r="B185" s="10">
        <v>4.5</v>
      </c>
      <c r="C185" s="11" t="s">
        <v>69</v>
      </c>
      <c r="D185" s="102">
        <f t="shared" si="20"/>
        <v>22.842639593908629</v>
      </c>
      <c r="E185" s="12">
        <v>85.12</v>
      </c>
      <c r="F185" s="13">
        <v>5.3409999999999999E-2</v>
      </c>
      <c r="G185" s="101">
        <f t="shared" si="14"/>
        <v>85.173410000000004</v>
      </c>
      <c r="H185" s="103">
        <v>239.83</v>
      </c>
      <c r="I185" s="104" t="s">
        <v>65</v>
      </c>
      <c r="J185" s="105">
        <f t="shared" si="21"/>
        <v>239.83</v>
      </c>
      <c r="K185" s="103">
        <v>7.54</v>
      </c>
      <c r="L185" s="104" t="s">
        <v>65</v>
      </c>
      <c r="M185" s="105">
        <f t="shared" si="19"/>
        <v>7.54</v>
      </c>
      <c r="N185" s="103">
        <v>8981</v>
      </c>
      <c r="O185" s="104" t="s">
        <v>63</v>
      </c>
      <c r="P185" s="102">
        <f t="shared" si="16"/>
        <v>0.89810000000000001</v>
      </c>
    </row>
    <row r="186" spans="1:16">
      <c r="A186" s="23">
        <f t="shared" si="17"/>
        <v>186</v>
      </c>
      <c r="B186" s="10">
        <v>5</v>
      </c>
      <c r="C186" s="11" t="s">
        <v>69</v>
      </c>
      <c r="D186" s="102">
        <f t="shared" si="20"/>
        <v>25.380710659898476</v>
      </c>
      <c r="E186" s="12">
        <v>81.22</v>
      </c>
      <c r="F186" s="13">
        <v>4.8680000000000001E-2</v>
      </c>
      <c r="G186" s="101">
        <f t="shared" si="14"/>
        <v>81.268680000000003</v>
      </c>
      <c r="H186" s="103">
        <v>272.33</v>
      </c>
      <c r="I186" s="104" t="s">
        <v>65</v>
      </c>
      <c r="J186" s="105">
        <f t="shared" si="21"/>
        <v>272.33</v>
      </c>
      <c r="K186" s="103">
        <v>8.83</v>
      </c>
      <c r="L186" s="104" t="s">
        <v>65</v>
      </c>
      <c r="M186" s="105">
        <f t="shared" si="19"/>
        <v>8.83</v>
      </c>
      <c r="N186" s="103">
        <v>9529</v>
      </c>
      <c r="O186" s="104" t="s">
        <v>63</v>
      </c>
      <c r="P186" s="102">
        <f t="shared" si="16"/>
        <v>0.95289999999999997</v>
      </c>
    </row>
    <row r="187" spans="1:16">
      <c r="A187" s="23">
        <f t="shared" si="17"/>
        <v>187</v>
      </c>
      <c r="B187" s="10">
        <v>5.5</v>
      </c>
      <c r="C187" s="11" t="s">
        <v>69</v>
      </c>
      <c r="D187" s="102">
        <f t="shared" si="20"/>
        <v>27.918781725888326</v>
      </c>
      <c r="E187" s="12">
        <v>77.540000000000006</v>
      </c>
      <c r="F187" s="13">
        <v>4.4760000000000001E-2</v>
      </c>
      <c r="G187" s="101">
        <f t="shared" si="14"/>
        <v>77.584760000000003</v>
      </c>
      <c r="H187" s="103">
        <v>306.38</v>
      </c>
      <c r="I187" s="104" t="s">
        <v>65</v>
      </c>
      <c r="J187" s="105">
        <f t="shared" si="21"/>
        <v>306.38</v>
      </c>
      <c r="K187" s="103">
        <v>10.06</v>
      </c>
      <c r="L187" s="104" t="s">
        <v>65</v>
      </c>
      <c r="M187" s="105">
        <f t="shared" si="19"/>
        <v>10.06</v>
      </c>
      <c r="N187" s="103">
        <v>1.01</v>
      </c>
      <c r="O187" s="106" t="s">
        <v>65</v>
      </c>
      <c r="P187" s="105">
        <f t="shared" ref="P187:P228" si="22">N187</f>
        <v>1.01</v>
      </c>
    </row>
    <row r="188" spans="1:16">
      <c r="A188" s="23">
        <f t="shared" si="17"/>
        <v>188</v>
      </c>
      <c r="B188" s="10">
        <v>6</v>
      </c>
      <c r="C188" s="11" t="s">
        <v>69</v>
      </c>
      <c r="D188" s="102">
        <f t="shared" si="20"/>
        <v>30.456852791878173</v>
      </c>
      <c r="E188" s="12">
        <v>74.150000000000006</v>
      </c>
      <c r="F188" s="13">
        <v>4.1450000000000001E-2</v>
      </c>
      <c r="G188" s="101">
        <f t="shared" si="14"/>
        <v>74.191450000000003</v>
      </c>
      <c r="H188" s="103">
        <v>342.01</v>
      </c>
      <c r="I188" s="104" t="s">
        <v>65</v>
      </c>
      <c r="J188" s="105">
        <f t="shared" si="21"/>
        <v>342.01</v>
      </c>
      <c r="K188" s="103">
        <v>11.25</v>
      </c>
      <c r="L188" s="104" t="s">
        <v>65</v>
      </c>
      <c r="M188" s="105">
        <f t="shared" si="19"/>
        <v>11.25</v>
      </c>
      <c r="N188" s="103">
        <v>1.07</v>
      </c>
      <c r="O188" s="104" t="s">
        <v>65</v>
      </c>
      <c r="P188" s="105">
        <f t="shared" si="22"/>
        <v>1.07</v>
      </c>
    </row>
    <row r="189" spans="1:16">
      <c r="A189" s="23">
        <f t="shared" si="17"/>
        <v>189</v>
      </c>
      <c r="B189" s="10">
        <v>6.5</v>
      </c>
      <c r="C189" s="11" t="s">
        <v>69</v>
      </c>
      <c r="D189" s="102">
        <f t="shared" si="20"/>
        <v>32.994923857868024</v>
      </c>
      <c r="E189" s="12">
        <v>71.5</v>
      </c>
      <c r="F189" s="13">
        <v>3.8620000000000002E-2</v>
      </c>
      <c r="G189" s="101">
        <f t="shared" si="14"/>
        <v>71.538619999999995</v>
      </c>
      <c r="H189" s="103">
        <v>379.12</v>
      </c>
      <c r="I189" s="104" t="s">
        <v>65</v>
      </c>
      <c r="J189" s="105">
        <f t="shared" si="21"/>
        <v>379.12</v>
      </c>
      <c r="K189" s="103">
        <v>12.41</v>
      </c>
      <c r="L189" s="104" t="s">
        <v>65</v>
      </c>
      <c r="M189" s="105">
        <f t="shared" si="19"/>
        <v>12.41</v>
      </c>
      <c r="N189" s="103">
        <v>1.1299999999999999</v>
      </c>
      <c r="O189" s="104" t="s">
        <v>65</v>
      </c>
      <c r="P189" s="105">
        <f t="shared" si="22"/>
        <v>1.1299999999999999</v>
      </c>
    </row>
    <row r="190" spans="1:16">
      <c r="A190" s="23">
        <f t="shared" si="17"/>
        <v>190</v>
      </c>
      <c r="B190" s="10">
        <v>7</v>
      </c>
      <c r="C190" s="11" t="s">
        <v>69</v>
      </c>
      <c r="D190" s="102">
        <f t="shared" si="20"/>
        <v>35.532994923857871</v>
      </c>
      <c r="E190" s="12">
        <v>69.040000000000006</v>
      </c>
      <c r="F190" s="13">
        <v>3.6170000000000001E-2</v>
      </c>
      <c r="G190" s="101">
        <f t="shared" si="14"/>
        <v>69.076170000000005</v>
      </c>
      <c r="H190" s="103">
        <v>417.58</v>
      </c>
      <c r="I190" s="104" t="s">
        <v>65</v>
      </c>
      <c r="J190" s="105">
        <f t="shared" si="21"/>
        <v>417.58</v>
      </c>
      <c r="K190" s="103">
        <v>13.55</v>
      </c>
      <c r="L190" s="104" t="s">
        <v>65</v>
      </c>
      <c r="M190" s="105">
        <f t="shared" si="19"/>
        <v>13.55</v>
      </c>
      <c r="N190" s="103">
        <v>1.2</v>
      </c>
      <c r="O190" s="104" t="s">
        <v>65</v>
      </c>
      <c r="P190" s="105">
        <f t="shared" si="22"/>
        <v>1.2</v>
      </c>
    </row>
    <row r="191" spans="1:16">
      <c r="A191" s="23">
        <f t="shared" si="17"/>
        <v>191</v>
      </c>
      <c r="B191" s="10">
        <v>8</v>
      </c>
      <c r="C191" s="11" t="s">
        <v>69</v>
      </c>
      <c r="D191" s="102">
        <f t="shared" si="20"/>
        <v>40.609137055837564</v>
      </c>
      <c r="E191" s="12">
        <v>64.64</v>
      </c>
      <c r="F191" s="13">
        <v>3.2140000000000002E-2</v>
      </c>
      <c r="G191" s="101">
        <f t="shared" si="14"/>
        <v>64.672139999999999</v>
      </c>
      <c r="H191" s="103">
        <v>498.49</v>
      </c>
      <c r="I191" s="104" t="s">
        <v>65</v>
      </c>
      <c r="J191" s="105">
        <f t="shared" si="21"/>
        <v>498.49</v>
      </c>
      <c r="K191" s="103">
        <v>17.739999999999998</v>
      </c>
      <c r="L191" s="104" t="s">
        <v>65</v>
      </c>
      <c r="M191" s="105">
        <f t="shared" si="19"/>
        <v>17.739999999999998</v>
      </c>
      <c r="N191" s="103">
        <v>1.33</v>
      </c>
      <c r="O191" s="104" t="s">
        <v>65</v>
      </c>
      <c r="P191" s="105">
        <f t="shared" si="22"/>
        <v>1.33</v>
      </c>
    </row>
    <row r="192" spans="1:16">
      <c r="A192" s="23">
        <f t="shared" si="17"/>
        <v>192</v>
      </c>
      <c r="B192" s="10">
        <v>9</v>
      </c>
      <c r="C192" s="11" t="s">
        <v>69</v>
      </c>
      <c r="D192" s="102">
        <f t="shared" si="20"/>
        <v>45.685279187817258</v>
      </c>
      <c r="E192" s="12">
        <v>60.81</v>
      </c>
      <c r="F192" s="13">
        <v>2.895E-2</v>
      </c>
      <c r="G192" s="101">
        <f t="shared" si="14"/>
        <v>60.838950000000004</v>
      </c>
      <c r="H192" s="103">
        <v>584.70000000000005</v>
      </c>
      <c r="I192" s="104" t="s">
        <v>65</v>
      </c>
      <c r="J192" s="105">
        <f t="shared" si="21"/>
        <v>584.70000000000005</v>
      </c>
      <c r="K192" s="103">
        <v>21.53</v>
      </c>
      <c r="L192" s="104" t="s">
        <v>65</v>
      </c>
      <c r="M192" s="105">
        <f t="shared" si="19"/>
        <v>21.53</v>
      </c>
      <c r="N192" s="103">
        <v>1.48</v>
      </c>
      <c r="O192" s="104" t="s">
        <v>65</v>
      </c>
      <c r="P192" s="105">
        <f t="shared" si="22"/>
        <v>1.48</v>
      </c>
    </row>
    <row r="193" spans="1:16">
      <c r="A193" s="23">
        <f t="shared" si="17"/>
        <v>193</v>
      </c>
      <c r="B193" s="10">
        <v>10</v>
      </c>
      <c r="C193" s="11" t="s">
        <v>69</v>
      </c>
      <c r="D193" s="102">
        <f t="shared" si="20"/>
        <v>50.761421319796952</v>
      </c>
      <c r="E193" s="12">
        <v>57.47</v>
      </c>
      <c r="F193" s="13">
        <v>2.6360000000000001E-2</v>
      </c>
      <c r="G193" s="101">
        <f t="shared" si="14"/>
        <v>57.496359999999996</v>
      </c>
      <c r="H193" s="103">
        <v>676.13</v>
      </c>
      <c r="I193" s="104" t="s">
        <v>65</v>
      </c>
      <c r="J193" s="105">
        <f t="shared" si="21"/>
        <v>676.13</v>
      </c>
      <c r="K193" s="103">
        <v>25.12</v>
      </c>
      <c r="L193" s="104" t="s">
        <v>65</v>
      </c>
      <c r="M193" s="105">
        <f t="shared" si="19"/>
        <v>25.12</v>
      </c>
      <c r="N193" s="103">
        <v>1.63</v>
      </c>
      <c r="O193" s="104" t="s">
        <v>65</v>
      </c>
      <c r="P193" s="105">
        <f t="shared" si="22"/>
        <v>1.63</v>
      </c>
    </row>
    <row r="194" spans="1:16">
      <c r="A194" s="23">
        <f t="shared" si="17"/>
        <v>194</v>
      </c>
      <c r="B194" s="10">
        <v>11</v>
      </c>
      <c r="C194" s="11" t="s">
        <v>69</v>
      </c>
      <c r="D194" s="102">
        <f t="shared" si="20"/>
        <v>55.837563451776653</v>
      </c>
      <c r="E194" s="12">
        <v>54.52</v>
      </c>
      <c r="F194" s="13">
        <v>2.4219999999999998E-2</v>
      </c>
      <c r="G194" s="101">
        <f t="shared" si="14"/>
        <v>54.544220000000003</v>
      </c>
      <c r="H194" s="103">
        <v>772.69</v>
      </c>
      <c r="I194" s="104" t="s">
        <v>65</v>
      </c>
      <c r="J194" s="105">
        <f t="shared" si="21"/>
        <v>772.69</v>
      </c>
      <c r="K194" s="103">
        <v>28.59</v>
      </c>
      <c r="L194" s="104" t="s">
        <v>65</v>
      </c>
      <c r="M194" s="105">
        <f t="shared" si="19"/>
        <v>28.59</v>
      </c>
      <c r="N194" s="103">
        <v>1.79</v>
      </c>
      <c r="O194" s="104" t="s">
        <v>65</v>
      </c>
      <c r="P194" s="105">
        <f t="shared" si="22"/>
        <v>1.79</v>
      </c>
    </row>
    <row r="195" spans="1:16">
      <c r="A195" s="23">
        <f t="shared" si="17"/>
        <v>195</v>
      </c>
      <c r="B195" s="10">
        <v>12</v>
      </c>
      <c r="C195" s="11" t="s">
        <v>69</v>
      </c>
      <c r="D195" s="102">
        <f t="shared" si="20"/>
        <v>60.913705583756347</v>
      </c>
      <c r="E195" s="12">
        <v>51.91</v>
      </c>
      <c r="F195" s="13">
        <v>2.2409999999999999E-2</v>
      </c>
      <c r="G195" s="101">
        <f t="shared" si="14"/>
        <v>51.932409999999997</v>
      </c>
      <c r="H195" s="103">
        <v>874.3</v>
      </c>
      <c r="I195" s="104" t="s">
        <v>65</v>
      </c>
      <c r="J195" s="105">
        <f t="shared" si="21"/>
        <v>874.3</v>
      </c>
      <c r="K195" s="103">
        <v>32</v>
      </c>
      <c r="L195" s="104" t="s">
        <v>65</v>
      </c>
      <c r="M195" s="105">
        <f t="shared" si="19"/>
        <v>32</v>
      </c>
      <c r="N195" s="103">
        <v>1.95</v>
      </c>
      <c r="O195" s="104" t="s">
        <v>65</v>
      </c>
      <c r="P195" s="105">
        <f t="shared" si="22"/>
        <v>1.95</v>
      </c>
    </row>
    <row r="196" spans="1:16">
      <c r="A196" s="23">
        <f t="shared" si="17"/>
        <v>196</v>
      </c>
      <c r="B196" s="10">
        <v>13</v>
      </c>
      <c r="C196" s="11" t="s">
        <v>69</v>
      </c>
      <c r="D196" s="102">
        <f t="shared" si="20"/>
        <v>65.989847715736047</v>
      </c>
      <c r="E196" s="12">
        <v>49.57</v>
      </c>
      <c r="F196" s="13">
        <v>2.086E-2</v>
      </c>
      <c r="G196" s="101">
        <f t="shared" si="14"/>
        <v>49.590859999999999</v>
      </c>
      <c r="H196" s="103">
        <v>980.84</v>
      </c>
      <c r="I196" s="104" t="s">
        <v>65</v>
      </c>
      <c r="J196" s="105">
        <f t="shared" si="21"/>
        <v>980.84</v>
      </c>
      <c r="K196" s="103">
        <v>35.369999999999997</v>
      </c>
      <c r="L196" s="104" t="s">
        <v>65</v>
      </c>
      <c r="M196" s="105">
        <f t="shared" si="19"/>
        <v>35.369999999999997</v>
      </c>
      <c r="N196" s="103">
        <v>2.12</v>
      </c>
      <c r="O196" s="104" t="s">
        <v>65</v>
      </c>
      <c r="P196" s="105">
        <f t="shared" si="22"/>
        <v>2.12</v>
      </c>
    </row>
    <row r="197" spans="1:16">
      <c r="A197" s="23">
        <f t="shared" si="17"/>
        <v>197</v>
      </c>
      <c r="B197" s="10">
        <v>14</v>
      </c>
      <c r="C197" s="11" t="s">
        <v>69</v>
      </c>
      <c r="D197" s="102">
        <f t="shared" si="20"/>
        <v>71.065989847715741</v>
      </c>
      <c r="E197" s="12">
        <v>47.48</v>
      </c>
      <c r="F197" s="13">
        <v>1.9529999999999999E-2</v>
      </c>
      <c r="G197" s="101">
        <f t="shared" si="14"/>
        <v>47.49953</v>
      </c>
      <c r="H197" s="103">
        <v>1.0900000000000001</v>
      </c>
      <c r="I197" s="106" t="s">
        <v>67</v>
      </c>
      <c r="J197" s="107">
        <f t="shared" ref="J197:J228" si="23">H197*1000</f>
        <v>1090</v>
      </c>
      <c r="K197" s="103">
        <v>38.72</v>
      </c>
      <c r="L197" s="104" t="s">
        <v>65</v>
      </c>
      <c r="M197" s="105">
        <f t="shared" si="19"/>
        <v>38.72</v>
      </c>
      <c r="N197" s="103">
        <v>2.2999999999999998</v>
      </c>
      <c r="O197" s="104" t="s">
        <v>65</v>
      </c>
      <c r="P197" s="105">
        <f t="shared" si="22"/>
        <v>2.2999999999999998</v>
      </c>
    </row>
    <row r="198" spans="1:16">
      <c r="A198" s="23">
        <f t="shared" si="17"/>
        <v>198</v>
      </c>
      <c r="B198" s="10">
        <v>15</v>
      </c>
      <c r="C198" s="11" t="s">
        <v>69</v>
      </c>
      <c r="D198" s="102">
        <f t="shared" si="20"/>
        <v>76.142131979695435</v>
      </c>
      <c r="E198" s="12">
        <v>45.59</v>
      </c>
      <c r="F198" s="13">
        <v>1.8360000000000001E-2</v>
      </c>
      <c r="G198" s="101">
        <f t="shared" si="14"/>
        <v>45.608360000000005</v>
      </c>
      <c r="H198" s="103">
        <v>1.21</v>
      </c>
      <c r="I198" s="104" t="s">
        <v>67</v>
      </c>
      <c r="J198" s="107">
        <f t="shared" si="23"/>
        <v>1210</v>
      </c>
      <c r="K198" s="103">
        <v>42.07</v>
      </c>
      <c r="L198" s="104" t="s">
        <v>65</v>
      </c>
      <c r="M198" s="105">
        <f t="shared" si="19"/>
        <v>42.07</v>
      </c>
      <c r="N198" s="103">
        <v>2.4900000000000002</v>
      </c>
      <c r="O198" s="104" t="s">
        <v>65</v>
      </c>
      <c r="P198" s="105">
        <f t="shared" si="22"/>
        <v>2.4900000000000002</v>
      </c>
    </row>
    <row r="199" spans="1:16">
      <c r="A199" s="23">
        <f t="shared" si="17"/>
        <v>199</v>
      </c>
      <c r="B199" s="10">
        <v>16</v>
      </c>
      <c r="C199" s="11" t="s">
        <v>69</v>
      </c>
      <c r="D199" s="102">
        <f t="shared" si="20"/>
        <v>81.218274111675129</v>
      </c>
      <c r="E199" s="12">
        <v>43.87</v>
      </c>
      <c r="F199" s="13">
        <v>1.7330000000000002E-2</v>
      </c>
      <c r="G199" s="101">
        <f t="shared" si="14"/>
        <v>43.887329999999999</v>
      </c>
      <c r="H199" s="103">
        <v>1.33</v>
      </c>
      <c r="I199" s="104" t="s">
        <v>67</v>
      </c>
      <c r="J199" s="107">
        <f t="shared" si="23"/>
        <v>1330</v>
      </c>
      <c r="K199" s="103">
        <v>45.41</v>
      </c>
      <c r="L199" s="104" t="s">
        <v>65</v>
      </c>
      <c r="M199" s="105">
        <f t="shared" si="19"/>
        <v>45.41</v>
      </c>
      <c r="N199" s="103">
        <v>2.68</v>
      </c>
      <c r="O199" s="104" t="s">
        <v>65</v>
      </c>
      <c r="P199" s="105">
        <f t="shared" si="22"/>
        <v>2.68</v>
      </c>
    </row>
    <row r="200" spans="1:16">
      <c r="A200" s="23">
        <f t="shared" si="17"/>
        <v>200</v>
      </c>
      <c r="B200" s="10">
        <v>17</v>
      </c>
      <c r="C200" s="11" t="s">
        <v>69</v>
      </c>
      <c r="D200" s="102">
        <f t="shared" si="20"/>
        <v>86.294416243654823</v>
      </c>
      <c r="E200" s="12">
        <v>42.31</v>
      </c>
      <c r="F200" s="13">
        <v>1.6410000000000001E-2</v>
      </c>
      <c r="G200" s="101">
        <f t="shared" si="14"/>
        <v>42.326410000000003</v>
      </c>
      <c r="H200" s="103">
        <v>1.45</v>
      </c>
      <c r="I200" s="104" t="s">
        <v>67</v>
      </c>
      <c r="J200" s="107">
        <f t="shared" si="23"/>
        <v>1450</v>
      </c>
      <c r="K200" s="103">
        <v>48.75</v>
      </c>
      <c r="L200" s="104" t="s">
        <v>65</v>
      </c>
      <c r="M200" s="105">
        <f t="shared" si="19"/>
        <v>48.75</v>
      </c>
      <c r="N200" s="103">
        <v>2.88</v>
      </c>
      <c r="O200" s="104" t="s">
        <v>65</v>
      </c>
      <c r="P200" s="105">
        <f t="shared" si="22"/>
        <v>2.88</v>
      </c>
    </row>
    <row r="201" spans="1:16">
      <c r="A201" s="23">
        <f t="shared" si="17"/>
        <v>201</v>
      </c>
      <c r="B201" s="10">
        <v>18</v>
      </c>
      <c r="C201" s="11" t="s">
        <v>69</v>
      </c>
      <c r="D201" s="102">
        <f t="shared" si="20"/>
        <v>91.370558375634516</v>
      </c>
      <c r="E201" s="12">
        <v>40.880000000000003</v>
      </c>
      <c r="F201" s="13">
        <v>1.559E-2</v>
      </c>
      <c r="G201" s="101">
        <f t="shared" si="14"/>
        <v>40.895590000000006</v>
      </c>
      <c r="H201" s="103">
        <v>1.58</v>
      </c>
      <c r="I201" s="104" t="s">
        <v>67</v>
      </c>
      <c r="J201" s="107">
        <f t="shared" si="23"/>
        <v>1580</v>
      </c>
      <c r="K201" s="103">
        <v>52.1</v>
      </c>
      <c r="L201" s="104" t="s">
        <v>65</v>
      </c>
      <c r="M201" s="105">
        <f t="shared" si="19"/>
        <v>52.1</v>
      </c>
      <c r="N201" s="103">
        <v>3.09</v>
      </c>
      <c r="O201" s="104" t="s">
        <v>65</v>
      </c>
      <c r="P201" s="105">
        <f t="shared" si="22"/>
        <v>3.09</v>
      </c>
    </row>
    <row r="202" spans="1:16">
      <c r="A202" s="23">
        <f t="shared" si="17"/>
        <v>202</v>
      </c>
      <c r="B202" s="10">
        <v>20</v>
      </c>
      <c r="C202" s="11" t="s">
        <v>69</v>
      </c>
      <c r="D202" s="108">
        <f t="shared" si="20"/>
        <v>101.5228426395939</v>
      </c>
      <c r="E202" s="12">
        <v>38.36</v>
      </c>
      <c r="F202" s="13">
        <v>1.4189999999999999E-2</v>
      </c>
      <c r="G202" s="101">
        <f t="shared" si="14"/>
        <v>38.374189999999999</v>
      </c>
      <c r="H202" s="103">
        <v>1.86</v>
      </c>
      <c r="I202" s="104" t="s">
        <v>67</v>
      </c>
      <c r="J202" s="107">
        <f t="shared" si="23"/>
        <v>1860</v>
      </c>
      <c r="K202" s="103">
        <v>64.86</v>
      </c>
      <c r="L202" s="104" t="s">
        <v>65</v>
      </c>
      <c r="M202" s="105">
        <f t="shared" si="19"/>
        <v>64.86</v>
      </c>
      <c r="N202" s="103">
        <v>3.51</v>
      </c>
      <c r="O202" s="104" t="s">
        <v>65</v>
      </c>
      <c r="P202" s="105">
        <f t="shared" si="22"/>
        <v>3.51</v>
      </c>
    </row>
    <row r="203" spans="1:16">
      <c r="A203" s="23">
        <f t="shared" si="17"/>
        <v>203</v>
      </c>
      <c r="B203" s="10">
        <v>22.5</v>
      </c>
      <c r="C203" s="11" t="s">
        <v>69</v>
      </c>
      <c r="D203" s="108">
        <f t="shared" si="20"/>
        <v>114.21319796954315</v>
      </c>
      <c r="E203" s="12">
        <v>35.71</v>
      </c>
      <c r="F203" s="13">
        <v>1.2760000000000001E-2</v>
      </c>
      <c r="G203" s="101">
        <f t="shared" si="14"/>
        <v>35.722760000000001</v>
      </c>
      <c r="H203" s="103">
        <v>2.2200000000000002</v>
      </c>
      <c r="I203" s="104" t="s">
        <v>67</v>
      </c>
      <c r="J203" s="107">
        <f t="shared" si="23"/>
        <v>2220</v>
      </c>
      <c r="K203" s="103">
        <v>82.92</v>
      </c>
      <c r="L203" s="104" t="s">
        <v>65</v>
      </c>
      <c r="M203" s="105">
        <f t="shared" si="19"/>
        <v>82.92</v>
      </c>
      <c r="N203" s="103">
        <v>4.08</v>
      </c>
      <c r="O203" s="104" t="s">
        <v>65</v>
      </c>
      <c r="P203" s="105">
        <f t="shared" si="22"/>
        <v>4.08</v>
      </c>
    </row>
    <row r="204" spans="1:16">
      <c r="A204" s="23">
        <f t="shared" si="17"/>
        <v>204</v>
      </c>
      <c r="B204" s="10">
        <v>25</v>
      </c>
      <c r="C204" s="11" t="s">
        <v>69</v>
      </c>
      <c r="D204" s="108">
        <f t="shared" si="20"/>
        <v>126.90355329949239</v>
      </c>
      <c r="E204" s="12">
        <v>33.5</v>
      </c>
      <c r="F204" s="13">
        <v>1.1610000000000001E-2</v>
      </c>
      <c r="G204" s="101">
        <f t="shared" si="14"/>
        <v>33.511609999999997</v>
      </c>
      <c r="H204" s="103">
        <v>2.61</v>
      </c>
      <c r="I204" s="104" t="s">
        <v>67</v>
      </c>
      <c r="J204" s="107">
        <f t="shared" si="23"/>
        <v>2610</v>
      </c>
      <c r="K204" s="103">
        <v>99.65</v>
      </c>
      <c r="L204" s="104" t="s">
        <v>65</v>
      </c>
      <c r="M204" s="105">
        <f t="shared" si="19"/>
        <v>99.65</v>
      </c>
      <c r="N204" s="103">
        <v>4.67</v>
      </c>
      <c r="O204" s="104" t="s">
        <v>65</v>
      </c>
      <c r="P204" s="105">
        <f t="shared" si="22"/>
        <v>4.67</v>
      </c>
    </row>
    <row r="205" spans="1:16">
      <c r="A205" s="23">
        <f t="shared" si="17"/>
        <v>205</v>
      </c>
      <c r="B205" s="10">
        <v>27.5</v>
      </c>
      <c r="C205" s="11" t="s">
        <v>69</v>
      </c>
      <c r="D205" s="108">
        <f t="shared" si="20"/>
        <v>139.59390862944161</v>
      </c>
      <c r="E205" s="12">
        <v>31.63</v>
      </c>
      <c r="F205" s="13">
        <v>1.065E-2</v>
      </c>
      <c r="G205" s="101">
        <f t="shared" si="14"/>
        <v>31.640649999999997</v>
      </c>
      <c r="H205" s="103">
        <v>3.03</v>
      </c>
      <c r="I205" s="104" t="s">
        <v>67</v>
      </c>
      <c r="J205" s="107">
        <f t="shared" si="23"/>
        <v>3030</v>
      </c>
      <c r="K205" s="103">
        <v>115.66</v>
      </c>
      <c r="L205" s="104" t="s">
        <v>65</v>
      </c>
      <c r="M205" s="105">
        <f t="shared" si="19"/>
        <v>115.66</v>
      </c>
      <c r="N205" s="103">
        <v>5.3</v>
      </c>
      <c r="O205" s="104" t="s">
        <v>65</v>
      </c>
      <c r="P205" s="105">
        <f t="shared" si="22"/>
        <v>5.3</v>
      </c>
    </row>
    <row r="206" spans="1:16">
      <c r="A206" s="23">
        <f t="shared" si="17"/>
        <v>206</v>
      </c>
      <c r="B206" s="10">
        <v>30</v>
      </c>
      <c r="C206" s="11" t="s">
        <v>69</v>
      </c>
      <c r="D206" s="108">
        <f t="shared" si="20"/>
        <v>152.28426395939087</v>
      </c>
      <c r="E206" s="12">
        <v>30.02</v>
      </c>
      <c r="F206" s="13">
        <v>9.8510000000000004E-3</v>
      </c>
      <c r="G206" s="101">
        <f t="shared" si="14"/>
        <v>30.029851000000001</v>
      </c>
      <c r="H206" s="103">
        <v>3.47</v>
      </c>
      <c r="I206" s="104" t="s">
        <v>67</v>
      </c>
      <c r="J206" s="107">
        <f t="shared" si="23"/>
        <v>3470</v>
      </c>
      <c r="K206" s="103">
        <v>131.25</v>
      </c>
      <c r="L206" s="104" t="s">
        <v>65</v>
      </c>
      <c r="M206" s="105">
        <f t="shared" si="19"/>
        <v>131.25</v>
      </c>
      <c r="N206" s="103">
        <v>5.95</v>
      </c>
      <c r="O206" s="104" t="s">
        <v>65</v>
      </c>
      <c r="P206" s="105">
        <f t="shared" si="22"/>
        <v>5.95</v>
      </c>
    </row>
    <row r="207" spans="1:16">
      <c r="A207" s="23">
        <f t="shared" si="17"/>
        <v>207</v>
      </c>
      <c r="B207" s="10">
        <v>32.5</v>
      </c>
      <c r="C207" s="11" t="s">
        <v>69</v>
      </c>
      <c r="D207" s="108">
        <f t="shared" si="20"/>
        <v>164.9746192893401</v>
      </c>
      <c r="E207" s="12">
        <v>28.63</v>
      </c>
      <c r="F207" s="13">
        <v>9.1640000000000003E-3</v>
      </c>
      <c r="G207" s="101">
        <f t="shared" si="14"/>
        <v>28.639163999999997</v>
      </c>
      <c r="H207" s="103">
        <v>3.93</v>
      </c>
      <c r="I207" s="104" t="s">
        <v>67</v>
      </c>
      <c r="J207" s="107">
        <f t="shared" si="23"/>
        <v>3930</v>
      </c>
      <c r="K207" s="103">
        <v>146.55000000000001</v>
      </c>
      <c r="L207" s="104" t="s">
        <v>65</v>
      </c>
      <c r="M207" s="105">
        <f t="shared" si="19"/>
        <v>146.55000000000001</v>
      </c>
      <c r="N207" s="103">
        <v>6.63</v>
      </c>
      <c r="O207" s="104" t="s">
        <v>65</v>
      </c>
      <c r="P207" s="105">
        <f t="shared" si="22"/>
        <v>6.63</v>
      </c>
    </row>
    <row r="208" spans="1:16">
      <c r="A208" s="23">
        <f t="shared" si="17"/>
        <v>208</v>
      </c>
      <c r="B208" s="10">
        <v>35</v>
      </c>
      <c r="C208" s="11" t="s">
        <v>69</v>
      </c>
      <c r="D208" s="108">
        <f t="shared" si="20"/>
        <v>177.66497461928935</v>
      </c>
      <c r="E208" s="12">
        <v>27.41</v>
      </c>
      <c r="F208" s="13">
        <v>8.5710000000000005E-3</v>
      </c>
      <c r="G208" s="101">
        <f t="shared" si="14"/>
        <v>27.418571</v>
      </c>
      <c r="H208" s="103">
        <v>4.41</v>
      </c>
      <c r="I208" s="104" t="s">
        <v>67</v>
      </c>
      <c r="J208" s="107">
        <f t="shared" si="23"/>
        <v>4410</v>
      </c>
      <c r="K208" s="103">
        <v>161.66</v>
      </c>
      <c r="L208" s="104" t="s">
        <v>65</v>
      </c>
      <c r="M208" s="105">
        <f t="shared" si="19"/>
        <v>161.66</v>
      </c>
      <c r="N208" s="103">
        <v>7.34</v>
      </c>
      <c r="O208" s="104" t="s">
        <v>65</v>
      </c>
      <c r="P208" s="105">
        <f t="shared" si="22"/>
        <v>7.34</v>
      </c>
    </row>
    <row r="209" spans="1:16">
      <c r="A209" s="23">
        <f t="shared" si="17"/>
        <v>209</v>
      </c>
      <c r="B209" s="10">
        <v>37.5</v>
      </c>
      <c r="C209" s="11" t="s">
        <v>69</v>
      </c>
      <c r="D209" s="108">
        <f t="shared" si="20"/>
        <v>190.35532994923858</v>
      </c>
      <c r="E209" s="12">
        <v>26.33</v>
      </c>
      <c r="F209" s="13">
        <v>8.0529999999999994E-3</v>
      </c>
      <c r="G209" s="101">
        <f t="shared" si="14"/>
        <v>26.338052999999999</v>
      </c>
      <c r="H209" s="103">
        <v>4.91</v>
      </c>
      <c r="I209" s="104" t="s">
        <v>67</v>
      </c>
      <c r="J209" s="107">
        <f t="shared" si="23"/>
        <v>4910</v>
      </c>
      <c r="K209" s="103">
        <v>176.63</v>
      </c>
      <c r="L209" s="104" t="s">
        <v>65</v>
      </c>
      <c r="M209" s="105">
        <f t="shared" si="19"/>
        <v>176.63</v>
      </c>
      <c r="N209" s="103">
        <v>8.06</v>
      </c>
      <c r="O209" s="104" t="s">
        <v>65</v>
      </c>
      <c r="P209" s="105">
        <f t="shared" si="22"/>
        <v>8.06</v>
      </c>
    </row>
    <row r="210" spans="1:16">
      <c r="A210" s="23">
        <f t="shared" si="17"/>
        <v>210</v>
      </c>
      <c r="B210" s="10">
        <v>40</v>
      </c>
      <c r="C210" s="11" t="s">
        <v>69</v>
      </c>
      <c r="D210" s="108">
        <f t="shared" si="20"/>
        <v>203.04568527918781</v>
      </c>
      <c r="E210" s="12">
        <v>25.37</v>
      </c>
      <c r="F210" s="13">
        <v>7.5969999999999996E-3</v>
      </c>
      <c r="G210" s="101">
        <f t="shared" si="14"/>
        <v>25.377597000000002</v>
      </c>
      <c r="H210" s="103">
        <v>5.44</v>
      </c>
      <c r="I210" s="104" t="s">
        <v>67</v>
      </c>
      <c r="J210" s="107">
        <f t="shared" si="23"/>
        <v>5440</v>
      </c>
      <c r="K210" s="103">
        <v>191.48</v>
      </c>
      <c r="L210" s="104" t="s">
        <v>65</v>
      </c>
      <c r="M210" s="105">
        <f t="shared" si="19"/>
        <v>191.48</v>
      </c>
      <c r="N210" s="103">
        <v>8.81</v>
      </c>
      <c r="O210" s="104" t="s">
        <v>65</v>
      </c>
      <c r="P210" s="105">
        <f t="shared" si="22"/>
        <v>8.81</v>
      </c>
    </row>
    <row r="211" spans="1:16">
      <c r="A211" s="23">
        <f t="shared" si="17"/>
        <v>211</v>
      </c>
      <c r="B211" s="10">
        <v>45</v>
      </c>
      <c r="C211" s="11" t="s">
        <v>69</v>
      </c>
      <c r="D211" s="108">
        <f t="shared" si="20"/>
        <v>228.42639593908629</v>
      </c>
      <c r="E211" s="12">
        <v>23.74</v>
      </c>
      <c r="F211" s="13">
        <v>6.829E-3</v>
      </c>
      <c r="G211" s="101">
        <f t="shared" si="14"/>
        <v>23.746828999999998</v>
      </c>
      <c r="H211" s="103">
        <v>6.54</v>
      </c>
      <c r="I211" s="104" t="s">
        <v>67</v>
      </c>
      <c r="J211" s="107">
        <f t="shared" si="23"/>
        <v>6540</v>
      </c>
      <c r="K211" s="103">
        <v>246.85</v>
      </c>
      <c r="L211" s="104" t="s">
        <v>65</v>
      </c>
      <c r="M211" s="105">
        <f t="shared" si="19"/>
        <v>246.85</v>
      </c>
      <c r="N211" s="103">
        <v>10.37</v>
      </c>
      <c r="O211" s="104" t="s">
        <v>65</v>
      </c>
      <c r="P211" s="105">
        <f t="shared" si="22"/>
        <v>10.37</v>
      </c>
    </row>
    <row r="212" spans="1:16">
      <c r="A212" s="23">
        <f t="shared" si="17"/>
        <v>212</v>
      </c>
      <c r="B212" s="10">
        <v>50</v>
      </c>
      <c r="C212" s="11" t="s">
        <v>69</v>
      </c>
      <c r="D212" s="108">
        <f t="shared" si="20"/>
        <v>253.80710659898477</v>
      </c>
      <c r="E212" s="12">
        <v>22.41</v>
      </c>
      <c r="F212" s="13">
        <v>6.2069999999999998E-3</v>
      </c>
      <c r="G212" s="101">
        <f t="shared" ref="G212:G228" si="24">E212+F212</f>
        <v>22.416207</v>
      </c>
      <c r="H212" s="103">
        <v>7.71</v>
      </c>
      <c r="I212" s="104" t="s">
        <v>67</v>
      </c>
      <c r="J212" s="107">
        <f t="shared" si="23"/>
        <v>7710</v>
      </c>
      <c r="K212" s="103">
        <v>297.33</v>
      </c>
      <c r="L212" s="104" t="s">
        <v>65</v>
      </c>
      <c r="M212" s="105">
        <f t="shared" si="19"/>
        <v>297.33</v>
      </c>
      <c r="N212" s="103">
        <v>12</v>
      </c>
      <c r="O212" s="104" t="s">
        <v>65</v>
      </c>
      <c r="P212" s="105">
        <f t="shared" si="22"/>
        <v>12</v>
      </c>
    </row>
    <row r="213" spans="1:16">
      <c r="A213" s="23">
        <f t="shared" si="17"/>
        <v>213</v>
      </c>
      <c r="B213" s="10">
        <v>55</v>
      </c>
      <c r="C213" s="11" t="s">
        <v>69</v>
      </c>
      <c r="D213" s="108">
        <f t="shared" si="20"/>
        <v>279.18781725888323</v>
      </c>
      <c r="E213" s="12">
        <v>21.31</v>
      </c>
      <c r="F213" s="13">
        <v>5.6930000000000001E-3</v>
      </c>
      <c r="G213" s="101">
        <f t="shared" si="24"/>
        <v>21.315693</v>
      </c>
      <c r="H213" s="103">
        <v>8.9499999999999993</v>
      </c>
      <c r="I213" s="104" t="s">
        <v>67</v>
      </c>
      <c r="J213" s="107">
        <f t="shared" si="23"/>
        <v>8950</v>
      </c>
      <c r="K213" s="103">
        <v>344.97</v>
      </c>
      <c r="L213" s="104" t="s">
        <v>65</v>
      </c>
      <c r="M213" s="105">
        <f t="shared" si="19"/>
        <v>344.97</v>
      </c>
      <c r="N213" s="103">
        <v>13.69</v>
      </c>
      <c r="O213" s="104" t="s">
        <v>65</v>
      </c>
      <c r="P213" s="105">
        <f t="shared" si="22"/>
        <v>13.69</v>
      </c>
    </row>
    <row r="214" spans="1:16">
      <c r="A214" s="23">
        <f t="shared" ref="A214:A277" si="25">A213+1</f>
        <v>214</v>
      </c>
      <c r="B214" s="10">
        <v>60</v>
      </c>
      <c r="C214" s="11" t="s">
        <v>69</v>
      </c>
      <c r="D214" s="108">
        <f t="shared" si="20"/>
        <v>304.56852791878174</v>
      </c>
      <c r="E214" s="12">
        <v>20.38</v>
      </c>
      <c r="F214" s="13">
        <v>5.2599999999999999E-3</v>
      </c>
      <c r="G214" s="101">
        <f t="shared" si="24"/>
        <v>20.385259999999999</v>
      </c>
      <c r="H214" s="103">
        <v>10.24</v>
      </c>
      <c r="I214" s="104" t="s">
        <v>67</v>
      </c>
      <c r="J214" s="107">
        <f t="shared" si="23"/>
        <v>10240</v>
      </c>
      <c r="K214" s="103">
        <v>390.73</v>
      </c>
      <c r="L214" s="104" t="s">
        <v>65</v>
      </c>
      <c r="M214" s="105">
        <f t="shared" si="19"/>
        <v>390.73</v>
      </c>
      <c r="N214" s="103">
        <v>15.44</v>
      </c>
      <c r="O214" s="104" t="s">
        <v>65</v>
      </c>
      <c r="P214" s="105">
        <f t="shared" si="22"/>
        <v>15.44</v>
      </c>
    </row>
    <row r="215" spans="1:16">
      <c r="A215" s="23">
        <f t="shared" si="25"/>
        <v>215</v>
      </c>
      <c r="B215" s="10">
        <v>65</v>
      </c>
      <c r="C215" s="11" t="s">
        <v>69</v>
      </c>
      <c r="D215" s="108">
        <f t="shared" si="20"/>
        <v>329.94923857868019</v>
      </c>
      <c r="E215" s="12">
        <v>19.579999999999998</v>
      </c>
      <c r="F215" s="13">
        <v>4.8910000000000004E-3</v>
      </c>
      <c r="G215" s="101">
        <f t="shared" si="24"/>
        <v>19.584890999999999</v>
      </c>
      <c r="H215" s="103">
        <v>11.6</v>
      </c>
      <c r="I215" s="104" t="s">
        <v>67</v>
      </c>
      <c r="J215" s="107">
        <f t="shared" si="23"/>
        <v>11600</v>
      </c>
      <c r="K215" s="103">
        <v>435.09</v>
      </c>
      <c r="L215" s="104" t="s">
        <v>65</v>
      </c>
      <c r="M215" s="105">
        <f t="shared" si="19"/>
        <v>435.09</v>
      </c>
      <c r="N215" s="103">
        <v>17.23</v>
      </c>
      <c r="O215" s="104" t="s">
        <v>65</v>
      </c>
      <c r="P215" s="105">
        <f t="shared" si="22"/>
        <v>17.23</v>
      </c>
    </row>
    <row r="216" spans="1:16">
      <c r="A216" s="23">
        <f t="shared" si="25"/>
        <v>216</v>
      </c>
      <c r="B216" s="10">
        <v>70</v>
      </c>
      <c r="C216" s="11" t="s">
        <v>69</v>
      </c>
      <c r="D216" s="108">
        <f t="shared" si="20"/>
        <v>355.32994923857871</v>
      </c>
      <c r="E216" s="12">
        <v>18.89</v>
      </c>
      <c r="F216" s="13">
        <v>4.5729999999999998E-3</v>
      </c>
      <c r="G216" s="101">
        <f t="shared" si="24"/>
        <v>18.894573000000001</v>
      </c>
      <c r="H216" s="103">
        <v>13</v>
      </c>
      <c r="I216" s="104" t="s">
        <v>67</v>
      </c>
      <c r="J216" s="107">
        <f t="shared" si="23"/>
        <v>13000</v>
      </c>
      <c r="K216" s="103">
        <v>478.36</v>
      </c>
      <c r="L216" s="104" t="s">
        <v>65</v>
      </c>
      <c r="M216" s="105">
        <f t="shared" si="19"/>
        <v>478.36</v>
      </c>
      <c r="N216" s="103">
        <v>19.07</v>
      </c>
      <c r="O216" s="104" t="s">
        <v>65</v>
      </c>
      <c r="P216" s="105">
        <f t="shared" si="22"/>
        <v>19.07</v>
      </c>
    </row>
    <row r="217" spans="1:16">
      <c r="A217" s="23">
        <f t="shared" si="25"/>
        <v>217</v>
      </c>
      <c r="B217" s="10">
        <v>80</v>
      </c>
      <c r="C217" s="11" t="s">
        <v>69</v>
      </c>
      <c r="D217" s="108">
        <f t="shared" si="20"/>
        <v>406.09137055837562</v>
      </c>
      <c r="E217" s="12">
        <v>17.75</v>
      </c>
      <c r="F217" s="13">
        <v>4.0499999999999998E-3</v>
      </c>
      <c r="G217" s="101">
        <f t="shared" si="24"/>
        <v>17.754049999999999</v>
      </c>
      <c r="H217" s="103">
        <v>15.96</v>
      </c>
      <c r="I217" s="104" t="s">
        <v>67</v>
      </c>
      <c r="J217" s="107">
        <f t="shared" si="23"/>
        <v>15960</v>
      </c>
      <c r="K217" s="103">
        <v>635.08000000000004</v>
      </c>
      <c r="L217" s="104" t="s">
        <v>65</v>
      </c>
      <c r="M217" s="105">
        <f t="shared" si="19"/>
        <v>635.08000000000004</v>
      </c>
      <c r="N217" s="103">
        <v>22.87</v>
      </c>
      <c r="O217" s="104" t="s">
        <v>65</v>
      </c>
      <c r="P217" s="105">
        <f t="shared" si="22"/>
        <v>22.87</v>
      </c>
    </row>
    <row r="218" spans="1:16">
      <c r="A218" s="23">
        <f t="shared" si="25"/>
        <v>218</v>
      </c>
      <c r="B218" s="10">
        <v>90</v>
      </c>
      <c r="C218" s="11" t="s">
        <v>69</v>
      </c>
      <c r="D218" s="108">
        <f t="shared" si="20"/>
        <v>456.85279187817258</v>
      </c>
      <c r="E218" s="12">
        <v>16.86</v>
      </c>
      <c r="F218" s="13">
        <v>3.6380000000000002E-3</v>
      </c>
      <c r="G218" s="101">
        <f t="shared" si="24"/>
        <v>16.863637999999998</v>
      </c>
      <c r="H218" s="103">
        <v>19.079999999999998</v>
      </c>
      <c r="I218" s="104" t="s">
        <v>67</v>
      </c>
      <c r="J218" s="107">
        <f t="shared" si="23"/>
        <v>19080</v>
      </c>
      <c r="K218" s="103">
        <v>773.8</v>
      </c>
      <c r="L218" s="104" t="s">
        <v>65</v>
      </c>
      <c r="M218" s="105">
        <f t="shared" si="19"/>
        <v>773.8</v>
      </c>
      <c r="N218" s="103">
        <v>26.78</v>
      </c>
      <c r="O218" s="104" t="s">
        <v>65</v>
      </c>
      <c r="P218" s="105">
        <f t="shared" si="22"/>
        <v>26.78</v>
      </c>
    </row>
    <row r="219" spans="1:16">
      <c r="A219" s="23">
        <f t="shared" si="25"/>
        <v>219</v>
      </c>
      <c r="B219" s="10">
        <v>100</v>
      </c>
      <c r="C219" s="11" t="s">
        <v>69</v>
      </c>
      <c r="D219" s="108">
        <f t="shared" si="20"/>
        <v>507.61421319796955</v>
      </c>
      <c r="E219" s="12">
        <v>16.149999999999999</v>
      </c>
      <c r="F219" s="13">
        <v>3.3040000000000001E-3</v>
      </c>
      <c r="G219" s="101">
        <f t="shared" si="24"/>
        <v>16.153303999999999</v>
      </c>
      <c r="H219" s="103">
        <v>22.36</v>
      </c>
      <c r="I219" s="104" t="s">
        <v>67</v>
      </c>
      <c r="J219" s="107">
        <f t="shared" si="23"/>
        <v>22360</v>
      </c>
      <c r="K219" s="103">
        <v>901.94</v>
      </c>
      <c r="L219" s="104" t="s">
        <v>65</v>
      </c>
      <c r="M219" s="105">
        <f t="shared" si="19"/>
        <v>901.94</v>
      </c>
      <c r="N219" s="103">
        <v>30.79</v>
      </c>
      <c r="O219" s="104" t="s">
        <v>65</v>
      </c>
      <c r="P219" s="105">
        <f t="shared" si="22"/>
        <v>30.79</v>
      </c>
    </row>
    <row r="220" spans="1:16">
      <c r="A220" s="23">
        <f t="shared" si="25"/>
        <v>220</v>
      </c>
      <c r="B220" s="10">
        <v>110</v>
      </c>
      <c r="C220" s="11" t="s">
        <v>69</v>
      </c>
      <c r="D220" s="108">
        <f t="shared" si="20"/>
        <v>558.37563451776646</v>
      </c>
      <c r="E220" s="12">
        <v>15.57</v>
      </c>
      <c r="F220" s="13">
        <v>3.029E-3</v>
      </c>
      <c r="G220" s="101">
        <f t="shared" si="24"/>
        <v>15.573029</v>
      </c>
      <c r="H220" s="103">
        <v>25.77</v>
      </c>
      <c r="I220" s="104" t="s">
        <v>67</v>
      </c>
      <c r="J220" s="107">
        <f t="shared" si="23"/>
        <v>25770</v>
      </c>
      <c r="K220" s="103">
        <v>1.02</v>
      </c>
      <c r="L220" s="106" t="s">
        <v>67</v>
      </c>
      <c r="M220" s="107">
        <f t="shared" ref="M220:M228" si="26">K220*1000</f>
        <v>1020</v>
      </c>
      <c r="N220" s="103">
        <v>34.869999999999997</v>
      </c>
      <c r="O220" s="104" t="s">
        <v>65</v>
      </c>
      <c r="P220" s="105">
        <f t="shared" si="22"/>
        <v>34.869999999999997</v>
      </c>
    </row>
    <row r="221" spans="1:16">
      <c r="A221" s="23">
        <f t="shared" si="25"/>
        <v>221</v>
      </c>
      <c r="B221" s="10">
        <v>120</v>
      </c>
      <c r="C221" s="11" t="s">
        <v>69</v>
      </c>
      <c r="D221" s="108">
        <f t="shared" si="20"/>
        <v>609.13705583756348</v>
      </c>
      <c r="E221" s="12">
        <v>15.1</v>
      </c>
      <c r="F221" s="13">
        <v>2.7980000000000001E-3</v>
      </c>
      <c r="G221" s="101">
        <f t="shared" si="24"/>
        <v>15.102798</v>
      </c>
      <c r="H221" s="103">
        <v>29.29</v>
      </c>
      <c r="I221" s="104" t="s">
        <v>67</v>
      </c>
      <c r="J221" s="107">
        <f t="shared" si="23"/>
        <v>29290</v>
      </c>
      <c r="K221" s="103">
        <v>1.1399999999999999</v>
      </c>
      <c r="L221" s="104" t="s">
        <v>67</v>
      </c>
      <c r="M221" s="107">
        <f t="shared" si="26"/>
        <v>1140</v>
      </c>
      <c r="N221" s="103">
        <v>38.99</v>
      </c>
      <c r="O221" s="104" t="s">
        <v>65</v>
      </c>
      <c r="P221" s="105">
        <f t="shared" si="22"/>
        <v>38.99</v>
      </c>
    </row>
    <row r="222" spans="1:16">
      <c r="A222" s="23">
        <f t="shared" si="25"/>
        <v>222</v>
      </c>
      <c r="B222" s="10">
        <v>130</v>
      </c>
      <c r="C222" s="11" t="s">
        <v>69</v>
      </c>
      <c r="D222" s="108">
        <f t="shared" si="20"/>
        <v>659.89847715736039</v>
      </c>
      <c r="E222" s="12">
        <v>14.7</v>
      </c>
      <c r="F222" s="13">
        <v>2.5999999999999999E-3</v>
      </c>
      <c r="G222" s="101">
        <f t="shared" si="24"/>
        <v>14.702599999999999</v>
      </c>
      <c r="H222" s="103">
        <v>32.92</v>
      </c>
      <c r="I222" s="104" t="s">
        <v>67</v>
      </c>
      <c r="J222" s="107">
        <f t="shared" si="23"/>
        <v>32920</v>
      </c>
      <c r="K222" s="103">
        <v>1.25</v>
      </c>
      <c r="L222" s="104" t="s">
        <v>67</v>
      </c>
      <c r="M222" s="107">
        <f t="shared" si="26"/>
        <v>1250</v>
      </c>
      <c r="N222" s="103">
        <v>43.15</v>
      </c>
      <c r="O222" s="104" t="s">
        <v>65</v>
      </c>
      <c r="P222" s="105">
        <f t="shared" si="22"/>
        <v>43.15</v>
      </c>
    </row>
    <row r="223" spans="1:16">
      <c r="A223" s="23">
        <f t="shared" si="25"/>
        <v>223</v>
      </c>
      <c r="B223" s="10">
        <v>140</v>
      </c>
      <c r="C223" s="11" t="s">
        <v>69</v>
      </c>
      <c r="D223" s="108">
        <f t="shared" si="20"/>
        <v>710.65989847715741</v>
      </c>
      <c r="E223" s="12">
        <v>14.36</v>
      </c>
      <c r="F223" s="13">
        <v>2.4299999999999999E-3</v>
      </c>
      <c r="G223" s="101">
        <f t="shared" si="24"/>
        <v>14.36243</v>
      </c>
      <c r="H223" s="103">
        <v>36.64</v>
      </c>
      <c r="I223" s="104" t="s">
        <v>67</v>
      </c>
      <c r="J223" s="107">
        <f t="shared" si="23"/>
        <v>36640</v>
      </c>
      <c r="K223" s="103">
        <v>1.35</v>
      </c>
      <c r="L223" s="104" t="s">
        <v>67</v>
      </c>
      <c r="M223" s="107">
        <f t="shared" si="26"/>
        <v>1350</v>
      </c>
      <c r="N223" s="103">
        <v>47.32</v>
      </c>
      <c r="O223" s="104" t="s">
        <v>65</v>
      </c>
      <c r="P223" s="105">
        <f t="shared" si="22"/>
        <v>47.32</v>
      </c>
    </row>
    <row r="224" spans="1:16">
      <c r="A224" s="23">
        <f t="shared" si="25"/>
        <v>224</v>
      </c>
      <c r="B224" s="10">
        <v>150</v>
      </c>
      <c r="C224" s="11" t="s">
        <v>69</v>
      </c>
      <c r="D224" s="108">
        <f t="shared" si="20"/>
        <v>761.42131979695432</v>
      </c>
      <c r="E224" s="12">
        <v>14.08</v>
      </c>
      <c r="F224" s="13">
        <v>2.281E-3</v>
      </c>
      <c r="G224" s="101">
        <f t="shared" si="24"/>
        <v>14.082281</v>
      </c>
      <c r="H224" s="103">
        <v>40.44</v>
      </c>
      <c r="I224" s="104" t="s">
        <v>67</v>
      </c>
      <c r="J224" s="107">
        <f t="shared" si="23"/>
        <v>40440</v>
      </c>
      <c r="K224" s="103">
        <v>1.46</v>
      </c>
      <c r="L224" s="104" t="s">
        <v>67</v>
      </c>
      <c r="M224" s="107">
        <f t="shared" si="26"/>
        <v>1460</v>
      </c>
      <c r="N224" s="103">
        <v>51.51</v>
      </c>
      <c r="O224" s="104" t="s">
        <v>65</v>
      </c>
      <c r="P224" s="105">
        <f t="shared" si="22"/>
        <v>51.51</v>
      </c>
    </row>
    <row r="225" spans="1:16">
      <c r="A225" s="23">
        <f t="shared" si="25"/>
        <v>225</v>
      </c>
      <c r="B225" s="10">
        <v>160</v>
      </c>
      <c r="C225" s="11" t="s">
        <v>69</v>
      </c>
      <c r="D225" s="108">
        <f t="shared" si="20"/>
        <v>812.18274111675123</v>
      </c>
      <c r="E225" s="12">
        <v>13.83</v>
      </c>
      <c r="F225" s="13">
        <v>2.15E-3</v>
      </c>
      <c r="G225" s="101">
        <f t="shared" si="24"/>
        <v>13.83215</v>
      </c>
      <c r="H225" s="103">
        <v>44.31</v>
      </c>
      <c r="I225" s="104" t="s">
        <v>67</v>
      </c>
      <c r="J225" s="107">
        <f t="shared" si="23"/>
        <v>44310</v>
      </c>
      <c r="K225" s="103">
        <v>1.56</v>
      </c>
      <c r="L225" s="104" t="s">
        <v>67</v>
      </c>
      <c r="M225" s="107">
        <f t="shared" si="26"/>
        <v>1560</v>
      </c>
      <c r="N225" s="103">
        <v>55.7</v>
      </c>
      <c r="O225" s="104" t="s">
        <v>65</v>
      </c>
      <c r="P225" s="105">
        <f t="shared" si="22"/>
        <v>55.7</v>
      </c>
    </row>
    <row r="226" spans="1:16">
      <c r="A226" s="23">
        <f t="shared" si="25"/>
        <v>226</v>
      </c>
      <c r="B226" s="10">
        <v>170</v>
      </c>
      <c r="C226" s="11" t="s">
        <v>69</v>
      </c>
      <c r="D226" s="108">
        <f t="shared" si="20"/>
        <v>862.94416243654825</v>
      </c>
      <c r="E226" s="12">
        <v>13.62</v>
      </c>
      <c r="F226" s="13">
        <v>2.0339999999999998E-3</v>
      </c>
      <c r="G226" s="101">
        <f t="shared" si="24"/>
        <v>13.622033999999999</v>
      </c>
      <c r="H226" s="103">
        <v>48.25</v>
      </c>
      <c r="I226" s="104" t="s">
        <v>67</v>
      </c>
      <c r="J226" s="107">
        <f t="shared" si="23"/>
        <v>48250</v>
      </c>
      <c r="K226" s="103">
        <v>1.65</v>
      </c>
      <c r="L226" s="104" t="s">
        <v>67</v>
      </c>
      <c r="M226" s="107">
        <f t="shared" si="26"/>
        <v>1650</v>
      </c>
      <c r="N226" s="103">
        <v>59.88</v>
      </c>
      <c r="O226" s="104" t="s">
        <v>65</v>
      </c>
      <c r="P226" s="105">
        <f t="shared" si="22"/>
        <v>59.88</v>
      </c>
    </row>
    <row r="227" spans="1:16">
      <c r="A227" s="23">
        <f t="shared" si="25"/>
        <v>227</v>
      </c>
      <c r="B227" s="10">
        <v>180</v>
      </c>
      <c r="C227" s="11" t="s">
        <v>69</v>
      </c>
      <c r="D227" s="108">
        <f t="shared" si="20"/>
        <v>913.70558375634516</v>
      </c>
      <c r="E227" s="12">
        <v>13.43</v>
      </c>
      <c r="F227" s="13">
        <v>1.9300000000000001E-3</v>
      </c>
      <c r="G227" s="101">
        <f t="shared" si="24"/>
        <v>13.431929999999999</v>
      </c>
      <c r="H227" s="103">
        <v>52.25</v>
      </c>
      <c r="I227" s="104" t="s">
        <v>67</v>
      </c>
      <c r="J227" s="107">
        <f t="shared" si="23"/>
        <v>52250</v>
      </c>
      <c r="K227" s="103">
        <v>1.75</v>
      </c>
      <c r="L227" s="104" t="s">
        <v>67</v>
      </c>
      <c r="M227" s="107">
        <f t="shared" si="26"/>
        <v>1750</v>
      </c>
      <c r="N227" s="103">
        <v>64.05</v>
      </c>
      <c r="O227" s="104" t="s">
        <v>65</v>
      </c>
      <c r="P227" s="105">
        <f t="shared" si="22"/>
        <v>64.05</v>
      </c>
    </row>
    <row r="228" spans="1:16">
      <c r="A228" s="26">
        <f t="shared" si="25"/>
        <v>228</v>
      </c>
      <c r="B228" s="10">
        <v>197</v>
      </c>
      <c r="C228" s="11" t="s">
        <v>69</v>
      </c>
      <c r="D228" s="105">
        <f t="shared" si="20"/>
        <v>1000</v>
      </c>
      <c r="E228" s="12">
        <v>13.18</v>
      </c>
      <c r="F228" s="13">
        <v>1.7769999999999999E-3</v>
      </c>
      <c r="G228" s="101">
        <f t="shared" si="24"/>
        <v>13.181777</v>
      </c>
      <c r="H228" s="103">
        <v>59.15</v>
      </c>
      <c r="I228" s="104" t="s">
        <v>67</v>
      </c>
      <c r="J228" s="107">
        <f t="shared" si="23"/>
        <v>59150</v>
      </c>
      <c r="K228" s="103">
        <v>2</v>
      </c>
      <c r="L228" s="104" t="s">
        <v>67</v>
      </c>
      <c r="M228" s="107">
        <f t="shared" si="26"/>
        <v>2000</v>
      </c>
      <c r="N228" s="103">
        <v>71.09</v>
      </c>
      <c r="O228" s="104" t="s">
        <v>65</v>
      </c>
      <c r="P228" s="105">
        <f t="shared" si="22"/>
        <v>71.09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7AB18-6DC7-4685-BECD-C12BA3700210}">
  <dimension ref="A1:Y300"/>
  <sheetViews>
    <sheetView tabSelected="1" zoomScale="70" zoomScaleNormal="70" workbookViewId="0">
      <selection activeCell="K56" sqref="K5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92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238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srim238U_Epoxy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2.38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238000000</v>
      </c>
      <c r="E13" s="41" t="s">
        <v>41</v>
      </c>
      <c r="F13" s="65"/>
      <c r="G13" s="66"/>
      <c r="H13" s="66"/>
      <c r="I13" s="67"/>
      <c r="J13" s="26">
        <v>8</v>
      </c>
      <c r="K13" s="20">
        <v>1.9682999999999999E-2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2.5</v>
      </c>
      <c r="C20" s="21" t="s">
        <v>64</v>
      </c>
      <c r="D20" s="100">
        <f t="shared" ref="D20:D83" si="0">B20/1000/$C$5</f>
        <v>1.0504201680672269E-5</v>
      </c>
      <c r="E20" s="8">
        <v>0.62260000000000004</v>
      </c>
      <c r="F20" s="9">
        <v>3.8570000000000002</v>
      </c>
      <c r="G20" s="101">
        <f t="shared" ref="G20:G83" si="1">E20+F20</f>
        <v>4.4796000000000005</v>
      </c>
      <c r="H20" s="7">
        <v>68</v>
      </c>
      <c r="I20" s="21" t="s">
        <v>63</v>
      </c>
      <c r="J20" s="102">
        <f t="shared" ref="J20:J83" si="2">H20/1000/10</f>
        <v>6.8000000000000005E-3</v>
      </c>
      <c r="K20" s="7">
        <v>11</v>
      </c>
      <c r="L20" s="21" t="s">
        <v>63</v>
      </c>
      <c r="M20" s="102">
        <f t="shared" ref="M20:M83" si="3">K20/1000/10</f>
        <v>1.0999999999999998E-3</v>
      </c>
      <c r="N20" s="7">
        <v>8</v>
      </c>
      <c r="O20" s="21" t="s">
        <v>63</v>
      </c>
      <c r="P20" s="102">
        <f t="shared" ref="P20:P83" si="4">N20/1000/10</f>
        <v>8.0000000000000004E-4</v>
      </c>
    </row>
    <row r="21" spans="1:16">
      <c r="A21" s="23">
        <f>A20+1</f>
        <v>21</v>
      </c>
      <c r="B21" s="10">
        <v>2.75</v>
      </c>
      <c r="C21" s="11" t="s">
        <v>64</v>
      </c>
      <c r="D21" s="100">
        <f t="shared" si="0"/>
        <v>1.1554621848739495E-5</v>
      </c>
      <c r="E21" s="12">
        <v>0.65300000000000002</v>
      </c>
      <c r="F21" s="13">
        <v>4.05</v>
      </c>
      <c r="G21" s="101">
        <f t="shared" si="1"/>
        <v>4.7029999999999994</v>
      </c>
      <c r="H21" s="10">
        <v>70</v>
      </c>
      <c r="I21" s="11" t="s">
        <v>63</v>
      </c>
      <c r="J21" s="102">
        <f t="shared" si="2"/>
        <v>7.000000000000001E-3</v>
      </c>
      <c r="K21" s="10">
        <v>11</v>
      </c>
      <c r="L21" s="11" t="s">
        <v>63</v>
      </c>
      <c r="M21" s="102">
        <f t="shared" si="3"/>
        <v>1.0999999999999998E-3</v>
      </c>
      <c r="N21" s="10">
        <v>8</v>
      </c>
      <c r="O21" s="11" t="s">
        <v>63</v>
      </c>
      <c r="P21" s="102">
        <f t="shared" si="4"/>
        <v>8.0000000000000004E-4</v>
      </c>
    </row>
    <row r="22" spans="1:16">
      <c r="A22" s="23">
        <f t="shared" ref="A22:A85" si="5">A21+1</f>
        <v>22</v>
      </c>
      <c r="B22" s="10">
        <v>3</v>
      </c>
      <c r="C22" s="11" t="s">
        <v>64</v>
      </c>
      <c r="D22" s="100">
        <f t="shared" si="0"/>
        <v>1.2605042016806723E-5</v>
      </c>
      <c r="E22" s="12">
        <v>0.68210000000000004</v>
      </c>
      <c r="F22" s="13">
        <v>4.2320000000000002</v>
      </c>
      <c r="G22" s="101">
        <f t="shared" si="1"/>
        <v>4.9141000000000004</v>
      </c>
      <c r="H22" s="10">
        <v>73</v>
      </c>
      <c r="I22" s="11" t="s">
        <v>63</v>
      </c>
      <c r="J22" s="102">
        <f t="shared" si="2"/>
        <v>7.2999999999999992E-3</v>
      </c>
      <c r="K22" s="10">
        <v>12</v>
      </c>
      <c r="L22" s="11" t="s">
        <v>63</v>
      </c>
      <c r="M22" s="102">
        <f t="shared" si="3"/>
        <v>1.2000000000000001E-3</v>
      </c>
      <c r="N22" s="10">
        <v>8</v>
      </c>
      <c r="O22" s="11" t="s">
        <v>63</v>
      </c>
      <c r="P22" s="102">
        <f t="shared" si="4"/>
        <v>8.0000000000000004E-4</v>
      </c>
    </row>
    <row r="23" spans="1:16">
      <c r="A23" s="23">
        <f t="shared" si="5"/>
        <v>23</v>
      </c>
      <c r="B23" s="10">
        <v>3.25</v>
      </c>
      <c r="C23" s="11" t="s">
        <v>64</v>
      </c>
      <c r="D23" s="100">
        <f t="shared" si="0"/>
        <v>1.3655462184873949E-5</v>
      </c>
      <c r="E23" s="12">
        <v>0.70989999999999998</v>
      </c>
      <c r="F23" s="13">
        <v>4.4059999999999997</v>
      </c>
      <c r="G23" s="101">
        <f t="shared" si="1"/>
        <v>5.1158999999999999</v>
      </c>
      <c r="H23" s="10">
        <v>76</v>
      </c>
      <c r="I23" s="11" t="s">
        <v>63</v>
      </c>
      <c r="J23" s="102">
        <f t="shared" si="2"/>
        <v>7.6E-3</v>
      </c>
      <c r="K23" s="10">
        <v>12</v>
      </c>
      <c r="L23" s="11" t="s">
        <v>63</v>
      </c>
      <c r="M23" s="102">
        <f t="shared" si="3"/>
        <v>1.2000000000000001E-3</v>
      </c>
      <c r="N23" s="10">
        <v>8</v>
      </c>
      <c r="O23" s="11" t="s">
        <v>63</v>
      </c>
      <c r="P23" s="102">
        <f t="shared" si="4"/>
        <v>8.0000000000000004E-4</v>
      </c>
    </row>
    <row r="24" spans="1:16">
      <c r="A24" s="23">
        <f t="shared" si="5"/>
        <v>24</v>
      </c>
      <c r="B24" s="10">
        <v>3.5</v>
      </c>
      <c r="C24" s="11" t="s">
        <v>64</v>
      </c>
      <c r="D24" s="100">
        <f t="shared" si="0"/>
        <v>1.4705882352941177E-5</v>
      </c>
      <c r="E24" s="12">
        <v>0.73670000000000002</v>
      </c>
      <c r="F24" s="13">
        <v>4.5720000000000001</v>
      </c>
      <c r="G24" s="101">
        <f t="shared" si="1"/>
        <v>5.3087</v>
      </c>
      <c r="H24" s="10">
        <v>78</v>
      </c>
      <c r="I24" s="11" t="s">
        <v>63</v>
      </c>
      <c r="J24" s="102">
        <f t="shared" si="2"/>
        <v>7.7999999999999996E-3</v>
      </c>
      <c r="K24" s="10">
        <v>13</v>
      </c>
      <c r="L24" s="11" t="s">
        <v>63</v>
      </c>
      <c r="M24" s="102">
        <f t="shared" si="3"/>
        <v>1.2999999999999999E-3</v>
      </c>
      <c r="N24" s="10">
        <v>9</v>
      </c>
      <c r="O24" s="11" t="s">
        <v>63</v>
      </c>
      <c r="P24" s="102">
        <f t="shared" si="4"/>
        <v>8.9999999999999998E-4</v>
      </c>
    </row>
    <row r="25" spans="1:16">
      <c r="A25" s="23">
        <f t="shared" si="5"/>
        <v>25</v>
      </c>
      <c r="B25" s="10">
        <v>3.75</v>
      </c>
      <c r="C25" s="11" t="s">
        <v>64</v>
      </c>
      <c r="D25" s="100">
        <f t="shared" si="0"/>
        <v>1.5756302521008403E-5</v>
      </c>
      <c r="E25" s="12">
        <v>0.76259999999999994</v>
      </c>
      <c r="F25" s="13">
        <v>4.7300000000000004</v>
      </c>
      <c r="G25" s="101">
        <f t="shared" si="1"/>
        <v>5.4926000000000004</v>
      </c>
      <c r="H25" s="10">
        <v>80</v>
      </c>
      <c r="I25" s="11" t="s">
        <v>63</v>
      </c>
      <c r="J25" s="102">
        <f t="shared" si="2"/>
        <v>8.0000000000000002E-3</v>
      </c>
      <c r="K25" s="10">
        <v>13</v>
      </c>
      <c r="L25" s="11" t="s">
        <v>63</v>
      </c>
      <c r="M25" s="102">
        <f t="shared" si="3"/>
        <v>1.2999999999999999E-3</v>
      </c>
      <c r="N25" s="10">
        <v>9</v>
      </c>
      <c r="O25" s="11" t="s">
        <v>63</v>
      </c>
      <c r="P25" s="102">
        <f t="shared" si="4"/>
        <v>8.9999999999999998E-4</v>
      </c>
    </row>
    <row r="26" spans="1:16">
      <c r="A26" s="23">
        <f t="shared" si="5"/>
        <v>26</v>
      </c>
      <c r="B26" s="10">
        <v>4</v>
      </c>
      <c r="C26" s="11" t="s">
        <v>64</v>
      </c>
      <c r="D26" s="100">
        <f t="shared" si="0"/>
        <v>1.6806722689075631E-5</v>
      </c>
      <c r="E26" s="12">
        <v>0.78759999999999997</v>
      </c>
      <c r="F26" s="13">
        <v>4.8819999999999997</v>
      </c>
      <c r="G26" s="101">
        <f t="shared" si="1"/>
        <v>5.6696</v>
      </c>
      <c r="H26" s="10">
        <v>83</v>
      </c>
      <c r="I26" s="11" t="s">
        <v>63</v>
      </c>
      <c r="J26" s="102">
        <f t="shared" si="2"/>
        <v>8.3000000000000001E-3</v>
      </c>
      <c r="K26" s="10">
        <v>13</v>
      </c>
      <c r="L26" s="11" t="s">
        <v>63</v>
      </c>
      <c r="M26" s="102">
        <f t="shared" si="3"/>
        <v>1.2999999999999999E-3</v>
      </c>
      <c r="N26" s="10">
        <v>9</v>
      </c>
      <c r="O26" s="11" t="s">
        <v>63</v>
      </c>
      <c r="P26" s="102">
        <f t="shared" si="4"/>
        <v>8.9999999999999998E-4</v>
      </c>
    </row>
    <row r="27" spans="1:16">
      <c r="A27" s="23">
        <f t="shared" si="5"/>
        <v>27</v>
      </c>
      <c r="B27" s="10">
        <v>4.5</v>
      </c>
      <c r="C27" s="11" t="s">
        <v>64</v>
      </c>
      <c r="D27" s="100">
        <f t="shared" si="0"/>
        <v>1.8907563025210083E-5</v>
      </c>
      <c r="E27" s="12">
        <v>0.83540000000000003</v>
      </c>
      <c r="F27" s="13">
        <v>5.1689999999999996</v>
      </c>
      <c r="G27" s="101">
        <f t="shared" si="1"/>
        <v>6.0043999999999995</v>
      </c>
      <c r="H27" s="10">
        <v>87</v>
      </c>
      <c r="I27" s="11" t="s">
        <v>63</v>
      </c>
      <c r="J27" s="102">
        <f t="shared" si="2"/>
        <v>8.6999999999999994E-3</v>
      </c>
      <c r="K27" s="10">
        <v>14</v>
      </c>
      <c r="L27" s="11" t="s">
        <v>63</v>
      </c>
      <c r="M27" s="102">
        <f t="shared" si="3"/>
        <v>1.4E-3</v>
      </c>
      <c r="N27" s="10">
        <v>10</v>
      </c>
      <c r="O27" s="11" t="s">
        <v>63</v>
      </c>
      <c r="P27" s="102">
        <f t="shared" si="4"/>
        <v>1E-3</v>
      </c>
    </row>
    <row r="28" spans="1:16">
      <c r="A28" s="23">
        <f t="shared" si="5"/>
        <v>28</v>
      </c>
      <c r="B28" s="10">
        <v>5</v>
      </c>
      <c r="C28" s="11" t="s">
        <v>64</v>
      </c>
      <c r="D28" s="100">
        <f t="shared" si="0"/>
        <v>2.1008403361344538E-5</v>
      </c>
      <c r="E28" s="12">
        <v>0.88049999999999995</v>
      </c>
      <c r="F28" s="13">
        <v>5.4359999999999999</v>
      </c>
      <c r="G28" s="101">
        <f t="shared" si="1"/>
        <v>6.3164999999999996</v>
      </c>
      <c r="H28" s="10">
        <v>91</v>
      </c>
      <c r="I28" s="11" t="s">
        <v>63</v>
      </c>
      <c r="J28" s="102">
        <f t="shared" si="2"/>
        <v>9.1000000000000004E-3</v>
      </c>
      <c r="K28" s="10">
        <v>15</v>
      </c>
      <c r="L28" s="11" t="s">
        <v>63</v>
      </c>
      <c r="M28" s="102">
        <f t="shared" si="3"/>
        <v>1.5E-3</v>
      </c>
      <c r="N28" s="10">
        <v>10</v>
      </c>
      <c r="O28" s="11" t="s">
        <v>63</v>
      </c>
      <c r="P28" s="102">
        <f t="shared" si="4"/>
        <v>1E-3</v>
      </c>
    </row>
    <row r="29" spans="1:16">
      <c r="A29" s="23">
        <f t="shared" si="5"/>
        <v>29</v>
      </c>
      <c r="B29" s="10">
        <v>5.5</v>
      </c>
      <c r="C29" s="11" t="s">
        <v>64</v>
      </c>
      <c r="D29" s="100">
        <f t="shared" si="0"/>
        <v>2.3109243697478991E-5</v>
      </c>
      <c r="E29" s="12">
        <v>0.92349999999999999</v>
      </c>
      <c r="F29" s="13">
        <v>5.6859999999999999</v>
      </c>
      <c r="G29" s="101">
        <f t="shared" si="1"/>
        <v>6.6094999999999997</v>
      </c>
      <c r="H29" s="10">
        <v>95</v>
      </c>
      <c r="I29" s="11" t="s">
        <v>63</v>
      </c>
      <c r="J29" s="102">
        <f t="shared" si="2"/>
        <v>9.4999999999999998E-3</v>
      </c>
      <c r="K29" s="10">
        <v>15</v>
      </c>
      <c r="L29" s="11" t="s">
        <v>63</v>
      </c>
      <c r="M29" s="102">
        <f t="shared" si="3"/>
        <v>1.5E-3</v>
      </c>
      <c r="N29" s="10">
        <v>10</v>
      </c>
      <c r="O29" s="11" t="s">
        <v>63</v>
      </c>
      <c r="P29" s="102">
        <f t="shared" si="4"/>
        <v>1E-3</v>
      </c>
    </row>
    <row r="30" spans="1:16">
      <c r="A30" s="23">
        <f t="shared" si="5"/>
        <v>30</v>
      </c>
      <c r="B30" s="10">
        <v>6</v>
      </c>
      <c r="C30" s="11" t="s">
        <v>64</v>
      </c>
      <c r="D30" s="100">
        <f t="shared" si="0"/>
        <v>2.5210084033613446E-5</v>
      </c>
      <c r="E30" s="12">
        <v>0.96460000000000001</v>
      </c>
      <c r="F30" s="13">
        <v>5.9219999999999997</v>
      </c>
      <c r="G30" s="101">
        <f t="shared" si="1"/>
        <v>6.8865999999999996</v>
      </c>
      <c r="H30" s="10">
        <v>99</v>
      </c>
      <c r="I30" s="11" t="s">
        <v>63</v>
      </c>
      <c r="J30" s="102">
        <f t="shared" si="2"/>
        <v>9.9000000000000008E-3</v>
      </c>
      <c r="K30" s="10">
        <v>16</v>
      </c>
      <c r="L30" s="11" t="s">
        <v>63</v>
      </c>
      <c r="M30" s="102">
        <f t="shared" si="3"/>
        <v>1.6000000000000001E-3</v>
      </c>
      <c r="N30" s="10">
        <v>11</v>
      </c>
      <c r="O30" s="11" t="s">
        <v>63</v>
      </c>
      <c r="P30" s="102">
        <f t="shared" si="4"/>
        <v>1.0999999999999998E-3</v>
      </c>
    </row>
    <row r="31" spans="1:16">
      <c r="A31" s="23">
        <f t="shared" si="5"/>
        <v>31</v>
      </c>
      <c r="B31" s="10">
        <v>6.5</v>
      </c>
      <c r="C31" s="11" t="s">
        <v>64</v>
      </c>
      <c r="D31" s="100">
        <f t="shared" si="0"/>
        <v>2.7310924369747898E-5</v>
      </c>
      <c r="E31" s="12">
        <v>1.004</v>
      </c>
      <c r="F31" s="13">
        <v>6.1440000000000001</v>
      </c>
      <c r="G31" s="101">
        <f t="shared" si="1"/>
        <v>7.1479999999999997</v>
      </c>
      <c r="H31" s="10">
        <v>103</v>
      </c>
      <c r="I31" s="11" t="s">
        <v>63</v>
      </c>
      <c r="J31" s="102">
        <f t="shared" si="2"/>
        <v>1.03E-2</v>
      </c>
      <c r="K31" s="10">
        <v>16</v>
      </c>
      <c r="L31" s="11" t="s">
        <v>63</v>
      </c>
      <c r="M31" s="102">
        <f t="shared" si="3"/>
        <v>1.6000000000000001E-3</v>
      </c>
      <c r="N31" s="10">
        <v>11</v>
      </c>
      <c r="O31" s="11" t="s">
        <v>63</v>
      </c>
      <c r="P31" s="102">
        <f t="shared" si="4"/>
        <v>1.0999999999999998E-3</v>
      </c>
    </row>
    <row r="32" spans="1:16">
      <c r="A32" s="23">
        <f t="shared" si="5"/>
        <v>32</v>
      </c>
      <c r="B32" s="10">
        <v>7</v>
      </c>
      <c r="C32" s="11" t="s">
        <v>64</v>
      </c>
      <c r="D32" s="100">
        <f t="shared" si="0"/>
        <v>2.9411764705882354E-5</v>
      </c>
      <c r="E32" s="12">
        <v>1.042</v>
      </c>
      <c r="F32" s="13">
        <v>6.3550000000000004</v>
      </c>
      <c r="G32" s="101">
        <f t="shared" si="1"/>
        <v>7.3970000000000002</v>
      </c>
      <c r="H32" s="10">
        <v>106</v>
      </c>
      <c r="I32" s="11" t="s">
        <v>63</v>
      </c>
      <c r="J32" s="102">
        <f t="shared" si="2"/>
        <v>1.06E-2</v>
      </c>
      <c r="K32" s="10">
        <v>17</v>
      </c>
      <c r="L32" s="11" t="s">
        <v>63</v>
      </c>
      <c r="M32" s="102">
        <f t="shared" si="3"/>
        <v>1.7000000000000001E-3</v>
      </c>
      <c r="N32" s="10">
        <v>12</v>
      </c>
      <c r="O32" s="11" t="s">
        <v>63</v>
      </c>
      <c r="P32" s="102">
        <f t="shared" si="4"/>
        <v>1.2000000000000001E-3</v>
      </c>
    </row>
    <row r="33" spans="1:16">
      <c r="A33" s="23">
        <f t="shared" si="5"/>
        <v>33</v>
      </c>
      <c r="B33" s="10">
        <v>8</v>
      </c>
      <c r="C33" s="11" t="s">
        <v>64</v>
      </c>
      <c r="D33" s="100">
        <f t="shared" si="0"/>
        <v>3.3613445378151261E-5</v>
      </c>
      <c r="E33" s="12">
        <v>1.1140000000000001</v>
      </c>
      <c r="F33" s="13">
        <v>6.7469999999999999</v>
      </c>
      <c r="G33" s="101">
        <f t="shared" si="1"/>
        <v>7.8609999999999998</v>
      </c>
      <c r="H33" s="10">
        <v>113</v>
      </c>
      <c r="I33" s="11" t="s">
        <v>63</v>
      </c>
      <c r="J33" s="102">
        <f t="shared" si="2"/>
        <v>1.1300000000000001E-2</v>
      </c>
      <c r="K33" s="10">
        <v>18</v>
      </c>
      <c r="L33" s="11" t="s">
        <v>63</v>
      </c>
      <c r="M33" s="102">
        <f t="shared" si="3"/>
        <v>1.8E-3</v>
      </c>
      <c r="N33" s="10">
        <v>12</v>
      </c>
      <c r="O33" s="11" t="s">
        <v>63</v>
      </c>
      <c r="P33" s="102">
        <f t="shared" si="4"/>
        <v>1.2000000000000001E-3</v>
      </c>
    </row>
    <row r="34" spans="1:16">
      <c r="A34" s="23">
        <f t="shared" si="5"/>
        <v>34</v>
      </c>
      <c r="B34" s="10">
        <v>9</v>
      </c>
      <c r="C34" s="11" t="s">
        <v>64</v>
      </c>
      <c r="D34" s="100">
        <f t="shared" si="0"/>
        <v>3.7815126050420166E-5</v>
      </c>
      <c r="E34" s="12">
        <v>1.181</v>
      </c>
      <c r="F34" s="13">
        <v>7.1059999999999999</v>
      </c>
      <c r="G34" s="101">
        <f t="shared" si="1"/>
        <v>8.286999999999999</v>
      </c>
      <c r="H34" s="10">
        <v>120</v>
      </c>
      <c r="I34" s="11" t="s">
        <v>63</v>
      </c>
      <c r="J34" s="102">
        <f t="shared" si="2"/>
        <v>1.2E-2</v>
      </c>
      <c r="K34" s="10">
        <v>19</v>
      </c>
      <c r="L34" s="11" t="s">
        <v>63</v>
      </c>
      <c r="M34" s="102">
        <f t="shared" si="3"/>
        <v>1.9E-3</v>
      </c>
      <c r="N34" s="10">
        <v>13</v>
      </c>
      <c r="O34" s="11" t="s">
        <v>63</v>
      </c>
      <c r="P34" s="102">
        <f t="shared" si="4"/>
        <v>1.2999999999999999E-3</v>
      </c>
    </row>
    <row r="35" spans="1:16">
      <c r="A35" s="23">
        <f t="shared" si="5"/>
        <v>35</v>
      </c>
      <c r="B35" s="10">
        <v>10</v>
      </c>
      <c r="C35" s="11" t="s">
        <v>64</v>
      </c>
      <c r="D35" s="100">
        <f t="shared" si="0"/>
        <v>4.2016806722689077E-5</v>
      </c>
      <c r="E35" s="12">
        <v>1.2450000000000001</v>
      </c>
      <c r="F35" s="13">
        <v>7.4370000000000003</v>
      </c>
      <c r="G35" s="101">
        <f t="shared" si="1"/>
        <v>8.6820000000000004</v>
      </c>
      <c r="H35" s="10">
        <v>126</v>
      </c>
      <c r="I35" s="11" t="s">
        <v>63</v>
      </c>
      <c r="J35" s="102">
        <f t="shared" si="2"/>
        <v>1.26E-2</v>
      </c>
      <c r="K35" s="10">
        <v>19</v>
      </c>
      <c r="L35" s="11" t="s">
        <v>63</v>
      </c>
      <c r="M35" s="102">
        <f t="shared" si="3"/>
        <v>1.9E-3</v>
      </c>
      <c r="N35" s="10">
        <v>14</v>
      </c>
      <c r="O35" s="11" t="s">
        <v>63</v>
      </c>
      <c r="P35" s="102">
        <f t="shared" si="4"/>
        <v>1.4E-3</v>
      </c>
    </row>
    <row r="36" spans="1:16">
      <c r="A36" s="23">
        <f t="shared" si="5"/>
        <v>36</v>
      </c>
      <c r="B36" s="10">
        <v>11</v>
      </c>
      <c r="C36" s="11" t="s">
        <v>64</v>
      </c>
      <c r="D36" s="100">
        <f t="shared" si="0"/>
        <v>4.6218487394957981E-5</v>
      </c>
      <c r="E36" s="12">
        <v>1.306</v>
      </c>
      <c r="F36" s="13">
        <v>7.7439999999999998</v>
      </c>
      <c r="G36" s="101">
        <f t="shared" si="1"/>
        <v>9.0500000000000007</v>
      </c>
      <c r="H36" s="10">
        <v>132</v>
      </c>
      <c r="I36" s="11" t="s">
        <v>63</v>
      </c>
      <c r="J36" s="102">
        <f t="shared" si="2"/>
        <v>1.32E-2</v>
      </c>
      <c r="K36" s="10">
        <v>20</v>
      </c>
      <c r="L36" s="11" t="s">
        <v>63</v>
      </c>
      <c r="M36" s="102">
        <f t="shared" si="3"/>
        <v>2E-3</v>
      </c>
      <c r="N36" s="10">
        <v>14</v>
      </c>
      <c r="O36" s="11" t="s">
        <v>63</v>
      </c>
      <c r="P36" s="102">
        <f t="shared" si="4"/>
        <v>1.4E-3</v>
      </c>
    </row>
    <row r="37" spans="1:16">
      <c r="A37" s="23">
        <f t="shared" si="5"/>
        <v>37</v>
      </c>
      <c r="B37" s="10">
        <v>12</v>
      </c>
      <c r="C37" s="11" t="s">
        <v>64</v>
      </c>
      <c r="D37" s="100">
        <f t="shared" si="0"/>
        <v>5.0420168067226892E-5</v>
      </c>
      <c r="E37" s="12">
        <v>1.3640000000000001</v>
      </c>
      <c r="F37" s="13">
        <v>8.0310000000000006</v>
      </c>
      <c r="G37" s="101">
        <f t="shared" si="1"/>
        <v>9.3950000000000014</v>
      </c>
      <c r="H37" s="10">
        <v>137</v>
      </c>
      <c r="I37" s="11" t="s">
        <v>63</v>
      </c>
      <c r="J37" s="102">
        <f t="shared" si="2"/>
        <v>1.37E-2</v>
      </c>
      <c r="K37" s="10">
        <v>21</v>
      </c>
      <c r="L37" s="11" t="s">
        <v>63</v>
      </c>
      <c r="M37" s="102">
        <f t="shared" si="3"/>
        <v>2.1000000000000003E-3</v>
      </c>
      <c r="N37" s="10">
        <v>15</v>
      </c>
      <c r="O37" s="11" t="s">
        <v>63</v>
      </c>
      <c r="P37" s="102">
        <f t="shared" si="4"/>
        <v>1.5E-3</v>
      </c>
    </row>
    <row r="38" spans="1:16">
      <c r="A38" s="23">
        <f t="shared" si="5"/>
        <v>38</v>
      </c>
      <c r="B38" s="10">
        <v>13</v>
      </c>
      <c r="C38" s="11" t="s">
        <v>64</v>
      </c>
      <c r="D38" s="100">
        <f t="shared" si="0"/>
        <v>5.4621848739495796E-5</v>
      </c>
      <c r="E38" s="12">
        <v>1.42</v>
      </c>
      <c r="F38" s="13">
        <v>8.3010000000000002</v>
      </c>
      <c r="G38" s="101">
        <f t="shared" si="1"/>
        <v>9.7210000000000001</v>
      </c>
      <c r="H38" s="10">
        <v>143</v>
      </c>
      <c r="I38" s="11" t="s">
        <v>63</v>
      </c>
      <c r="J38" s="102">
        <f t="shared" si="2"/>
        <v>1.4299999999999998E-2</v>
      </c>
      <c r="K38" s="10">
        <v>22</v>
      </c>
      <c r="L38" s="11" t="s">
        <v>63</v>
      </c>
      <c r="M38" s="102">
        <f t="shared" si="3"/>
        <v>2.1999999999999997E-3</v>
      </c>
      <c r="N38" s="10">
        <v>15</v>
      </c>
      <c r="O38" s="11" t="s">
        <v>63</v>
      </c>
      <c r="P38" s="102">
        <f t="shared" si="4"/>
        <v>1.5E-3</v>
      </c>
    </row>
    <row r="39" spans="1:16">
      <c r="A39" s="23">
        <f t="shared" si="5"/>
        <v>39</v>
      </c>
      <c r="B39" s="10">
        <v>14</v>
      </c>
      <c r="C39" s="11" t="s">
        <v>64</v>
      </c>
      <c r="D39" s="100">
        <f t="shared" si="0"/>
        <v>5.8823529411764708E-5</v>
      </c>
      <c r="E39" s="12">
        <v>1.4730000000000001</v>
      </c>
      <c r="F39" s="13">
        <v>8.5540000000000003</v>
      </c>
      <c r="G39" s="101">
        <f t="shared" si="1"/>
        <v>10.027000000000001</v>
      </c>
      <c r="H39" s="10">
        <v>148</v>
      </c>
      <c r="I39" s="11" t="s">
        <v>63</v>
      </c>
      <c r="J39" s="102">
        <f t="shared" si="2"/>
        <v>1.4799999999999999E-2</v>
      </c>
      <c r="K39" s="10">
        <v>22</v>
      </c>
      <c r="L39" s="11" t="s">
        <v>63</v>
      </c>
      <c r="M39" s="102">
        <f t="shared" si="3"/>
        <v>2.1999999999999997E-3</v>
      </c>
      <c r="N39" s="10">
        <v>16</v>
      </c>
      <c r="O39" s="11" t="s">
        <v>63</v>
      </c>
      <c r="P39" s="102">
        <f t="shared" si="4"/>
        <v>1.6000000000000001E-3</v>
      </c>
    </row>
    <row r="40" spans="1:16">
      <c r="A40" s="23">
        <f t="shared" si="5"/>
        <v>40</v>
      </c>
      <c r="B40" s="10">
        <v>15</v>
      </c>
      <c r="C40" s="11" t="s">
        <v>64</v>
      </c>
      <c r="D40" s="100">
        <f t="shared" si="0"/>
        <v>6.3025210084033612E-5</v>
      </c>
      <c r="E40" s="12">
        <v>1.5249999999999999</v>
      </c>
      <c r="F40" s="13">
        <v>8.7940000000000005</v>
      </c>
      <c r="G40" s="101">
        <f t="shared" si="1"/>
        <v>10.319000000000001</v>
      </c>
      <c r="H40" s="10">
        <v>153</v>
      </c>
      <c r="I40" s="11" t="s">
        <v>63</v>
      </c>
      <c r="J40" s="102">
        <f t="shared" si="2"/>
        <v>1.5299999999999999E-2</v>
      </c>
      <c r="K40" s="10">
        <v>23</v>
      </c>
      <c r="L40" s="11" t="s">
        <v>63</v>
      </c>
      <c r="M40" s="102">
        <f t="shared" si="3"/>
        <v>2.3E-3</v>
      </c>
      <c r="N40" s="10">
        <v>16</v>
      </c>
      <c r="O40" s="11" t="s">
        <v>63</v>
      </c>
      <c r="P40" s="102">
        <f t="shared" si="4"/>
        <v>1.6000000000000001E-3</v>
      </c>
    </row>
    <row r="41" spans="1:16">
      <c r="A41" s="23">
        <f t="shared" si="5"/>
        <v>41</v>
      </c>
      <c r="B41" s="10">
        <v>16</v>
      </c>
      <c r="C41" s="11" t="s">
        <v>64</v>
      </c>
      <c r="D41" s="100">
        <f t="shared" si="0"/>
        <v>6.7226890756302523E-5</v>
      </c>
      <c r="E41" s="12">
        <v>1.575</v>
      </c>
      <c r="F41" s="13">
        <v>9.0210000000000008</v>
      </c>
      <c r="G41" s="101">
        <f t="shared" si="1"/>
        <v>10.596</v>
      </c>
      <c r="H41" s="10">
        <v>158</v>
      </c>
      <c r="I41" s="11" t="s">
        <v>63</v>
      </c>
      <c r="J41" s="102">
        <f t="shared" si="2"/>
        <v>1.5800000000000002E-2</v>
      </c>
      <c r="K41" s="10">
        <v>24</v>
      </c>
      <c r="L41" s="11" t="s">
        <v>63</v>
      </c>
      <c r="M41" s="102">
        <f t="shared" si="3"/>
        <v>2.4000000000000002E-3</v>
      </c>
      <c r="N41" s="10">
        <v>17</v>
      </c>
      <c r="O41" s="11" t="s">
        <v>63</v>
      </c>
      <c r="P41" s="102">
        <f t="shared" si="4"/>
        <v>1.7000000000000001E-3</v>
      </c>
    </row>
    <row r="42" spans="1:16">
      <c r="A42" s="23">
        <f t="shared" si="5"/>
        <v>42</v>
      </c>
      <c r="B42" s="10">
        <v>17</v>
      </c>
      <c r="C42" s="11" t="s">
        <v>64</v>
      </c>
      <c r="D42" s="100">
        <f t="shared" si="0"/>
        <v>7.1428571428571434E-5</v>
      </c>
      <c r="E42" s="12">
        <v>1.6240000000000001</v>
      </c>
      <c r="F42" s="13">
        <v>9.2379999999999995</v>
      </c>
      <c r="G42" s="101">
        <f t="shared" si="1"/>
        <v>10.862</v>
      </c>
      <c r="H42" s="10">
        <v>163</v>
      </c>
      <c r="I42" s="11" t="s">
        <v>63</v>
      </c>
      <c r="J42" s="102">
        <f t="shared" si="2"/>
        <v>1.6300000000000002E-2</v>
      </c>
      <c r="K42" s="10">
        <v>24</v>
      </c>
      <c r="L42" s="11" t="s">
        <v>63</v>
      </c>
      <c r="M42" s="102">
        <f t="shared" si="3"/>
        <v>2.4000000000000002E-3</v>
      </c>
      <c r="N42" s="10">
        <v>17</v>
      </c>
      <c r="O42" s="11" t="s">
        <v>63</v>
      </c>
      <c r="P42" s="102">
        <f t="shared" si="4"/>
        <v>1.7000000000000001E-3</v>
      </c>
    </row>
    <row r="43" spans="1:16">
      <c r="A43" s="23">
        <f t="shared" si="5"/>
        <v>43</v>
      </c>
      <c r="B43" s="10">
        <v>18</v>
      </c>
      <c r="C43" s="11" t="s">
        <v>64</v>
      </c>
      <c r="D43" s="100">
        <f t="shared" si="0"/>
        <v>7.5630252100840331E-5</v>
      </c>
      <c r="E43" s="12">
        <v>1.671</v>
      </c>
      <c r="F43" s="13">
        <v>9.4440000000000008</v>
      </c>
      <c r="G43" s="101">
        <f t="shared" si="1"/>
        <v>11.115</v>
      </c>
      <c r="H43" s="10">
        <v>168</v>
      </c>
      <c r="I43" s="11" t="s">
        <v>63</v>
      </c>
      <c r="J43" s="102">
        <f t="shared" si="2"/>
        <v>1.6800000000000002E-2</v>
      </c>
      <c r="K43" s="10">
        <v>25</v>
      </c>
      <c r="L43" s="11" t="s">
        <v>63</v>
      </c>
      <c r="M43" s="102">
        <f t="shared" si="3"/>
        <v>2.5000000000000001E-3</v>
      </c>
      <c r="N43" s="10">
        <v>18</v>
      </c>
      <c r="O43" s="11" t="s">
        <v>63</v>
      </c>
      <c r="P43" s="102">
        <f t="shared" si="4"/>
        <v>1.8E-3</v>
      </c>
    </row>
    <row r="44" spans="1:16">
      <c r="A44" s="23">
        <f t="shared" si="5"/>
        <v>44</v>
      </c>
      <c r="B44" s="10">
        <v>20</v>
      </c>
      <c r="C44" s="11" t="s">
        <v>64</v>
      </c>
      <c r="D44" s="100">
        <f t="shared" si="0"/>
        <v>8.4033613445378154E-5</v>
      </c>
      <c r="E44" s="12">
        <v>1.7609999999999999</v>
      </c>
      <c r="F44" s="13">
        <v>9.8290000000000006</v>
      </c>
      <c r="G44" s="101">
        <f t="shared" si="1"/>
        <v>11.59</v>
      </c>
      <c r="H44" s="10">
        <v>177</v>
      </c>
      <c r="I44" s="11" t="s">
        <v>63</v>
      </c>
      <c r="J44" s="102">
        <f t="shared" si="2"/>
        <v>1.77E-2</v>
      </c>
      <c r="K44" s="10">
        <v>26</v>
      </c>
      <c r="L44" s="11" t="s">
        <v>63</v>
      </c>
      <c r="M44" s="102">
        <f t="shared" si="3"/>
        <v>2.5999999999999999E-3</v>
      </c>
      <c r="N44" s="10">
        <v>19</v>
      </c>
      <c r="O44" s="11" t="s">
        <v>63</v>
      </c>
      <c r="P44" s="102">
        <f t="shared" si="4"/>
        <v>1.9E-3</v>
      </c>
    </row>
    <row r="45" spans="1:16">
      <c r="A45" s="23">
        <f t="shared" si="5"/>
        <v>45</v>
      </c>
      <c r="B45" s="10">
        <v>22.5</v>
      </c>
      <c r="C45" s="11" t="s">
        <v>64</v>
      </c>
      <c r="D45" s="100">
        <f t="shared" si="0"/>
        <v>9.4537815126050418E-5</v>
      </c>
      <c r="E45" s="12">
        <v>1.8680000000000001</v>
      </c>
      <c r="F45" s="13">
        <v>10.27</v>
      </c>
      <c r="G45" s="101">
        <f t="shared" si="1"/>
        <v>12.138</v>
      </c>
      <c r="H45" s="10">
        <v>188</v>
      </c>
      <c r="I45" s="11" t="s">
        <v>63</v>
      </c>
      <c r="J45" s="102">
        <f t="shared" si="2"/>
        <v>1.8800000000000001E-2</v>
      </c>
      <c r="K45" s="10">
        <v>27</v>
      </c>
      <c r="L45" s="11" t="s">
        <v>63</v>
      </c>
      <c r="M45" s="102">
        <f t="shared" si="3"/>
        <v>2.7000000000000001E-3</v>
      </c>
      <c r="N45" s="10">
        <v>20</v>
      </c>
      <c r="O45" s="11" t="s">
        <v>63</v>
      </c>
      <c r="P45" s="102">
        <f t="shared" si="4"/>
        <v>2E-3</v>
      </c>
    </row>
    <row r="46" spans="1:16">
      <c r="A46" s="23">
        <f t="shared" si="5"/>
        <v>46</v>
      </c>
      <c r="B46" s="10">
        <v>25</v>
      </c>
      <c r="C46" s="11" t="s">
        <v>64</v>
      </c>
      <c r="D46" s="100">
        <f t="shared" si="0"/>
        <v>1.050420168067227E-4</v>
      </c>
      <c r="E46" s="12">
        <v>1.9690000000000001</v>
      </c>
      <c r="F46" s="13">
        <v>10.66</v>
      </c>
      <c r="G46" s="101">
        <f t="shared" si="1"/>
        <v>12.629</v>
      </c>
      <c r="H46" s="10">
        <v>198</v>
      </c>
      <c r="I46" s="11" t="s">
        <v>63</v>
      </c>
      <c r="J46" s="102">
        <f t="shared" si="2"/>
        <v>1.9800000000000002E-2</v>
      </c>
      <c r="K46" s="10">
        <v>28</v>
      </c>
      <c r="L46" s="11" t="s">
        <v>63</v>
      </c>
      <c r="M46" s="102">
        <f t="shared" si="3"/>
        <v>2.8E-3</v>
      </c>
      <c r="N46" s="10">
        <v>21</v>
      </c>
      <c r="O46" s="11" t="s">
        <v>63</v>
      </c>
      <c r="P46" s="102">
        <f t="shared" si="4"/>
        <v>2.1000000000000003E-3</v>
      </c>
    </row>
    <row r="47" spans="1:16">
      <c r="A47" s="23">
        <f t="shared" si="5"/>
        <v>47</v>
      </c>
      <c r="B47" s="10">
        <v>27.5</v>
      </c>
      <c r="C47" s="11" t="s">
        <v>64</v>
      </c>
      <c r="D47" s="100">
        <f t="shared" si="0"/>
        <v>1.1554621848739496E-4</v>
      </c>
      <c r="E47" s="12">
        <v>2.0649999999999999</v>
      </c>
      <c r="F47" s="13">
        <v>11.03</v>
      </c>
      <c r="G47" s="101">
        <f t="shared" si="1"/>
        <v>13.094999999999999</v>
      </c>
      <c r="H47" s="10">
        <v>208</v>
      </c>
      <c r="I47" s="11" t="s">
        <v>63</v>
      </c>
      <c r="J47" s="102">
        <f t="shared" si="2"/>
        <v>2.0799999999999999E-2</v>
      </c>
      <c r="K47" s="10">
        <v>30</v>
      </c>
      <c r="L47" s="11" t="s">
        <v>63</v>
      </c>
      <c r="M47" s="102">
        <f t="shared" si="3"/>
        <v>3.0000000000000001E-3</v>
      </c>
      <c r="N47" s="10">
        <v>22</v>
      </c>
      <c r="O47" s="11" t="s">
        <v>63</v>
      </c>
      <c r="P47" s="102">
        <f t="shared" si="4"/>
        <v>2.1999999999999997E-3</v>
      </c>
    </row>
    <row r="48" spans="1:16">
      <c r="A48" s="23">
        <f t="shared" si="5"/>
        <v>48</v>
      </c>
      <c r="B48" s="10">
        <v>30</v>
      </c>
      <c r="C48" s="11" t="s">
        <v>64</v>
      </c>
      <c r="D48" s="100">
        <f t="shared" si="0"/>
        <v>1.2605042016806722E-4</v>
      </c>
      <c r="E48" s="12">
        <v>2.157</v>
      </c>
      <c r="F48" s="13">
        <v>11.36</v>
      </c>
      <c r="G48" s="101">
        <f t="shared" si="1"/>
        <v>13.516999999999999</v>
      </c>
      <c r="H48" s="10">
        <v>218</v>
      </c>
      <c r="I48" s="11" t="s">
        <v>63</v>
      </c>
      <c r="J48" s="102">
        <f t="shared" si="2"/>
        <v>2.18E-2</v>
      </c>
      <c r="K48" s="10">
        <v>31</v>
      </c>
      <c r="L48" s="11" t="s">
        <v>63</v>
      </c>
      <c r="M48" s="102">
        <f t="shared" si="3"/>
        <v>3.0999999999999999E-3</v>
      </c>
      <c r="N48" s="10">
        <v>23</v>
      </c>
      <c r="O48" s="11" t="s">
        <v>63</v>
      </c>
      <c r="P48" s="102">
        <f t="shared" si="4"/>
        <v>2.3E-3</v>
      </c>
    </row>
    <row r="49" spans="1:16">
      <c r="A49" s="23">
        <f t="shared" si="5"/>
        <v>49</v>
      </c>
      <c r="B49" s="10">
        <v>32.5</v>
      </c>
      <c r="C49" s="11" t="s">
        <v>64</v>
      </c>
      <c r="D49" s="100">
        <f t="shared" si="0"/>
        <v>1.3655462184873949E-4</v>
      </c>
      <c r="E49" s="12">
        <v>2.2450000000000001</v>
      </c>
      <c r="F49" s="13">
        <v>11.68</v>
      </c>
      <c r="G49" s="101">
        <f t="shared" si="1"/>
        <v>13.925000000000001</v>
      </c>
      <c r="H49" s="10">
        <v>228</v>
      </c>
      <c r="I49" s="11" t="s">
        <v>63</v>
      </c>
      <c r="J49" s="102">
        <f t="shared" si="2"/>
        <v>2.2800000000000001E-2</v>
      </c>
      <c r="K49" s="10">
        <v>32</v>
      </c>
      <c r="L49" s="11" t="s">
        <v>63</v>
      </c>
      <c r="M49" s="102">
        <f t="shared" si="3"/>
        <v>3.2000000000000002E-3</v>
      </c>
      <c r="N49" s="10">
        <v>24</v>
      </c>
      <c r="O49" s="11" t="s">
        <v>63</v>
      </c>
      <c r="P49" s="102">
        <f t="shared" si="4"/>
        <v>2.4000000000000002E-3</v>
      </c>
    </row>
    <row r="50" spans="1:16">
      <c r="A50" s="23">
        <f t="shared" si="5"/>
        <v>50</v>
      </c>
      <c r="B50" s="10">
        <v>35</v>
      </c>
      <c r="C50" s="11" t="s">
        <v>64</v>
      </c>
      <c r="D50" s="100">
        <f t="shared" si="0"/>
        <v>1.4705882352941178E-4</v>
      </c>
      <c r="E50" s="12">
        <v>2.33</v>
      </c>
      <c r="F50" s="13">
        <v>11.96</v>
      </c>
      <c r="G50" s="101">
        <f t="shared" si="1"/>
        <v>14.290000000000001</v>
      </c>
      <c r="H50" s="10">
        <v>237</v>
      </c>
      <c r="I50" s="11" t="s">
        <v>63</v>
      </c>
      <c r="J50" s="102">
        <f t="shared" si="2"/>
        <v>2.3699999999999999E-2</v>
      </c>
      <c r="K50" s="10">
        <v>33</v>
      </c>
      <c r="L50" s="11" t="s">
        <v>63</v>
      </c>
      <c r="M50" s="102">
        <f t="shared" si="3"/>
        <v>3.3E-3</v>
      </c>
      <c r="N50" s="10">
        <v>25</v>
      </c>
      <c r="O50" s="11" t="s">
        <v>63</v>
      </c>
      <c r="P50" s="102">
        <f t="shared" si="4"/>
        <v>2.5000000000000001E-3</v>
      </c>
    </row>
    <row r="51" spans="1:16">
      <c r="A51" s="23">
        <f t="shared" si="5"/>
        <v>51</v>
      </c>
      <c r="B51" s="10">
        <v>37.5</v>
      </c>
      <c r="C51" s="11" t="s">
        <v>64</v>
      </c>
      <c r="D51" s="100">
        <f t="shared" si="0"/>
        <v>1.5756302521008402E-4</v>
      </c>
      <c r="E51" s="12">
        <v>2.4119999999999999</v>
      </c>
      <c r="F51" s="13">
        <v>12.24</v>
      </c>
      <c r="G51" s="101">
        <f t="shared" si="1"/>
        <v>14.652000000000001</v>
      </c>
      <c r="H51" s="10">
        <v>246</v>
      </c>
      <c r="I51" s="11" t="s">
        <v>63</v>
      </c>
      <c r="J51" s="102">
        <f t="shared" si="2"/>
        <v>2.46E-2</v>
      </c>
      <c r="K51" s="10">
        <v>34</v>
      </c>
      <c r="L51" s="11" t="s">
        <v>63</v>
      </c>
      <c r="M51" s="102">
        <f t="shared" si="3"/>
        <v>3.4000000000000002E-3</v>
      </c>
      <c r="N51" s="10">
        <v>26</v>
      </c>
      <c r="O51" s="11" t="s">
        <v>63</v>
      </c>
      <c r="P51" s="102">
        <f t="shared" si="4"/>
        <v>2.5999999999999999E-3</v>
      </c>
    </row>
    <row r="52" spans="1:16">
      <c r="A52" s="23">
        <f t="shared" si="5"/>
        <v>52</v>
      </c>
      <c r="B52" s="10">
        <v>40</v>
      </c>
      <c r="C52" s="11" t="s">
        <v>64</v>
      </c>
      <c r="D52" s="100">
        <f t="shared" si="0"/>
        <v>1.6806722689075631E-4</v>
      </c>
      <c r="E52" s="12">
        <v>2.4910000000000001</v>
      </c>
      <c r="F52" s="13">
        <v>12.49</v>
      </c>
      <c r="G52" s="101">
        <f t="shared" si="1"/>
        <v>14.981</v>
      </c>
      <c r="H52" s="10">
        <v>255</v>
      </c>
      <c r="I52" s="11" t="s">
        <v>63</v>
      </c>
      <c r="J52" s="102">
        <f t="shared" si="2"/>
        <v>2.5500000000000002E-2</v>
      </c>
      <c r="K52" s="10">
        <v>35</v>
      </c>
      <c r="L52" s="11" t="s">
        <v>63</v>
      </c>
      <c r="M52" s="102">
        <f t="shared" si="3"/>
        <v>3.5000000000000005E-3</v>
      </c>
      <c r="N52" s="10">
        <v>27</v>
      </c>
      <c r="O52" s="11" t="s">
        <v>63</v>
      </c>
      <c r="P52" s="102">
        <f t="shared" si="4"/>
        <v>2.7000000000000001E-3</v>
      </c>
    </row>
    <row r="53" spans="1:16">
      <c r="A53" s="23">
        <f t="shared" si="5"/>
        <v>53</v>
      </c>
      <c r="B53" s="10">
        <v>45</v>
      </c>
      <c r="C53" s="11" t="s">
        <v>64</v>
      </c>
      <c r="D53" s="100">
        <f t="shared" si="0"/>
        <v>1.8907563025210084E-4</v>
      </c>
      <c r="E53" s="12">
        <v>2.6419999999999999</v>
      </c>
      <c r="F53" s="13">
        <v>12.95</v>
      </c>
      <c r="G53" s="101">
        <f t="shared" si="1"/>
        <v>15.591999999999999</v>
      </c>
      <c r="H53" s="10">
        <v>272</v>
      </c>
      <c r="I53" s="11" t="s">
        <v>63</v>
      </c>
      <c r="J53" s="102">
        <f t="shared" si="2"/>
        <v>2.7200000000000002E-2</v>
      </c>
      <c r="K53" s="10">
        <v>37</v>
      </c>
      <c r="L53" s="11" t="s">
        <v>63</v>
      </c>
      <c r="M53" s="102">
        <f t="shared" si="3"/>
        <v>3.6999999999999997E-3</v>
      </c>
      <c r="N53" s="10">
        <v>28</v>
      </c>
      <c r="O53" s="11" t="s">
        <v>63</v>
      </c>
      <c r="P53" s="102">
        <f t="shared" si="4"/>
        <v>2.8E-3</v>
      </c>
    </row>
    <row r="54" spans="1:16">
      <c r="A54" s="23">
        <f t="shared" si="5"/>
        <v>54</v>
      </c>
      <c r="B54" s="10">
        <v>50</v>
      </c>
      <c r="C54" s="11" t="s">
        <v>64</v>
      </c>
      <c r="D54" s="100">
        <f t="shared" si="0"/>
        <v>2.1008403361344539E-4</v>
      </c>
      <c r="E54" s="12">
        <v>2.7850000000000001</v>
      </c>
      <c r="F54" s="13">
        <v>13.37</v>
      </c>
      <c r="G54" s="101">
        <f t="shared" si="1"/>
        <v>16.155000000000001</v>
      </c>
      <c r="H54" s="10">
        <v>288</v>
      </c>
      <c r="I54" s="11" t="s">
        <v>63</v>
      </c>
      <c r="J54" s="102">
        <f t="shared" si="2"/>
        <v>2.8799999999999999E-2</v>
      </c>
      <c r="K54" s="10">
        <v>39</v>
      </c>
      <c r="L54" s="11" t="s">
        <v>63</v>
      </c>
      <c r="M54" s="102">
        <f t="shared" si="3"/>
        <v>3.8999999999999998E-3</v>
      </c>
      <c r="N54" s="10">
        <v>30</v>
      </c>
      <c r="O54" s="11" t="s">
        <v>63</v>
      </c>
      <c r="P54" s="102">
        <f t="shared" si="4"/>
        <v>3.0000000000000001E-3</v>
      </c>
    </row>
    <row r="55" spans="1:16">
      <c r="A55" s="23">
        <f t="shared" si="5"/>
        <v>55</v>
      </c>
      <c r="B55" s="10">
        <v>55</v>
      </c>
      <c r="C55" s="11" t="s">
        <v>64</v>
      </c>
      <c r="D55" s="100">
        <f t="shared" si="0"/>
        <v>2.3109243697478992E-4</v>
      </c>
      <c r="E55" s="12">
        <v>2.9209999999999998</v>
      </c>
      <c r="F55" s="13">
        <v>13.74</v>
      </c>
      <c r="G55" s="101">
        <f t="shared" si="1"/>
        <v>16.661000000000001</v>
      </c>
      <c r="H55" s="10">
        <v>304</v>
      </c>
      <c r="I55" s="11" t="s">
        <v>63</v>
      </c>
      <c r="J55" s="102">
        <f t="shared" si="2"/>
        <v>3.04E-2</v>
      </c>
      <c r="K55" s="10">
        <v>40</v>
      </c>
      <c r="L55" s="11" t="s">
        <v>63</v>
      </c>
      <c r="M55" s="102">
        <f t="shared" si="3"/>
        <v>4.0000000000000001E-3</v>
      </c>
      <c r="N55" s="10">
        <v>32</v>
      </c>
      <c r="O55" s="11" t="s">
        <v>63</v>
      </c>
      <c r="P55" s="102">
        <f t="shared" si="4"/>
        <v>3.2000000000000002E-3</v>
      </c>
    </row>
    <row r="56" spans="1:16">
      <c r="A56" s="23">
        <f t="shared" si="5"/>
        <v>56</v>
      </c>
      <c r="B56" s="10">
        <v>60</v>
      </c>
      <c r="C56" s="11" t="s">
        <v>64</v>
      </c>
      <c r="D56" s="100">
        <f t="shared" si="0"/>
        <v>2.5210084033613445E-4</v>
      </c>
      <c r="E56" s="12">
        <v>3.05</v>
      </c>
      <c r="F56" s="13">
        <v>14.08</v>
      </c>
      <c r="G56" s="101">
        <f t="shared" si="1"/>
        <v>17.13</v>
      </c>
      <c r="H56" s="10">
        <v>319</v>
      </c>
      <c r="I56" s="11" t="s">
        <v>63</v>
      </c>
      <c r="J56" s="102">
        <f t="shared" si="2"/>
        <v>3.1899999999999998E-2</v>
      </c>
      <c r="K56" s="10">
        <v>42</v>
      </c>
      <c r="L56" s="11" t="s">
        <v>63</v>
      </c>
      <c r="M56" s="102">
        <f t="shared" si="3"/>
        <v>4.2000000000000006E-3</v>
      </c>
      <c r="N56" s="10">
        <v>33</v>
      </c>
      <c r="O56" s="11" t="s">
        <v>63</v>
      </c>
      <c r="P56" s="102">
        <f t="shared" si="4"/>
        <v>3.3E-3</v>
      </c>
    </row>
    <row r="57" spans="1:16">
      <c r="A57" s="23">
        <f t="shared" si="5"/>
        <v>57</v>
      </c>
      <c r="B57" s="10">
        <v>65</v>
      </c>
      <c r="C57" s="11" t="s">
        <v>64</v>
      </c>
      <c r="D57" s="100">
        <f t="shared" si="0"/>
        <v>2.7310924369747898E-4</v>
      </c>
      <c r="E57" s="12">
        <v>3.1749999999999998</v>
      </c>
      <c r="F57" s="13">
        <v>14.39</v>
      </c>
      <c r="G57" s="101">
        <f t="shared" si="1"/>
        <v>17.565000000000001</v>
      </c>
      <c r="H57" s="10">
        <v>335</v>
      </c>
      <c r="I57" s="11" t="s">
        <v>63</v>
      </c>
      <c r="J57" s="102">
        <f t="shared" si="2"/>
        <v>3.3500000000000002E-2</v>
      </c>
      <c r="K57" s="10">
        <v>44</v>
      </c>
      <c r="L57" s="11" t="s">
        <v>63</v>
      </c>
      <c r="M57" s="102">
        <f t="shared" si="3"/>
        <v>4.3999999999999994E-3</v>
      </c>
      <c r="N57" s="10">
        <v>35</v>
      </c>
      <c r="O57" s="11" t="s">
        <v>63</v>
      </c>
      <c r="P57" s="102">
        <f t="shared" si="4"/>
        <v>3.5000000000000005E-3</v>
      </c>
    </row>
    <row r="58" spans="1:16">
      <c r="A58" s="23">
        <f t="shared" si="5"/>
        <v>58</v>
      </c>
      <c r="B58" s="10">
        <v>70</v>
      </c>
      <c r="C58" s="11" t="s">
        <v>64</v>
      </c>
      <c r="D58" s="100">
        <f t="shared" si="0"/>
        <v>2.9411764705882356E-4</v>
      </c>
      <c r="E58" s="12">
        <v>3.2949999999999999</v>
      </c>
      <c r="F58" s="13">
        <v>14.68</v>
      </c>
      <c r="G58" s="101">
        <f t="shared" si="1"/>
        <v>17.975000000000001</v>
      </c>
      <c r="H58" s="10">
        <v>349</v>
      </c>
      <c r="I58" s="11" t="s">
        <v>63</v>
      </c>
      <c r="J58" s="102">
        <f t="shared" si="2"/>
        <v>3.49E-2</v>
      </c>
      <c r="K58" s="10">
        <v>45</v>
      </c>
      <c r="L58" s="11" t="s">
        <v>63</v>
      </c>
      <c r="M58" s="102">
        <f t="shared" si="3"/>
        <v>4.4999999999999997E-3</v>
      </c>
      <c r="N58" s="10">
        <v>36</v>
      </c>
      <c r="O58" s="11" t="s">
        <v>63</v>
      </c>
      <c r="P58" s="102">
        <f t="shared" si="4"/>
        <v>3.5999999999999999E-3</v>
      </c>
    </row>
    <row r="59" spans="1:16">
      <c r="A59" s="23">
        <f t="shared" si="5"/>
        <v>59</v>
      </c>
      <c r="B59" s="10">
        <v>80</v>
      </c>
      <c r="C59" s="11" t="s">
        <v>64</v>
      </c>
      <c r="D59" s="100">
        <f t="shared" si="0"/>
        <v>3.3613445378151261E-4</v>
      </c>
      <c r="E59" s="12">
        <v>3.5219999999999998</v>
      </c>
      <c r="F59" s="13">
        <v>15.18</v>
      </c>
      <c r="G59" s="101">
        <f t="shared" si="1"/>
        <v>18.701999999999998</v>
      </c>
      <c r="H59" s="10">
        <v>378</v>
      </c>
      <c r="I59" s="11" t="s">
        <v>63</v>
      </c>
      <c r="J59" s="102">
        <f t="shared" si="2"/>
        <v>3.78E-2</v>
      </c>
      <c r="K59" s="10">
        <v>48</v>
      </c>
      <c r="L59" s="11" t="s">
        <v>63</v>
      </c>
      <c r="M59" s="102">
        <f t="shared" si="3"/>
        <v>4.8000000000000004E-3</v>
      </c>
      <c r="N59" s="10">
        <v>39</v>
      </c>
      <c r="O59" s="11" t="s">
        <v>63</v>
      </c>
      <c r="P59" s="102">
        <f t="shared" si="4"/>
        <v>3.8999999999999998E-3</v>
      </c>
    </row>
    <row r="60" spans="1:16">
      <c r="A60" s="23">
        <f t="shared" si="5"/>
        <v>60</v>
      </c>
      <c r="B60" s="10">
        <v>90</v>
      </c>
      <c r="C60" s="11" t="s">
        <v>64</v>
      </c>
      <c r="D60" s="100">
        <f t="shared" si="0"/>
        <v>3.7815126050420167E-4</v>
      </c>
      <c r="E60" s="12">
        <v>3.7360000000000002</v>
      </c>
      <c r="F60" s="13">
        <v>15.62</v>
      </c>
      <c r="G60" s="101">
        <f t="shared" si="1"/>
        <v>19.355999999999998</v>
      </c>
      <c r="H60" s="10">
        <v>405</v>
      </c>
      <c r="I60" s="11" t="s">
        <v>63</v>
      </c>
      <c r="J60" s="102">
        <f t="shared" si="2"/>
        <v>4.0500000000000001E-2</v>
      </c>
      <c r="K60" s="10">
        <v>51</v>
      </c>
      <c r="L60" s="11" t="s">
        <v>63</v>
      </c>
      <c r="M60" s="102">
        <f t="shared" si="3"/>
        <v>5.0999999999999995E-3</v>
      </c>
      <c r="N60" s="10">
        <v>41</v>
      </c>
      <c r="O60" s="11" t="s">
        <v>63</v>
      </c>
      <c r="P60" s="102">
        <f t="shared" si="4"/>
        <v>4.1000000000000003E-3</v>
      </c>
    </row>
    <row r="61" spans="1:16">
      <c r="A61" s="23">
        <f t="shared" si="5"/>
        <v>61</v>
      </c>
      <c r="B61" s="10">
        <v>100</v>
      </c>
      <c r="C61" s="11" t="s">
        <v>64</v>
      </c>
      <c r="D61" s="100">
        <f t="shared" si="0"/>
        <v>4.2016806722689078E-4</v>
      </c>
      <c r="E61" s="12">
        <v>3.9380000000000002</v>
      </c>
      <c r="F61" s="13">
        <v>16.010000000000002</v>
      </c>
      <c r="G61" s="101">
        <f t="shared" si="1"/>
        <v>19.948</v>
      </c>
      <c r="H61" s="10">
        <v>432</v>
      </c>
      <c r="I61" s="11" t="s">
        <v>63</v>
      </c>
      <c r="J61" s="102">
        <f t="shared" si="2"/>
        <v>4.3200000000000002E-2</v>
      </c>
      <c r="K61" s="10">
        <v>54</v>
      </c>
      <c r="L61" s="11" t="s">
        <v>63</v>
      </c>
      <c r="M61" s="102">
        <f t="shared" si="3"/>
        <v>5.4000000000000003E-3</v>
      </c>
      <c r="N61" s="10">
        <v>44</v>
      </c>
      <c r="O61" s="11" t="s">
        <v>63</v>
      </c>
      <c r="P61" s="102">
        <f t="shared" si="4"/>
        <v>4.3999999999999994E-3</v>
      </c>
    </row>
    <row r="62" spans="1:16">
      <c r="A62" s="23">
        <f t="shared" si="5"/>
        <v>62</v>
      </c>
      <c r="B62" s="10">
        <v>110</v>
      </c>
      <c r="C62" s="11" t="s">
        <v>64</v>
      </c>
      <c r="D62" s="100">
        <f t="shared" si="0"/>
        <v>4.6218487394957984E-4</v>
      </c>
      <c r="E62" s="12">
        <v>4.13</v>
      </c>
      <c r="F62" s="13">
        <v>16.34</v>
      </c>
      <c r="G62" s="101">
        <f t="shared" si="1"/>
        <v>20.47</v>
      </c>
      <c r="H62" s="10">
        <v>458</v>
      </c>
      <c r="I62" s="11" t="s">
        <v>63</v>
      </c>
      <c r="J62" s="102">
        <f t="shared" si="2"/>
        <v>4.58E-2</v>
      </c>
      <c r="K62" s="10">
        <v>56</v>
      </c>
      <c r="L62" s="11" t="s">
        <v>63</v>
      </c>
      <c r="M62" s="102">
        <f t="shared" si="3"/>
        <v>5.5999999999999999E-3</v>
      </c>
      <c r="N62" s="10">
        <v>46</v>
      </c>
      <c r="O62" s="11" t="s">
        <v>63</v>
      </c>
      <c r="P62" s="102">
        <f t="shared" si="4"/>
        <v>4.5999999999999999E-3</v>
      </c>
    </row>
    <row r="63" spans="1:16">
      <c r="A63" s="23">
        <f t="shared" si="5"/>
        <v>63</v>
      </c>
      <c r="B63" s="10">
        <v>120</v>
      </c>
      <c r="C63" s="11" t="s">
        <v>64</v>
      </c>
      <c r="D63" s="100">
        <f t="shared" si="0"/>
        <v>5.0420168067226889E-4</v>
      </c>
      <c r="E63" s="12">
        <v>4.3140000000000001</v>
      </c>
      <c r="F63" s="13">
        <v>16.64</v>
      </c>
      <c r="G63" s="101">
        <f t="shared" si="1"/>
        <v>20.954000000000001</v>
      </c>
      <c r="H63" s="10">
        <v>483</v>
      </c>
      <c r="I63" s="11" t="s">
        <v>63</v>
      </c>
      <c r="J63" s="102">
        <f t="shared" si="2"/>
        <v>4.8299999999999996E-2</v>
      </c>
      <c r="K63" s="10">
        <v>59</v>
      </c>
      <c r="L63" s="11" t="s">
        <v>63</v>
      </c>
      <c r="M63" s="102">
        <f t="shared" si="3"/>
        <v>5.8999999999999999E-3</v>
      </c>
      <c r="N63" s="10">
        <v>49</v>
      </c>
      <c r="O63" s="11" t="s">
        <v>63</v>
      </c>
      <c r="P63" s="102">
        <f t="shared" si="4"/>
        <v>4.8999999999999998E-3</v>
      </c>
    </row>
    <row r="64" spans="1:16">
      <c r="A64" s="23">
        <f t="shared" si="5"/>
        <v>64</v>
      </c>
      <c r="B64" s="10">
        <v>130</v>
      </c>
      <c r="C64" s="11" t="s">
        <v>64</v>
      </c>
      <c r="D64" s="100">
        <f t="shared" si="0"/>
        <v>5.4621848739495795E-4</v>
      </c>
      <c r="E64" s="12">
        <v>4.49</v>
      </c>
      <c r="F64" s="13">
        <v>16.91</v>
      </c>
      <c r="G64" s="101">
        <f t="shared" si="1"/>
        <v>21.4</v>
      </c>
      <c r="H64" s="10">
        <v>508</v>
      </c>
      <c r="I64" s="11" t="s">
        <v>63</v>
      </c>
      <c r="J64" s="102">
        <f t="shared" si="2"/>
        <v>5.0799999999999998E-2</v>
      </c>
      <c r="K64" s="10">
        <v>61</v>
      </c>
      <c r="L64" s="11" t="s">
        <v>63</v>
      </c>
      <c r="M64" s="102">
        <f t="shared" si="3"/>
        <v>6.0999999999999995E-3</v>
      </c>
      <c r="N64" s="10">
        <v>51</v>
      </c>
      <c r="O64" s="11" t="s">
        <v>63</v>
      </c>
      <c r="P64" s="102">
        <f t="shared" si="4"/>
        <v>5.0999999999999995E-3</v>
      </c>
    </row>
    <row r="65" spans="1:16">
      <c r="A65" s="23">
        <f t="shared" si="5"/>
        <v>65</v>
      </c>
      <c r="B65" s="10">
        <v>140</v>
      </c>
      <c r="C65" s="11" t="s">
        <v>64</v>
      </c>
      <c r="D65" s="100">
        <f t="shared" si="0"/>
        <v>5.8823529411764712E-4</v>
      </c>
      <c r="E65" s="12">
        <v>4.66</v>
      </c>
      <c r="F65" s="13">
        <v>17.149999999999999</v>
      </c>
      <c r="G65" s="101">
        <f t="shared" si="1"/>
        <v>21.81</v>
      </c>
      <c r="H65" s="10">
        <v>532</v>
      </c>
      <c r="I65" s="11" t="s">
        <v>63</v>
      </c>
      <c r="J65" s="102">
        <f t="shared" si="2"/>
        <v>5.3200000000000004E-2</v>
      </c>
      <c r="K65" s="10">
        <v>63</v>
      </c>
      <c r="L65" s="11" t="s">
        <v>63</v>
      </c>
      <c r="M65" s="102">
        <f t="shared" si="3"/>
        <v>6.3E-3</v>
      </c>
      <c r="N65" s="10">
        <v>53</v>
      </c>
      <c r="O65" s="11" t="s">
        <v>63</v>
      </c>
      <c r="P65" s="102">
        <f t="shared" si="4"/>
        <v>5.3E-3</v>
      </c>
    </row>
    <row r="66" spans="1:16">
      <c r="A66" s="23">
        <f t="shared" si="5"/>
        <v>66</v>
      </c>
      <c r="B66" s="10">
        <v>150</v>
      </c>
      <c r="C66" s="11" t="s">
        <v>64</v>
      </c>
      <c r="D66" s="100">
        <f t="shared" si="0"/>
        <v>6.3025210084033606E-4</v>
      </c>
      <c r="E66" s="12">
        <v>4.8230000000000004</v>
      </c>
      <c r="F66" s="13">
        <v>17.37</v>
      </c>
      <c r="G66" s="101">
        <f t="shared" si="1"/>
        <v>22.193000000000001</v>
      </c>
      <c r="H66" s="10">
        <v>556</v>
      </c>
      <c r="I66" s="11" t="s">
        <v>63</v>
      </c>
      <c r="J66" s="102">
        <f t="shared" si="2"/>
        <v>5.5600000000000004E-2</v>
      </c>
      <c r="K66" s="10">
        <v>66</v>
      </c>
      <c r="L66" s="11" t="s">
        <v>63</v>
      </c>
      <c r="M66" s="102">
        <f t="shared" si="3"/>
        <v>6.6E-3</v>
      </c>
      <c r="N66" s="10">
        <v>55</v>
      </c>
      <c r="O66" s="11" t="s">
        <v>63</v>
      </c>
      <c r="P66" s="102">
        <f t="shared" si="4"/>
        <v>5.4999999999999997E-3</v>
      </c>
    </row>
    <row r="67" spans="1:16">
      <c r="A67" s="23">
        <f t="shared" si="5"/>
        <v>67</v>
      </c>
      <c r="B67" s="10">
        <v>160</v>
      </c>
      <c r="C67" s="11" t="s">
        <v>64</v>
      </c>
      <c r="D67" s="100">
        <f t="shared" si="0"/>
        <v>6.7226890756302523E-4</v>
      </c>
      <c r="E67" s="12">
        <v>4.9809999999999999</v>
      </c>
      <c r="F67" s="13">
        <v>17.57</v>
      </c>
      <c r="G67" s="101">
        <f t="shared" si="1"/>
        <v>22.551000000000002</v>
      </c>
      <c r="H67" s="10">
        <v>580</v>
      </c>
      <c r="I67" s="11" t="s">
        <v>63</v>
      </c>
      <c r="J67" s="102">
        <f t="shared" si="2"/>
        <v>5.7999999999999996E-2</v>
      </c>
      <c r="K67" s="10">
        <v>68</v>
      </c>
      <c r="L67" s="11" t="s">
        <v>63</v>
      </c>
      <c r="M67" s="102">
        <f t="shared" si="3"/>
        <v>6.8000000000000005E-3</v>
      </c>
      <c r="N67" s="10">
        <v>57</v>
      </c>
      <c r="O67" s="11" t="s">
        <v>63</v>
      </c>
      <c r="P67" s="102">
        <f t="shared" si="4"/>
        <v>5.7000000000000002E-3</v>
      </c>
    </row>
    <row r="68" spans="1:16">
      <c r="A68" s="23">
        <f t="shared" si="5"/>
        <v>68</v>
      </c>
      <c r="B68" s="10">
        <v>170</v>
      </c>
      <c r="C68" s="11" t="s">
        <v>64</v>
      </c>
      <c r="D68" s="100">
        <f t="shared" si="0"/>
        <v>7.1428571428571429E-4</v>
      </c>
      <c r="E68" s="12">
        <v>5.1349999999999998</v>
      </c>
      <c r="F68" s="13">
        <v>17.75</v>
      </c>
      <c r="G68" s="101">
        <f t="shared" si="1"/>
        <v>22.884999999999998</v>
      </c>
      <c r="H68" s="10">
        <v>603</v>
      </c>
      <c r="I68" s="11" t="s">
        <v>63</v>
      </c>
      <c r="J68" s="102">
        <f t="shared" si="2"/>
        <v>6.0299999999999999E-2</v>
      </c>
      <c r="K68" s="10">
        <v>70</v>
      </c>
      <c r="L68" s="11" t="s">
        <v>63</v>
      </c>
      <c r="M68" s="102">
        <f t="shared" si="3"/>
        <v>7.000000000000001E-3</v>
      </c>
      <c r="N68" s="10">
        <v>59</v>
      </c>
      <c r="O68" s="11" t="s">
        <v>63</v>
      </c>
      <c r="P68" s="102">
        <f t="shared" si="4"/>
        <v>5.8999999999999999E-3</v>
      </c>
    </row>
    <row r="69" spans="1:16">
      <c r="A69" s="23">
        <f t="shared" si="5"/>
        <v>69</v>
      </c>
      <c r="B69" s="10">
        <v>180</v>
      </c>
      <c r="C69" s="11" t="s">
        <v>64</v>
      </c>
      <c r="D69" s="100">
        <f t="shared" si="0"/>
        <v>7.5630252100840334E-4</v>
      </c>
      <c r="E69" s="12">
        <v>5.2839999999999998</v>
      </c>
      <c r="F69" s="13">
        <v>17.91</v>
      </c>
      <c r="G69" s="101">
        <f t="shared" si="1"/>
        <v>23.193999999999999</v>
      </c>
      <c r="H69" s="10">
        <v>626</v>
      </c>
      <c r="I69" s="11" t="s">
        <v>63</v>
      </c>
      <c r="J69" s="102">
        <f t="shared" si="2"/>
        <v>6.2600000000000003E-2</v>
      </c>
      <c r="K69" s="10">
        <v>72</v>
      </c>
      <c r="L69" s="11" t="s">
        <v>63</v>
      </c>
      <c r="M69" s="102">
        <f t="shared" si="3"/>
        <v>7.1999999999999998E-3</v>
      </c>
      <c r="N69" s="10">
        <v>61</v>
      </c>
      <c r="O69" s="11" t="s">
        <v>63</v>
      </c>
      <c r="P69" s="102">
        <f t="shared" si="4"/>
        <v>6.0999999999999995E-3</v>
      </c>
    </row>
    <row r="70" spans="1:16">
      <c r="A70" s="23">
        <f t="shared" si="5"/>
        <v>70</v>
      </c>
      <c r="B70" s="10">
        <v>200</v>
      </c>
      <c r="C70" s="11" t="s">
        <v>64</v>
      </c>
      <c r="D70" s="100">
        <f t="shared" si="0"/>
        <v>8.4033613445378156E-4</v>
      </c>
      <c r="E70" s="12">
        <v>5.569</v>
      </c>
      <c r="F70" s="13">
        <v>18.2</v>
      </c>
      <c r="G70" s="101">
        <f t="shared" si="1"/>
        <v>23.768999999999998</v>
      </c>
      <c r="H70" s="10">
        <v>671</v>
      </c>
      <c r="I70" s="11" t="s">
        <v>63</v>
      </c>
      <c r="J70" s="102">
        <f t="shared" si="2"/>
        <v>6.7100000000000007E-2</v>
      </c>
      <c r="K70" s="10">
        <v>76</v>
      </c>
      <c r="L70" s="11" t="s">
        <v>63</v>
      </c>
      <c r="M70" s="102">
        <f t="shared" si="3"/>
        <v>7.6E-3</v>
      </c>
      <c r="N70" s="10">
        <v>65</v>
      </c>
      <c r="O70" s="11" t="s">
        <v>63</v>
      </c>
      <c r="P70" s="102">
        <f t="shared" si="4"/>
        <v>6.5000000000000006E-3</v>
      </c>
    </row>
    <row r="71" spans="1:16">
      <c r="A71" s="23">
        <f t="shared" si="5"/>
        <v>71</v>
      </c>
      <c r="B71" s="10">
        <v>225</v>
      </c>
      <c r="C71" s="11" t="s">
        <v>64</v>
      </c>
      <c r="D71" s="100">
        <f t="shared" si="0"/>
        <v>9.453781512605042E-4</v>
      </c>
      <c r="E71" s="12">
        <v>5.907</v>
      </c>
      <c r="F71" s="13">
        <v>18.489999999999998</v>
      </c>
      <c r="G71" s="101">
        <f t="shared" si="1"/>
        <v>24.396999999999998</v>
      </c>
      <c r="H71" s="10">
        <v>725</v>
      </c>
      <c r="I71" s="11" t="s">
        <v>63</v>
      </c>
      <c r="J71" s="102">
        <f t="shared" si="2"/>
        <v>7.2499999999999995E-2</v>
      </c>
      <c r="K71" s="10">
        <v>81</v>
      </c>
      <c r="L71" s="11" t="s">
        <v>63</v>
      </c>
      <c r="M71" s="102">
        <f t="shared" si="3"/>
        <v>8.0999999999999996E-3</v>
      </c>
      <c r="N71" s="10">
        <v>70</v>
      </c>
      <c r="O71" s="11" t="s">
        <v>63</v>
      </c>
      <c r="P71" s="102">
        <f t="shared" si="4"/>
        <v>7.000000000000001E-3</v>
      </c>
    </row>
    <row r="72" spans="1:16">
      <c r="A72" s="23">
        <f t="shared" si="5"/>
        <v>72</v>
      </c>
      <c r="B72" s="10">
        <v>250</v>
      </c>
      <c r="C72" s="11" t="s">
        <v>64</v>
      </c>
      <c r="D72" s="100">
        <f t="shared" si="0"/>
        <v>1.0504201680672268E-3</v>
      </c>
      <c r="E72" s="12">
        <v>6.2270000000000003</v>
      </c>
      <c r="F72" s="13">
        <v>18.73</v>
      </c>
      <c r="G72" s="101">
        <f t="shared" si="1"/>
        <v>24.957000000000001</v>
      </c>
      <c r="H72" s="10">
        <v>779</v>
      </c>
      <c r="I72" s="11" t="s">
        <v>63</v>
      </c>
      <c r="J72" s="102">
        <f t="shared" si="2"/>
        <v>7.7899999999999997E-2</v>
      </c>
      <c r="K72" s="10">
        <v>86</v>
      </c>
      <c r="L72" s="11" t="s">
        <v>63</v>
      </c>
      <c r="M72" s="102">
        <f t="shared" si="3"/>
        <v>8.6E-3</v>
      </c>
      <c r="N72" s="10">
        <v>75</v>
      </c>
      <c r="O72" s="11" t="s">
        <v>63</v>
      </c>
      <c r="P72" s="102">
        <f t="shared" si="4"/>
        <v>7.4999999999999997E-3</v>
      </c>
    </row>
    <row r="73" spans="1:16">
      <c r="A73" s="23">
        <f t="shared" si="5"/>
        <v>73</v>
      </c>
      <c r="B73" s="10">
        <v>275</v>
      </c>
      <c r="C73" s="11" t="s">
        <v>64</v>
      </c>
      <c r="D73" s="100">
        <f t="shared" si="0"/>
        <v>1.1554621848739496E-3</v>
      </c>
      <c r="E73" s="12">
        <v>6.5309999999999997</v>
      </c>
      <c r="F73" s="13">
        <v>18.93</v>
      </c>
      <c r="G73" s="101">
        <f t="shared" si="1"/>
        <v>25.460999999999999</v>
      </c>
      <c r="H73" s="10">
        <v>831</v>
      </c>
      <c r="I73" s="11" t="s">
        <v>63</v>
      </c>
      <c r="J73" s="102">
        <f t="shared" si="2"/>
        <v>8.3099999999999993E-2</v>
      </c>
      <c r="K73" s="10">
        <v>91</v>
      </c>
      <c r="L73" s="11" t="s">
        <v>63</v>
      </c>
      <c r="M73" s="102">
        <f t="shared" si="3"/>
        <v>9.1000000000000004E-3</v>
      </c>
      <c r="N73" s="10">
        <v>79</v>
      </c>
      <c r="O73" s="11" t="s">
        <v>63</v>
      </c>
      <c r="P73" s="102">
        <f t="shared" si="4"/>
        <v>7.9000000000000008E-3</v>
      </c>
    </row>
    <row r="74" spans="1:16">
      <c r="A74" s="23">
        <f t="shared" si="5"/>
        <v>74</v>
      </c>
      <c r="B74" s="10">
        <v>300</v>
      </c>
      <c r="C74" s="11" t="s">
        <v>64</v>
      </c>
      <c r="D74" s="100">
        <f t="shared" si="0"/>
        <v>1.2605042016806721E-3</v>
      </c>
      <c r="E74" s="12">
        <v>6.8209999999999997</v>
      </c>
      <c r="F74" s="13">
        <v>19.079999999999998</v>
      </c>
      <c r="G74" s="101">
        <f t="shared" si="1"/>
        <v>25.900999999999996</v>
      </c>
      <c r="H74" s="10">
        <v>882</v>
      </c>
      <c r="I74" s="11" t="s">
        <v>63</v>
      </c>
      <c r="J74" s="102">
        <f t="shared" si="2"/>
        <v>8.8200000000000001E-2</v>
      </c>
      <c r="K74" s="10">
        <v>95</v>
      </c>
      <c r="L74" s="11" t="s">
        <v>63</v>
      </c>
      <c r="M74" s="102">
        <f t="shared" si="3"/>
        <v>9.4999999999999998E-3</v>
      </c>
      <c r="N74" s="10">
        <v>83</v>
      </c>
      <c r="O74" s="11" t="s">
        <v>63</v>
      </c>
      <c r="P74" s="102">
        <f t="shared" si="4"/>
        <v>8.3000000000000001E-3</v>
      </c>
    </row>
    <row r="75" spans="1:16">
      <c r="A75" s="23">
        <f t="shared" si="5"/>
        <v>75</v>
      </c>
      <c r="B75" s="10">
        <v>325</v>
      </c>
      <c r="C75" s="11" t="s">
        <v>64</v>
      </c>
      <c r="D75" s="100">
        <f t="shared" si="0"/>
        <v>1.3655462184873951E-3</v>
      </c>
      <c r="E75" s="12">
        <v>7.1</v>
      </c>
      <c r="F75" s="13">
        <v>19.21</v>
      </c>
      <c r="G75" s="101">
        <f t="shared" si="1"/>
        <v>26.310000000000002</v>
      </c>
      <c r="H75" s="10">
        <v>933</v>
      </c>
      <c r="I75" s="11" t="s">
        <v>63</v>
      </c>
      <c r="J75" s="102">
        <f t="shared" si="2"/>
        <v>9.3300000000000008E-2</v>
      </c>
      <c r="K75" s="10">
        <v>99</v>
      </c>
      <c r="L75" s="11" t="s">
        <v>63</v>
      </c>
      <c r="M75" s="102">
        <f t="shared" si="3"/>
        <v>9.9000000000000008E-3</v>
      </c>
      <c r="N75" s="10">
        <v>87</v>
      </c>
      <c r="O75" s="11" t="s">
        <v>63</v>
      </c>
      <c r="P75" s="102">
        <f t="shared" si="4"/>
        <v>8.6999999999999994E-3</v>
      </c>
    </row>
    <row r="76" spans="1:16">
      <c r="A76" s="23">
        <f t="shared" si="5"/>
        <v>76</v>
      </c>
      <c r="B76" s="10">
        <v>350</v>
      </c>
      <c r="C76" s="11" t="s">
        <v>64</v>
      </c>
      <c r="D76" s="100">
        <f t="shared" si="0"/>
        <v>1.4705882352941176E-3</v>
      </c>
      <c r="E76" s="12">
        <v>7.3680000000000003</v>
      </c>
      <c r="F76" s="13">
        <v>19.32</v>
      </c>
      <c r="G76" s="101">
        <f t="shared" si="1"/>
        <v>26.688000000000002</v>
      </c>
      <c r="H76" s="10">
        <v>982</v>
      </c>
      <c r="I76" s="11" t="s">
        <v>63</v>
      </c>
      <c r="J76" s="102">
        <f t="shared" si="2"/>
        <v>9.8199999999999996E-2</v>
      </c>
      <c r="K76" s="10">
        <v>104</v>
      </c>
      <c r="L76" s="11" t="s">
        <v>63</v>
      </c>
      <c r="M76" s="102">
        <f t="shared" si="3"/>
        <v>1.04E-2</v>
      </c>
      <c r="N76" s="10">
        <v>92</v>
      </c>
      <c r="O76" s="11" t="s">
        <v>63</v>
      </c>
      <c r="P76" s="102">
        <f t="shared" si="4"/>
        <v>9.1999999999999998E-3</v>
      </c>
    </row>
    <row r="77" spans="1:16">
      <c r="A77" s="23">
        <f t="shared" si="5"/>
        <v>77</v>
      </c>
      <c r="B77" s="10">
        <v>375</v>
      </c>
      <c r="C77" s="11" t="s">
        <v>64</v>
      </c>
      <c r="D77" s="100">
        <f t="shared" si="0"/>
        <v>1.5756302521008404E-3</v>
      </c>
      <c r="E77" s="12">
        <v>7.6260000000000003</v>
      </c>
      <c r="F77" s="13">
        <v>19.399999999999999</v>
      </c>
      <c r="G77" s="101">
        <f t="shared" si="1"/>
        <v>27.026</v>
      </c>
      <c r="H77" s="10">
        <v>1032</v>
      </c>
      <c r="I77" s="11" t="s">
        <v>63</v>
      </c>
      <c r="J77" s="102">
        <f t="shared" si="2"/>
        <v>0.1032</v>
      </c>
      <c r="K77" s="10">
        <v>108</v>
      </c>
      <c r="L77" s="11" t="s">
        <v>63</v>
      </c>
      <c r="M77" s="102">
        <f t="shared" si="3"/>
        <v>1.0800000000000001E-2</v>
      </c>
      <c r="N77" s="10">
        <v>96</v>
      </c>
      <c r="O77" s="11" t="s">
        <v>63</v>
      </c>
      <c r="P77" s="102">
        <f t="shared" si="4"/>
        <v>9.6000000000000009E-3</v>
      </c>
    </row>
    <row r="78" spans="1:16">
      <c r="A78" s="23">
        <f t="shared" si="5"/>
        <v>78</v>
      </c>
      <c r="B78" s="10">
        <v>400</v>
      </c>
      <c r="C78" s="11" t="s">
        <v>64</v>
      </c>
      <c r="D78" s="100">
        <f t="shared" si="0"/>
        <v>1.6806722689075631E-3</v>
      </c>
      <c r="E78" s="12">
        <v>7.8769999999999998</v>
      </c>
      <c r="F78" s="13">
        <v>19.47</v>
      </c>
      <c r="G78" s="101">
        <f t="shared" si="1"/>
        <v>27.346999999999998</v>
      </c>
      <c r="H78" s="10">
        <v>1080</v>
      </c>
      <c r="I78" s="11" t="s">
        <v>63</v>
      </c>
      <c r="J78" s="102">
        <f t="shared" si="2"/>
        <v>0.10800000000000001</v>
      </c>
      <c r="K78" s="10">
        <v>112</v>
      </c>
      <c r="L78" s="11" t="s">
        <v>63</v>
      </c>
      <c r="M78" s="102">
        <f t="shared" si="3"/>
        <v>1.12E-2</v>
      </c>
      <c r="N78" s="10">
        <v>99</v>
      </c>
      <c r="O78" s="11" t="s">
        <v>63</v>
      </c>
      <c r="P78" s="102">
        <f t="shared" si="4"/>
        <v>9.9000000000000008E-3</v>
      </c>
    </row>
    <row r="79" spans="1:16">
      <c r="A79" s="23">
        <f t="shared" si="5"/>
        <v>79</v>
      </c>
      <c r="B79" s="10">
        <v>450</v>
      </c>
      <c r="C79" s="11" t="s">
        <v>64</v>
      </c>
      <c r="D79" s="100">
        <f t="shared" si="0"/>
        <v>1.8907563025210084E-3</v>
      </c>
      <c r="E79" s="12">
        <v>8.3539999999999992</v>
      </c>
      <c r="F79" s="13">
        <v>19.559999999999999</v>
      </c>
      <c r="G79" s="101">
        <f t="shared" si="1"/>
        <v>27.913999999999998</v>
      </c>
      <c r="H79" s="10">
        <v>1176</v>
      </c>
      <c r="I79" s="11" t="s">
        <v>63</v>
      </c>
      <c r="J79" s="102">
        <f t="shared" si="2"/>
        <v>0.1176</v>
      </c>
      <c r="K79" s="10">
        <v>120</v>
      </c>
      <c r="L79" s="11" t="s">
        <v>63</v>
      </c>
      <c r="M79" s="102">
        <f t="shared" si="3"/>
        <v>1.2E-2</v>
      </c>
      <c r="N79" s="10">
        <v>107</v>
      </c>
      <c r="O79" s="11" t="s">
        <v>63</v>
      </c>
      <c r="P79" s="102">
        <f t="shared" si="4"/>
        <v>1.0699999999999999E-2</v>
      </c>
    </row>
    <row r="80" spans="1:16">
      <c r="A80" s="23">
        <f t="shared" si="5"/>
        <v>80</v>
      </c>
      <c r="B80" s="10">
        <v>500</v>
      </c>
      <c r="C80" s="11" t="s">
        <v>64</v>
      </c>
      <c r="D80" s="100">
        <f t="shared" si="0"/>
        <v>2.1008403361344537E-3</v>
      </c>
      <c r="E80" s="12">
        <v>8.5030000000000001</v>
      </c>
      <c r="F80" s="13">
        <v>19.600000000000001</v>
      </c>
      <c r="G80" s="101">
        <f t="shared" si="1"/>
        <v>28.103000000000002</v>
      </c>
      <c r="H80" s="10">
        <v>1270</v>
      </c>
      <c r="I80" s="11" t="s">
        <v>63</v>
      </c>
      <c r="J80" s="102">
        <f t="shared" si="2"/>
        <v>0.127</v>
      </c>
      <c r="K80" s="10">
        <v>127</v>
      </c>
      <c r="L80" s="11" t="s">
        <v>63</v>
      </c>
      <c r="M80" s="102">
        <f t="shared" si="3"/>
        <v>1.2699999999999999E-2</v>
      </c>
      <c r="N80" s="10">
        <v>115</v>
      </c>
      <c r="O80" s="11" t="s">
        <v>63</v>
      </c>
      <c r="P80" s="102">
        <f t="shared" si="4"/>
        <v>1.15E-2</v>
      </c>
    </row>
    <row r="81" spans="1:16">
      <c r="A81" s="23">
        <f t="shared" si="5"/>
        <v>81</v>
      </c>
      <c r="B81" s="10">
        <v>550</v>
      </c>
      <c r="C81" s="11" t="s">
        <v>64</v>
      </c>
      <c r="D81" s="100">
        <f t="shared" si="0"/>
        <v>2.3109243697478992E-3</v>
      </c>
      <c r="E81" s="12">
        <v>8.52</v>
      </c>
      <c r="F81" s="13">
        <v>19.61</v>
      </c>
      <c r="G81" s="101">
        <f t="shared" si="1"/>
        <v>28.13</v>
      </c>
      <c r="H81" s="10">
        <v>1364</v>
      </c>
      <c r="I81" s="11" t="s">
        <v>63</v>
      </c>
      <c r="J81" s="102">
        <f t="shared" si="2"/>
        <v>0.13640000000000002</v>
      </c>
      <c r="K81" s="10">
        <v>135</v>
      </c>
      <c r="L81" s="11" t="s">
        <v>63</v>
      </c>
      <c r="M81" s="102">
        <f t="shared" si="3"/>
        <v>1.3500000000000002E-2</v>
      </c>
      <c r="N81" s="10">
        <v>122</v>
      </c>
      <c r="O81" s="11" t="s">
        <v>63</v>
      </c>
      <c r="P81" s="102">
        <f t="shared" si="4"/>
        <v>1.2199999999999999E-2</v>
      </c>
    </row>
    <row r="82" spans="1:16">
      <c r="A82" s="23">
        <f t="shared" si="5"/>
        <v>82</v>
      </c>
      <c r="B82" s="10">
        <v>600</v>
      </c>
      <c r="C82" s="11" t="s">
        <v>64</v>
      </c>
      <c r="D82" s="100">
        <f t="shared" si="0"/>
        <v>2.5210084033613443E-3</v>
      </c>
      <c r="E82" s="12">
        <v>8.6959999999999997</v>
      </c>
      <c r="F82" s="13">
        <v>19.600000000000001</v>
      </c>
      <c r="G82" s="101">
        <f t="shared" si="1"/>
        <v>28.295999999999999</v>
      </c>
      <c r="H82" s="10">
        <v>1458</v>
      </c>
      <c r="I82" s="11" t="s">
        <v>63</v>
      </c>
      <c r="J82" s="102">
        <f t="shared" si="2"/>
        <v>0.14579999999999999</v>
      </c>
      <c r="K82" s="10">
        <v>143</v>
      </c>
      <c r="L82" s="11" t="s">
        <v>63</v>
      </c>
      <c r="M82" s="102">
        <f t="shared" si="3"/>
        <v>1.4299999999999998E-2</v>
      </c>
      <c r="N82" s="10">
        <v>129</v>
      </c>
      <c r="O82" s="11" t="s">
        <v>63</v>
      </c>
      <c r="P82" s="102">
        <f t="shared" si="4"/>
        <v>1.29E-2</v>
      </c>
    </row>
    <row r="83" spans="1:16">
      <c r="A83" s="23">
        <f t="shared" si="5"/>
        <v>83</v>
      </c>
      <c r="B83" s="10">
        <v>650</v>
      </c>
      <c r="C83" s="11" t="s">
        <v>64</v>
      </c>
      <c r="D83" s="100">
        <f t="shared" si="0"/>
        <v>2.7310924369747902E-3</v>
      </c>
      <c r="E83" s="12">
        <v>8.9499999999999993</v>
      </c>
      <c r="F83" s="13">
        <v>19.559999999999999</v>
      </c>
      <c r="G83" s="101">
        <f t="shared" si="1"/>
        <v>28.509999999999998</v>
      </c>
      <c r="H83" s="10">
        <v>1551</v>
      </c>
      <c r="I83" s="11" t="s">
        <v>63</v>
      </c>
      <c r="J83" s="102">
        <f t="shared" si="2"/>
        <v>0.15509999999999999</v>
      </c>
      <c r="K83" s="10">
        <v>150</v>
      </c>
      <c r="L83" s="11" t="s">
        <v>63</v>
      </c>
      <c r="M83" s="102">
        <f t="shared" si="3"/>
        <v>1.4999999999999999E-2</v>
      </c>
      <c r="N83" s="10">
        <v>136</v>
      </c>
      <c r="O83" s="11" t="s">
        <v>63</v>
      </c>
      <c r="P83" s="102">
        <f t="shared" si="4"/>
        <v>1.3600000000000001E-2</v>
      </c>
    </row>
    <row r="84" spans="1:16">
      <c r="A84" s="23">
        <f t="shared" si="5"/>
        <v>84</v>
      </c>
      <c r="B84" s="10">
        <v>700</v>
      </c>
      <c r="C84" s="11" t="s">
        <v>64</v>
      </c>
      <c r="D84" s="100">
        <f t="shared" ref="D84:D86" si="6">B84/1000/$C$5</f>
        <v>2.9411764705882353E-3</v>
      </c>
      <c r="E84" s="12">
        <v>9.2349999999999994</v>
      </c>
      <c r="F84" s="13">
        <v>19.5</v>
      </c>
      <c r="G84" s="101">
        <f t="shared" ref="G84:G147" si="7">E84+F84</f>
        <v>28.734999999999999</v>
      </c>
      <c r="H84" s="10">
        <v>1644</v>
      </c>
      <c r="I84" s="11" t="s">
        <v>63</v>
      </c>
      <c r="J84" s="102">
        <f t="shared" ref="J84:J106" si="8">H84/1000/10</f>
        <v>0.16439999999999999</v>
      </c>
      <c r="K84" s="10">
        <v>157</v>
      </c>
      <c r="L84" s="11" t="s">
        <v>63</v>
      </c>
      <c r="M84" s="102">
        <f t="shared" ref="M84:M147" si="9">K84/1000/10</f>
        <v>1.5699999999999999E-2</v>
      </c>
      <c r="N84" s="10">
        <v>143</v>
      </c>
      <c r="O84" s="11" t="s">
        <v>63</v>
      </c>
      <c r="P84" s="102">
        <f t="shared" ref="P84:P147" si="10">N84/1000/10</f>
        <v>1.4299999999999998E-2</v>
      </c>
    </row>
    <row r="85" spans="1:16">
      <c r="A85" s="23">
        <f t="shared" si="5"/>
        <v>85</v>
      </c>
      <c r="B85" s="10">
        <v>800</v>
      </c>
      <c r="C85" s="11" t="s">
        <v>64</v>
      </c>
      <c r="D85" s="100">
        <f t="shared" si="6"/>
        <v>3.3613445378151263E-3</v>
      </c>
      <c r="E85" s="12">
        <v>9.8119999999999994</v>
      </c>
      <c r="F85" s="13">
        <v>19.36</v>
      </c>
      <c r="G85" s="101">
        <f t="shared" si="7"/>
        <v>29.171999999999997</v>
      </c>
      <c r="H85" s="10">
        <v>1827</v>
      </c>
      <c r="I85" s="11" t="s">
        <v>63</v>
      </c>
      <c r="J85" s="102">
        <f t="shared" si="8"/>
        <v>0.1827</v>
      </c>
      <c r="K85" s="10">
        <v>171</v>
      </c>
      <c r="L85" s="11" t="s">
        <v>63</v>
      </c>
      <c r="M85" s="102">
        <f t="shared" si="9"/>
        <v>1.7100000000000001E-2</v>
      </c>
      <c r="N85" s="10">
        <v>156</v>
      </c>
      <c r="O85" s="11" t="s">
        <v>63</v>
      </c>
      <c r="P85" s="102">
        <f t="shared" si="10"/>
        <v>1.5599999999999999E-2</v>
      </c>
    </row>
    <row r="86" spans="1:16">
      <c r="A86" s="23">
        <f t="shared" ref="A86:A149" si="11">A85+1</f>
        <v>86</v>
      </c>
      <c r="B86" s="10">
        <v>900</v>
      </c>
      <c r="C86" s="11" t="s">
        <v>64</v>
      </c>
      <c r="D86" s="100">
        <f t="shared" si="6"/>
        <v>3.7815126050420168E-3</v>
      </c>
      <c r="E86" s="12">
        <v>10.33</v>
      </c>
      <c r="F86" s="13">
        <v>19.18</v>
      </c>
      <c r="G86" s="101">
        <f t="shared" si="7"/>
        <v>29.509999999999998</v>
      </c>
      <c r="H86" s="10">
        <v>2008</v>
      </c>
      <c r="I86" s="11" t="s">
        <v>63</v>
      </c>
      <c r="J86" s="102">
        <f t="shared" si="8"/>
        <v>0.20080000000000001</v>
      </c>
      <c r="K86" s="10">
        <v>185</v>
      </c>
      <c r="L86" s="11" t="s">
        <v>63</v>
      </c>
      <c r="M86" s="102">
        <f t="shared" si="9"/>
        <v>1.8499999999999999E-2</v>
      </c>
      <c r="N86" s="10">
        <v>169</v>
      </c>
      <c r="O86" s="11" t="s">
        <v>63</v>
      </c>
      <c r="P86" s="102">
        <f t="shared" si="10"/>
        <v>1.6900000000000002E-2</v>
      </c>
    </row>
    <row r="87" spans="1:16">
      <c r="A87" s="23">
        <f t="shared" si="11"/>
        <v>87</v>
      </c>
      <c r="B87" s="10">
        <v>1</v>
      </c>
      <c r="C87" s="22" t="s">
        <v>66</v>
      </c>
      <c r="D87" s="100">
        <f t="shared" ref="D87:D150" si="12">B87/$C$5</f>
        <v>4.2016806722689074E-3</v>
      </c>
      <c r="E87" s="12">
        <v>10.78</v>
      </c>
      <c r="F87" s="13">
        <v>18.98</v>
      </c>
      <c r="G87" s="101">
        <f t="shared" si="7"/>
        <v>29.759999999999998</v>
      </c>
      <c r="H87" s="10">
        <v>2187</v>
      </c>
      <c r="I87" s="11" t="s">
        <v>63</v>
      </c>
      <c r="J87" s="102">
        <f t="shared" si="8"/>
        <v>0.21869999999999998</v>
      </c>
      <c r="K87" s="10">
        <v>199</v>
      </c>
      <c r="L87" s="11" t="s">
        <v>63</v>
      </c>
      <c r="M87" s="102">
        <f t="shared" si="9"/>
        <v>1.9900000000000001E-2</v>
      </c>
      <c r="N87" s="10">
        <v>182</v>
      </c>
      <c r="O87" s="11" t="s">
        <v>63</v>
      </c>
      <c r="P87" s="102">
        <f t="shared" si="10"/>
        <v>1.8200000000000001E-2</v>
      </c>
    </row>
    <row r="88" spans="1:16">
      <c r="A88" s="23">
        <f t="shared" si="11"/>
        <v>88</v>
      </c>
      <c r="B88" s="10">
        <v>1.1000000000000001</v>
      </c>
      <c r="C88" s="11" t="s">
        <v>66</v>
      </c>
      <c r="D88" s="100">
        <f t="shared" si="12"/>
        <v>4.6218487394957984E-3</v>
      </c>
      <c r="E88" s="12">
        <v>11.15</v>
      </c>
      <c r="F88" s="13">
        <v>18.77</v>
      </c>
      <c r="G88" s="101">
        <f t="shared" si="7"/>
        <v>29.92</v>
      </c>
      <c r="H88" s="10">
        <v>2365</v>
      </c>
      <c r="I88" s="11" t="s">
        <v>63</v>
      </c>
      <c r="J88" s="102">
        <f t="shared" si="8"/>
        <v>0.23650000000000002</v>
      </c>
      <c r="K88" s="10">
        <v>212</v>
      </c>
      <c r="L88" s="11" t="s">
        <v>63</v>
      </c>
      <c r="M88" s="102">
        <f t="shared" si="9"/>
        <v>2.12E-2</v>
      </c>
      <c r="N88" s="10">
        <v>195</v>
      </c>
      <c r="O88" s="11" t="s">
        <v>63</v>
      </c>
      <c r="P88" s="102">
        <f t="shared" si="10"/>
        <v>1.95E-2</v>
      </c>
    </row>
    <row r="89" spans="1:16">
      <c r="A89" s="23">
        <f t="shared" si="11"/>
        <v>89</v>
      </c>
      <c r="B89" s="10">
        <v>1.2</v>
      </c>
      <c r="C89" s="11" t="s">
        <v>66</v>
      </c>
      <c r="D89" s="100">
        <f t="shared" si="12"/>
        <v>5.0420168067226885E-3</v>
      </c>
      <c r="E89" s="12">
        <v>11.46</v>
      </c>
      <c r="F89" s="13">
        <v>18.55</v>
      </c>
      <c r="G89" s="101">
        <f t="shared" si="7"/>
        <v>30.01</v>
      </c>
      <c r="H89" s="10">
        <v>2543</v>
      </c>
      <c r="I89" s="11" t="s">
        <v>63</v>
      </c>
      <c r="J89" s="102">
        <f t="shared" si="8"/>
        <v>0.25430000000000003</v>
      </c>
      <c r="K89" s="10">
        <v>224</v>
      </c>
      <c r="L89" s="11" t="s">
        <v>63</v>
      </c>
      <c r="M89" s="102">
        <f t="shared" si="9"/>
        <v>2.24E-2</v>
      </c>
      <c r="N89" s="10">
        <v>207</v>
      </c>
      <c r="O89" s="11" t="s">
        <v>63</v>
      </c>
      <c r="P89" s="102">
        <f t="shared" si="10"/>
        <v>2.07E-2</v>
      </c>
    </row>
    <row r="90" spans="1:16">
      <c r="A90" s="23">
        <f t="shared" si="11"/>
        <v>90</v>
      </c>
      <c r="B90" s="10">
        <v>1.3</v>
      </c>
      <c r="C90" s="11" t="s">
        <v>66</v>
      </c>
      <c r="D90" s="100">
        <f t="shared" si="12"/>
        <v>5.4621848739495804E-3</v>
      </c>
      <c r="E90" s="12">
        <v>11.72</v>
      </c>
      <c r="F90" s="13">
        <v>18.32</v>
      </c>
      <c r="G90" s="101">
        <f t="shared" si="7"/>
        <v>30.04</v>
      </c>
      <c r="H90" s="10">
        <v>2720</v>
      </c>
      <c r="I90" s="11" t="s">
        <v>63</v>
      </c>
      <c r="J90" s="102">
        <f t="shared" si="8"/>
        <v>0.27200000000000002</v>
      </c>
      <c r="K90" s="10">
        <v>236</v>
      </c>
      <c r="L90" s="11" t="s">
        <v>63</v>
      </c>
      <c r="M90" s="102">
        <f t="shared" si="9"/>
        <v>2.3599999999999999E-2</v>
      </c>
      <c r="N90" s="10">
        <v>219</v>
      </c>
      <c r="O90" s="11" t="s">
        <v>63</v>
      </c>
      <c r="P90" s="102">
        <f t="shared" si="10"/>
        <v>2.1899999999999999E-2</v>
      </c>
    </row>
    <row r="91" spans="1:16">
      <c r="A91" s="23">
        <f t="shared" si="11"/>
        <v>91</v>
      </c>
      <c r="B91" s="10">
        <v>1.4</v>
      </c>
      <c r="C91" s="11" t="s">
        <v>66</v>
      </c>
      <c r="D91" s="100">
        <f t="shared" si="12"/>
        <v>5.8823529411764705E-3</v>
      </c>
      <c r="E91" s="12">
        <v>11.95</v>
      </c>
      <c r="F91" s="13">
        <v>18.100000000000001</v>
      </c>
      <c r="G91" s="101">
        <f t="shared" si="7"/>
        <v>30.05</v>
      </c>
      <c r="H91" s="10">
        <v>2897</v>
      </c>
      <c r="I91" s="11" t="s">
        <v>63</v>
      </c>
      <c r="J91" s="102">
        <f t="shared" si="8"/>
        <v>0.28969999999999996</v>
      </c>
      <c r="K91" s="10">
        <v>248</v>
      </c>
      <c r="L91" s="11" t="s">
        <v>63</v>
      </c>
      <c r="M91" s="102">
        <f t="shared" si="9"/>
        <v>2.4799999999999999E-2</v>
      </c>
      <c r="N91" s="10">
        <v>231</v>
      </c>
      <c r="O91" s="11" t="s">
        <v>63</v>
      </c>
      <c r="P91" s="102">
        <f t="shared" si="10"/>
        <v>2.3100000000000002E-2</v>
      </c>
    </row>
    <row r="92" spans="1:16">
      <c r="A92" s="23">
        <f t="shared" si="11"/>
        <v>92</v>
      </c>
      <c r="B92" s="10">
        <v>1.5</v>
      </c>
      <c r="C92" s="11" t="s">
        <v>66</v>
      </c>
      <c r="D92" s="100">
        <f t="shared" si="12"/>
        <v>6.3025210084033615E-3</v>
      </c>
      <c r="E92" s="12">
        <v>12.14</v>
      </c>
      <c r="F92" s="13">
        <v>17.87</v>
      </c>
      <c r="G92" s="101">
        <f t="shared" si="7"/>
        <v>30.01</v>
      </c>
      <c r="H92" s="10">
        <v>3074</v>
      </c>
      <c r="I92" s="11" t="s">
        <v>63</v>
      </c>
      <c r="J92" s="102">
        <f t="shared" si="8"/>
        <v>0.30740000000000001</v>
      </c>
      <c r="K92" s="10">
        <v>260</v>
      </c>
      <c r="L92" s="11" t="s">
        <v>63</v>
      </c>
      <c r="M92" s="102">
        <f t="shared" si="9"/>
        <v>2.6000000000000002E-2</v>
      </c>
      <c r="N92" s="10">
        <v>243</v>
      </c>
      <c r="O92" s="11" t="s">
        <v>63</v>
      </c>
      <c r="P92" s="102">
        <f t="shared" si="10"/>
        <v>2.4299999999999999E-2</v>
      </c>
    </row>
    <row r="93" spans="1:16">
      <c r="A93" s="23">
        <f t="shared" si="11"/>
        <v>93</v>
      </c>
      <c r="B93" s="10">
        <v>1.6</v>
      </c>
      <c r="C93" s="11" t="s">
        <v>66</v>
      </c>
      <c r="D93" s="100">
        <f t="shared" si="12"/>
        <v>6.7226890756302525E-3</v>
      </c>
      <c r="E93" s="12">
        <v>12.31</v>
      </c>
      <c r="F93" s="13">
        <v>17.649999999999999</v>
      </c>
      <c r="G93" s="101">
        <f t="shared" si="7"/>
        <v>29.96</v>
      </c>
      <c r="H93" s="10">
        <v>3252</v>
      </c>
      <c r="I93" s="11" t="s">
        <v>63</v>
      </c>
      <c r="J93" s="102">
        <f t="shared" si="8"/>
        <v>0.32519999999999999</v>
      </c>
      <c r="K93" s="10">
        <v>272</v>
      </c>
      <c r="L93" s="11" t="s">
        <v>63</v>
      </c>
      <c r="M93" s="102">
        <f t="shared" si="9"/>
        <v>2.7200000000000002E-2</v>
      </c>
      <c r="N93" s="10">
        <v>254</v>
      </c>
      <c r="O93" s="11" t="s">
        <v>63</v>
      </c>
      <c r="P93" s="102">
        <f t="shared" si="10"/>
        <v>2.5399999999999999E-2</v>
      </c>
    </row>
    <row r="94" spans="1:16">
      <c r="A94" s="23">
        <f t="shared" si="11"/>
        <v>94</v>
      </c>
      <c r="B94" s="10">
        <v>1.7</v>
      </c>
      <c r="C94" s="11" t="s">
        <v>66</v>
      </c>
      <c r="D94" s="100">
        <f t="shared" si="12"/>
        <v>7.1428571428571426E-3</v>
      </c>
      <c r="E94" s="12">
        <v>12.47</v>
      </c>
      <c r="F94" s="13">
        <v>17.43</v>
      </c>
      <c r="G94" s="101">
        <f t="shared" si="7"/>
        <v>29.9</v>
      </c>
      <c r="H94" s="10">
        <v>3430</v>
      </c>
      <c r="I94" s="11" t="s">
        <v>63</v>
      </c>
      <c r="J94" s="102">
        <f t="shared" si="8"/>
        <v>0.34300000000000003</v>
      </c>
      <c r="K94" s="10">
        <v>283</v>
      </c>
      <c r="L94" s="11" t="s">
        <v>63</v>
      </c>
      <c r="M94" s="102">
        <f t="shared" si="9"/>
        <v>2.8299999999999999E-2</v>
      </c>
      <c r="N94" s="10">
        <v>266</v>
      </c>
      <c r="O94" s="11" t="s">
        <v>63</v>
      </c>
      <c r="P94" s="102">
        <f t="shared" si="10"/>
        <v>2.6600000000000002E-2</v>
      </c>
    </row>
    <row r="95" spans="1:16">
      <c r="A95" s="23">
        <f t="shared" si="11"/>
        <v>95</v>
      </c>
      <c r="B95" s="10">
        <v>1.8</v>
      </c>
      <c r="C95" s="11" t="s">
        <v>66</v>
      </c>
      <c r="D95" s="100">
        <f t="shared" si="12"/>
        <v>7.5630252100840336E-3</v>
      </c>
      <c r="E95" s="12">
        <v>12.61</v>
      </c>
      <c r="F95" s="13">
        <v>17.21</v>
      </c>
      <c r="G95" s="101">
        <f t="shared" si="7"/>
        <v>29.82</v>
      </c>
      <c r="H95" s="10">
        <v>3608</v>
      </c>
      <c r="I95" s="11" t="s">
        <v>63</v>
      </c>
      <c r="J95" s="102">
        <f t="shared" si="8"/>
        <v>0.36080000000000001</v>
      </c>
      <c r="K95" s="10">
        <v>294</v>
      </c>
      <c r="L95" s="11" t="s">
        <v>63</v>
      </c>
      <c r="M95" s="102">
        <f t="shared" si="9"/>
        <v>2.9399999999999999E-2</v>
      </c>
      <c r="N95" s="10">
        <v>277</v>
      </c>
      <c r="O95" s="11" t="s">
        <v>63</v>
      </c>
      <c r="P95" s="102">
        <f t="shared" si="10"/>
        <v>2.7700000000000002E-2</v>
      </c>
    </row>
    <row r="96" spans="1:16">
      <c r="A96" s="23">
        <f t="shared" si="11"/>
        <v>96</v>
      </c>
      <c r="B96" s="10">
        <v>2</v>
      </c>
      <c r="C96" s="11" t="s">
        <v>66</v>
      </c>
      <c r="D96" s="100">
        <f t="shared" si="12"/>
        <v>8.4033613445378148E-3</v>
      </c>
      <c r="E96" s="12">
        <v>12.88</v>
      </c>
      <c r="F96" s="13">
        <v>16.79</v>
      </c>
      <c r="G96" s="101">
        <f t="shared" si="7"/>
        <v>29.67</v>
      </c>
      <c r="H96" s="10">
        <v>3966</v>
      </c>
      <c r="I96" s="11" t="s">
        <v>63</v>
      </c>
      <c r="J96" s="102">
        <f t="shared" si="8"/>
        <v>0.39660000000000001</v>
      </c>
      <c r="K96" s="10">
        <v>318</v>
      </c>
      <c r="L96" s="11" t="s">
        <v>63</v>
      </c>
      <c r="M96" s="102">
        <f t="shared" si="9"/>
        <v>3.1800000000000002E-2</v>
      </c>
      <c r="N96" s="10">
        <v>300</v>
      </c>
      <c r="O96" s="11" t="s">
        <v>63</v>
      </c>
      <c r="P96" s="102">
        <f t="shared" si="10"/>
        <v>0.03</v>
      </c>
    </row>
    <row r="97" spans="1:16">
      <c r="A97" s="23">
        <f t="shared" si="11"/>
        <v>97</v>
      </c>
      <c r="B97" s="10">
        <v>2.25</v>
      </c>
      <c r="C97" s="11" t="s">
        <v>66</v>
      </c>
      <c r="D97" s="100">
        <f t="shared" si="12"/>
        <v>9.4537815126050414E-3</v>
      </c>
      <c r="E97" s="12">
        <v>13.2</v>
      </c>
      <c r="F97" s="13">
        <v>16.29</v>
      </c>
      <c r="G97" s="101">
        <f t="shared" si="7"/>
        <v>29.49</v>
      </c>
      <c r="H97" s="10">
        <v>4417</v>
      </c>
      <c r="I97" s="11" t="s">
        <v>63</v>
      </c>
      <c r="J97" s="102">
        <f t="shared" si="8"/>
        <v>0.44169999999999998</v>
      </c>
      <c r="K97" s="10">
        <v>348</v>
      </c>
      <c r="L97" s="11" t="s">
        <v>63</v>
      </c>
      <c r="M97" s="102">
        <f t="shared" si="9"/>
        <v>3.4799999999999998E-2</v>
      </c>
      <c r="N97" s="10">
        <v>328</v>
      </c>
      <c r="O97" s="11" t="s">
        <v>63</v>
      </c>
      <c r="P97" s="102">
        <f t="shared" si="10"/>
        <v>3.2800000000000003E-2</v>
      </c>
    </row>
    <row r="98" spans="1:16">
      <c r="A98" s="23">
        <f t="shared" si="11"/>
        <v>98</v>
      </c>
      <c r="B98" s="10">
        <v>2.5</v>
      </c>
      <c r="C98" s="11" t="s">
        <v>66</v>
      </c>
      <c r="D98" s="100">
        <f t="shared" si="12"/>
        <v>1.050420168067227E-2</v>
      </c>
      <c r="E98" s="12">
        <v>13.51</v>
      </c>
      <c r="F98" s="13">
        <v>15.81</v>
      </c>
      <c r="G98" s="101">
        <f t="shared" si="7"/>
        <v>29.32</v>
      </c>
      <c r="H98" s="10">
        <v>4871</v>
      </c>
      <c r="I98" s="11" t="s">
        <v>63</v>
      </c>
      <c r="J98" s="102">
        <f t="shared" si="8"/>
        <v>0.48710000000000003</v>
      </c>
      <c r="K98" s="10">
        <v>377</v>
      </c>
      <c r="L98" s="11" t="s">
        <v>63</v>
      </c>
      <c r="M98" s="102">
        <f t="shared" si="9"/>
        <v>3.7699999999999997E-2</v>
      </c>
      <c r="N98" s="10">
        <v>356</v>
      </c>
      <c r="O98" s="11" t="s">
        <v>63</v>
      </c>
      <c r="P98" s="102">
        <f t="shared" si="10"/>
        <v>3.56E-2</v>
      </c>
    </row>
    <row r="99" spans="1:16">
      <c r="A99" s="23">
        <f t="shared" si="11"/>
        <v>99</v>
      </c>
      <c r="B99" s="10">
        <v>2.75</v>
      </c>
      <c r="C99" s="11" t="s">
        <v>66</v>
      </c>
      <c r="D99" s="100">
        <f t="shared" si="12"/>
        <v>1.1554621848739496E-2</v>
      </c>
      <c r="E99" s="12">
        <v>13.82</v>
      </c>
      <c r="F99" s="13">
        <v>15.37</v>
      </c>
      <c r="G99" s="101">
        <f t="shared" si="7"/>
        <v>29.189999999999998</v>
      </c>
      <c r="H99" s="10">
        <v>5327</v>
      </c>
      <c r="I99" s="11" t="s">
        <v>63</v>
      </c>
      <c r="J99" s="102">
        <f t="shared" si="8"/>
        <v>0.53269999999999995</v>
      </c>
      <c r="K99" s="10">
        <v>405</v>
      </c>
      <c r="L99" s="11" t="s">
        <v>63</v>
      </c>
      <c r="M99" s="102">
        <f t="shared" si="9"/>
        <v>4.0500000000000001E-2</v>
      </c>
      <c r="N99" s="10">
        <v>383</v>
      </c>
      <c r="O99" s="11" t="s">
        <v>63</v>
      </c>
      <c r="P99" s="102">
        <f t="shared" si="10"/>
        <v>3.8300000000000001E-2</v>
      </c>
    </row>
    <row r="100" spans="1:16">
      <c r="A100" s="23">
        <f t="shared" si="11"/>
        <v>100</v>
      </c>
      <c r="B100" s="10">
        <v>3</v>
      </c>
      <c r="C100" s="11" t="s">
        <v>66</v>
      </c>
      <c r="D100" s="100">
        <f t="shared" si="12"/>
        <v>1.2605042016806723E-2</v>
      </c>
      <c r="E100" s="12">
        <v>14.14</v>
      </c>
      <c r="F100" s="13">
        <v>14.95</v>
      </c>
      <c r="G100" s="101">
        <f t="shared" si="7"/>
        <v>29.09</v>
      </c>
      <c r="H100" s="10">
        <v>5786</v>
      </c>
      <c r="I100" s="11" t="s">
        <v>63</v>
      </c>
      <c r="J100" s="102">
        <f t="shared" si="8"/>
        <v>0.5786</v>
      </c>
      <c r="K100" s="10">
        <v>433</v>
      </c>
      <c r="L100" s="11" t="s">
        <v>63</v>
      </c>
      <c r="M100" s="102">
        <f t="shared" si="9"/>
        <v>4.3299999999999998E-2</v>
      </c>
      <c r="N100" s="10">
        <v>411</v>
      </c>
      <c r="O100" s="11" t="s">
        <v>63</v>
      </c>
      <c r="P100" s="102">
        <f t="shared" si="10"/>
        <v>4.1099999999999998E-2</v>
      </c>
    </row>
    <row r="101" spans="1:16">
      <c r="A101" s="23">
        <f t="shared" si="11"/>
        <v>101</v>
      </c>
      <c r="B101" s="10">
        <v>3.25</v>
      </c>
      <c r="C101" s="11" t="s">
        <v>66</v>
      </c>
      <c r="D101" s="100">
        <f t="shared" si="12"/>
        <v>1.365546218487395E-2</v>
      </c>
      <c r="E101" s="12">
        <v>14.47</v>
      </c>
      <c r="F101" s="13">
        <v>14.55</v>
      </c>
      <c r="G101" s="101">
        <f t="shared" si="7"/>
        <v>29.020000000000003</v>
      </c>
      <c r="H101" s="10">
        <v>6245</v>
      </c>
      <c r="I101" s="11" t="s">
        <v>63</v>
      </c>
      <c r="J101" s="102">
        <f t="shared" si="8"/>
        <v>0.62450000000000006</v>
      </c>
      <c r="K101" s="10">
        <v>459</v>
      </c>
      <c r="L101" s="11" t="s">
        <v>63</v>
      </c>
      <c r="M101" s="102">
        <f t="shared" si="9"/>
        <v>4.5900000000000003E-2</v>
      </c>
      <c r="N101" s="10">
        <v>437</v>
      </c>
      <c r="O101" s="11" t="s">
        <v>63</v>
      </c>
      <c r="P101" s="102">
        <f t="shared" si="10"/>
        <v>4.3700000000000003E-2</v>
      </c>
    </row>
    <row r="102" spans="1:16">
      <c r="A102" s="23">
        <f t="shared" si="11"/>
        <v>102</v>
      </c>
      <c r="B102" s="10">
        <v>3.5</v>
      </c>
      <c r="C102" s="11" t="s">
        <v>66</v>
      </c>
      <c r="D102" s="100">
        <f t="shared" si="12"/>
        <v>1.4705882352941176E-2</v>
      </c>
      <c r="E102" s="12">
        <v>14.8</v>
      </c>
      <c r="F102" s="13">
        <v>14.18</v>
      </c>
      <c r="G102" s="101">
        <f t="shared" si="7"/>
        <v>28.98</v>
      </c>
      <c r="H102" s="10">
        <v>6706</v>
      </c>
      <c r="I102" s="11" t="s">
        <v>63</v>
      </c>
      <c r="J102" s="102">
        <f t="shared" si="8"/>
        <v>0.67060000000000008</v>
      </c>
      <c r="K102" s="10">
        <v>484</v>
      </c>
      <c r="L102" s="11" t="s">
        <v>63</v>
      </c>
      <c r="M102" s="102">
        <f t="shared" si="9"/>
        <v>4.8399999999999999E-2</v>
      </c>
      <c r="N102" s="10">
        <v>464</v>
      </c>
      <c r="O102" s="11" t="s">
        <v>63</v>
      </c>
      <c r="P102" s="102">
        <f t="shared" si="10"/>
        <v>4.6400000000000004E-2</v>
      </c>
    </row>
    <row r="103" spans="1:16">
      <c r="A103" s="23">
        <f t="shared" si="11"/>
        <v>103</v>
      </c>
      <c r="B103" s="10">
        <v>3.75</v>
      </c>
      <c r="C103" s="11" t="s">
        <v>66</v>
      </c>
      <c r="D103" s="100">
        <f t="shared" si="12"/>
        <v>1.5756302521008403E-2</v>
      </c>
      <c r="E103" s="12">
        <v>15.14</v>
      </c>
      <c r="F103" s="13">
        <v>13.83</v>
      </c>
      <c r="G103" s="101">
        <f t="shared" si="7"/>
        <v>28.97</v>
      </c>
      <c r="H103" s="10">
        <v>7167</v>
      </c>
      <c r="I103" s="11" t="s">
        <v>63</v>
      </c>
      <c r="J103" s="102">
        <f t="shared" si="8"/>
        <v>0.7167</v>
      </c>
      <c r="K103" s="10">
        <v>509</v>
      </c>
      <c r="L103" s="11" t="s">
        <v>63</v>
      </c>
      <c r="M103" s="102">
        <f t="shared" si="9"/>
        <v>5.0900000000000001E-2</v>
      </c>
      <c r="N103" s="10">
        <v>490</v>
      </c>
      <c r="O103" s="11" t="s">
        <v>63</v>
      </c>
      <c r="P103" s="102">
        <f t="shared" si="10"/>
        <v>4.9000000000000002E-2</v>
      </c>
    </row>
    <row r="104" spans="1:16">
      <c r="A104" s="23">
        <f t="shared" si="11"/>
        <v>104</v>
      </c>
      <c r="B104" s="10">
        <v>4</v>
      </c>
      <c r="C104" s="11" t="s">
        <v>66</v>
      </c>
      <c r="D104" s="100">
        <f t="shared" si="12"/>
        <v>1.680672268907563E-2</v>
      </c>
      <c r="E104" s="12">
        <v>15.49</v>
      </c>
      <c r="F104" s="13">
        <v>13.5</v>
      </c>
      <c r="G104" s="101">
        <f t="shared" si="7"/>
        <v>28.990000000000002</v>
      </c>
      <c r="H104" s="10">
        <v>7629</v>
      </c>
      <c r="I104" s="11" t="s">
        <v>63</v>
      </c>
      <c r="J104" s="102">
        <f t="shared" si="8"/>
        <v>0.76289999999999991</v>
      </c>
      <c r="K104" s="10">
        <v>534</v>
      </c>
      <c r="L104" s="11" t="s">
        <v>63</v>
      </c>
      <c r="M104" s="102">
        <f t="shared" si="9"/>
        <v>5.3400000000000003E-2</v>
      </c>
      <c r="N104" s="10">
        <v>516</v>
      </c>
      <c r="O104" s="11" t="s">
        <v>63</v>
      </c>
      <c r="P104" s="102">
        <f t="shared" si="10"/>
        <v>5.16E-2</v>
      </c>
    </row>
    <row r="105" spans="1:16">
      <c r="A105" s="23">
        <f t="shared" si="11"/>
        <v>105</v>
      </c>
      <c r="B105" s="10">
        <v>4.5</v>
      </c>
      <c r="C105" s="11" t="s">
        <v>66</v>
      </c>
      <c r="D105" s="100">
        <f t="shared" si="12"/>
        <v>1.8907563025210083E-2</v>
      </c>
      <c r="E105" s="12">
        <v>16.18</v>
      </c>
      <c r="F105" s="13">
        <v>12.89</v>
      </c>
      <c r="G105" s="101">
        <f t="shared" si="7"/>
        <v>29.07</v>
      </c>
      <c r="H105" s="10">
        <v>8550</v>
      </c>
      <c r="I105" s="11" t="s">
        <v>63</v>
      </c>
      <c r="J105" s="102">
        <f t="shared" si="8"/>
        <v>0.85500000000000009</v>
      </c>
      <c r="K105" s="10">
        <v>587</v>
      </c>
      <c r="L105" s="11" t="s">
        <v>63</v>
      </c>
      <c r="M105" s="102">
        <f t="shared" si="9"/>
        <v>5.8699999999999995E-2</v>
      </c>
      <c r="N105" s="10">
        <v>567</v>
      </c>
      <c r="O105" s="11" t="s">
        <v>63</v>
      </c>
      <c r="P105" s="102">
        <f t="shared" si="10"/>
        <v>5.6699999999999993E-2</v>
      </c>
    </row>
    <row r="106" spans="1:16">
      <c r="A106" s="23">
        <f t="shared" si="11"/>
        <v>106</v>
      </c>
      <c r="B106" s="10">
        <v>5</v>
      </c>
      <c r="C106" s="11" t="s">
        <v>66</v>
      </c>
      <c r="D106" s="100">
        <f t="shared" si="12"/>
        <v>2.100840336134454E-2</v>
      </c>
      <c r="E106" s="12">
        <v>16.86</v>
      </c>
      <c r="F106" s="13">
        <v>12.34</v>
      </c>
      <c r="G106" s="101">
        <f t="shared" si="7"/>
        <v>29.2</v>
      </c>
      <c r="H106" s="10">
        <v>9469</v>
      </c>
      <c r="I106" s="11" t="s">
        <v>63</v>
      </c>
      <c r="J106" s="102">
        <f t="shared" si="8"/>
        <v>0.94689999999999996</v>
      </c>
      <c r="K106" s="10">
        <v>637</v>
      </c>
      <c r="L106" s="11" t="s">
        <v>63</v>
      </c>
      <c r="M106" s="102">
        <f t="shared" si="9"/>
        <v>6.3700000000000007E-2</v>
      </c>
      <c r="N106" s="10">
        <v>617</v>
      </c>
      <c r="O106" s="11" t="s">
        <v>63</v>
      </c>
      <c r="P106" s="102">
        <f t="shared" si="10"/>
        <v>6.1699999999999998E-2</v>
      </c>
    </row>
    <row r="107" spans="1:16">
      <c r="A107" s="23">
        <f t="shared" si="11"/>
        <v>107</v>
      </c>
      <c r="B107" s="10">
        <v>5.5</v>
      </c>
      <c r="C107" s="11" t="s">
        <v>66</v>
      </c>
      <c r="D107" s="100">
        <f t="shared" si="12"/>
        <v>2.3109243697478993E-2</v>
      </c>
      <c r="E107" s="12">
        <v>17.53</v>
      </c>
      <c r="F107" s="13">
        <v>11.85</v>
      </c>
      <c r="G107" s="101">
        <f t="shared" si="7"/>
        <v>29.380000000000003</v>
      </c>
      <c r="H107" s="10">
        <v>1.04</v>
      </c>
      <c r="I107" s="22" t="s">
        <v>65</v>
      </c>
      <c r="J107" s="105">
        <f t="shared" ref="J107:J170" si="13">H107</f>
        <v>1.04</v>
      </c>
      <c r="K107" s="10">
        <v>684</v>
      </c>
      <c r="L107" s="11" t="s">
        <v>63</v>
      </c>
      <c r="M107" s="102">
        <f t="shared" si="9"/>
        <v>6.8400000000000002E-2</v>
      </c>
      <c r="N107" s="10">
        <v>666</v>
      </c>
      <c r="O107" s="11" t="s">
        <v>63</v>
      </c>
      <c r="P107" s="102">
        <f t="shared" si="10"/>
        <v>6.6600000000000006E-2</v>
      </c>
    </row>
    <row r="108" spans="1:16">
      <c r="A108" s="23">
        <f t="shared" si="11"/>
        <v>108</v>
      </c>
      <c r="B108" s="10">
        <v>6</v>
      </c>
      <c r="C108" s="11" t="s">
        <v>66</v>
      </c>
      <c r="D108" s="100">
        <f t="shared" si="12"/>
        <v>2.5210084033613446E-2</v>
      </c>
      <c r="E108" s="12">
        <v>18.149999999999999</v>
      </c>
      <c r="F108" s="13">
        <v>11.4</v>
      </c>
      <c r="G108" s="101">
        <f t="shared" si="7"/>
        <v>29.549999999999997</v>
      </c>
      <c r="H108" s="10">
        <v>1.1299999999999999</v>
      </c>
      <c r="I108" s="11" t="s">
        <v>65</v>
      </c>
      <c r="J108" s="105">
        <f t="shared" si="13"/>
        <v>1.1299999999999999</v>
      </c>
      <c r="K108" s="10">
        <v>729</v>
      </c>
      <c r="L108" s="11" t="s">
        <v>63</v>
      </c>
      <c r="M108" s="102">
        <f t="shared" si="9"/>
        <v>7.2899999999999993E-2</v>
      </c>
      <c r="N108" s="10">
        <v>713</v>
      </c>
      <c r="O108" s="11" t="s">
        <v>63</v>
      </c>
      <c r="P108" s="102">
        <f t="shared" si="10"/>
        <v>7.1300000000000002E-2</v>
      </c>
    </row>
    <row r="109" spans="1:16">
      <c r="A109" s="23">
        <f t="shared" si="11"/>
        <v>109</v>
      </c>
      <c r="B109" s="10">
        <v>6.5</v>
      </c>
      <c r="C109" s="11" t="s">
        <v>66</v>
      </c>
      <c r="D109" s="100">
        <f t="shared" si="12"/>
        <v>2.7310924369747899E-2</v>
      </c>
      <c r="E109" s="12">
        <v>18.739999999999998</v>
      </c>
      <c r="F109" s="13">
        <v>10.98</v>
      </c>
      <c r="G109" s="101">
        <f t="shared" si="7"/>
        <v>29.72</v>
      </c>
      <c r="H109" s="10">
        <v>1.22</v>
      </c>
      <c r="I109" s="11" t="s">
        <v>65</v>
      </c>
      <c r="J109" s="105">
        <f t="shared" si="13"/>
        <v>1.22</v>
      </c>
      <c r="K109" s="10">
        <v>771</v>
      </c>
      <c r="L109" s="11" t="s">
        <v>63</v>
      </c>
      <c r="M109" s="102">
        <f t="shared" si="9"/>
        <v>7.7100000000000002E-2</v>
      </c>
      <c r="N109" s="10">
        <v>759</v>
      </c>
      <c r="O109" s="11" t="s">
        <v>63</v>
      </c>
      <c r="P109" s="102">
        <f t="shared" si="10"/>
        <v>7.5899999999999995E-2</v>
      </c>
    </row>
    <row r="110" spans="1:16">
      <c r="A110" s="23">
        <f t="shared" si="11"/>
        <v>110</v>
      </c>
      <c r="B110" s="10">
        <v>7</v>
      </c>
      <c r="C110" s="11" t="s">
        <v>66</v>
      </c>
      <c r="D110" s="100">
        <f t="shared" si="12"/>
        <v>2.9411764705882353E-2</v>
      </c>
      <c r="E110" s="12">
        <v>19.29</v>
      </c>
      <c r="F110" s="13">
        <v>10.61</v>
      </c>
      <c r="G110" s="101">
        <f t="shared" si="7"/>
        <v>29.9</v>
      </c>
      <c r="H110" s="10">
        <v>1.31</v>
      </c>
      <c r="I110" s="11" t="s">
        <v>65</v>
      </c>
      <c r="J110" s="105">
        <f t="shared" si="13"/>
        <v>1.31</v>
      </c>
      <c r="K110" s="10">
        <v>811</v>
      </c>
      <c r="L110" s="11" t="s">
        <v>63</v>
      </c>
      <c r="M110" s="102">
        <f t="shared" si="9"/>
        <v>8.1100000000000005E-2</v>
      </c>
      <c r="N110" s="10">
        <v>804</v>
      </c>
      <c r="O110" s="11" t="s">
        <v>63</v>
      </c>
      <c r="P110" s="102">
        <f t="shared" si="10"/>
        <v>8.0399999999999999E-2</v>
      </c>
    </row>
    <row r="111" spans="1:16">
      <c r="A111" s="23">
        <f t="shared" si="11"/>
        <v>111</v>
      </c>
      <c r="B111" s="10">
        <v>8</v>
      </c>
      <c r="C111" s="11" t="s">
        <v>66</v>
      </c>
      <c r="D111" s="100">
        <f t="shared" si="12"/>
        <v>3.3613445378151259E-2</v>
      </c>
      <c r="E111" s="12">
        <v>20.260000000000002</v>
      </c>
      <c r="F111" s="13">
        <v>9.9350000000000005</v>
      </c>
      <c r="G111" s="101">
        <f t="shared" si="7"/>
        <v>30.195</v>
      </c>
      <c r="H111" s="10">
        <v>1.49</v>
      </c>
      <c r="I111" s="11" t="s">
        <v>65</v>
      </c>
      <c r="J111" s="105">
        <f t="shared" si="13"/>
        <v>1.49</v>
      </c>
      <c r="K111" s="10">
        <v>904</v>
      </c>
      <c r="L111" s="11" t="s">
        <v>63</v>
      </c>
      <c r="M111" s="102">
        <f t="shared" si="9"/>
        <v>9.0400000000000008E-2</v>
      </c>
      <c r="N111" s="10">
        <v>890</v>
      </c>
      <c r="O111" s="11" t="s">
        <v>63</v>
      </c>
      <c r="P111" s="102">
        <f t="shared" si="10"/>
        <v>8.8999999999999996E-2</v>
      </c>
    </row>
    <row r="112" spans="1:16">
      <c r="A112" s="23">
        <f t="shared" si="11"/>
        <v>112</v>
      </c>
      <c r="B112" s="10">
        <v>9</v>
      </c>
      <c r="C112" s="11" t="s">
        <v>66</v>
      </c>
      <c r="D112" s="100">
        <f t="shared" si="12"/>
        <v>3.7815126050420166E-2</v>
      </c>
      <c r="E112" s="12">
        <v>21.07</v>
      </c>
      <c r="F112" s="13">
        <v>9.3559999999999999</v>
      </c>
      <c r="G112" s="101">
        <f t="shared" si="7"/>
        <v>30.426000000000002</v>
      </c>
      <c r="H112" s="10">
        <v>1.67</v>
      </c>
      <c r="I112" s="11" t="s">
        <v>65</v>
      </c>
      <c r="J112" s="105">
        <f t="shared" si="13"/>
        <v>1.67</v>
      </c>
      <c r="K112" s="10">
        <v>988</v>
      </c>
      <c r="L112" s="11" t="s">
        <v>63</v>
      </c>
      <c r="M112" s="102">
        <f t="shared" si="9"/>
        <v>9.8799999999999999E-2</v>
      </c>
      <c r="N112" s="10">
        <v>973</v>
      </c>
      <c r="O112" s="11" t="s">
        <v>63</v>
      </c>
      <c r="P112" s="102">
        <f t="shared" si="10"/>
        <v>9.7299999999999998E-2</v>
      </c>
    </row>
    <row r="113" spans="1:16">
      <c r="A113" s="23">
        <f t="shared" si="11"/>
        <v>113</v>
      </c>
      <c r="B113" s="10">
        <v>10</v>
      </c>
      <c r="C113" s="11" t="s">
        <v>66</v>
      </c>
      <c r="D113" s="100">
        <f t="shared" si="12"/>
        <v>4.2016806722689079E-2</v>
      </c>
      <c r="E113" s="12">
        <v>21.76</v>
      </c>
      <c r="F113" s="13">
        <v>8.8520000000000003</v>
      </c>
      <c r="G113" s="101">
        <f t="shared" si="7"/>
        <v>30.612000000000002</v>
      </c>
      <c r="H113" s="10">
        <v>1.84</v>
      </c>
      <c r="I113" s="11" t="s">
        <v>65</v>
      </c>
      <c r="J113" s="105">
        <f t="shared" si="13"/>
        <v>1.84</v>
      </c>
      <c r="K113" s="10">
        <v>1066</v>
      </c>
      <c r="L113" s="11" t="s">
        <v>63</v>
      </c>
      <c r="M113" s="102">
        <f t="shared" si="9"/>
        <v>0.1066</v>
      </c>
      <c r="N113" s="10">
        <v>1053</v>
      </c>
      <c r="O113" s="11" t="s">
        <v>63</v>
      </c>
      <c r="P113" s="102">
        <f t="shared" si="10"/>
        <v>0.10529999999999999</v>
      </c>
    </row>
    <row r="114" spans="1:16">
      <c r="A114" s="23">
        <f t="shared" si="11"/>
        <v>114</v>
      </c>
      <c r="B114" s="10">
        <v>11</v>
      </c>
      <c r="C114" s="11" t="s">
        <v>66</v>
      </c>
      <c r="D114" s="100">
        <f t="shared" si="12"/>
        <v>4.6218487394957986E-2</v>
      </c>
      <c r="E114" s="12">
        <v>22.33</v>
      </c>
      <c r="F114" s="13">
        <v>8.4079999999999995</v>
      </c>
      <c r="G114" s="101">
        <f t="shared" si="7"/>
        <v>30.738</v>
      </c>
      <c r="H114" s="10">
        <v>2.02</v>
      </c>
      <c r="I114" s="11" t="s">
        <v>65</v>
      </c>
      <c r="J114" s="105">
        <f t="shared" si="13"/>
        <v>2.02</v>
      </c>
      <c r="K114" s="10">
        <v>1138</v>
      </c>
      <c r="L114" s="11" t="s">
        <v>63</v>
      </c>
      <c r="M114" s="102">
        <f t="shared" si="9"/>
        <v>0.11379999999999998</v>
      </c>
      <c r="N114" s="10">
        <v>1130</v>
      </c>
      <c r="O114" s="11" t="s">
        <v>63</v>
      </c>
      <c r="P114" s="102">
        <f t="shared" si="10"/>
        <v>0.11299999999999999</v>
      </c>
    </row>
    <row r="115" spans="1:16">
      <c r="A115" s="23">
        <f t="shared" si="11"/>
        <v>115</v>
      </c>
      <c r="B115" s="10">
        <v>12</v>
      </c>
      <c r="C115" s="11" t="s">
        <v>66</v>
      </c>
      <c r="D115" s="100">
        <f t="shared" si="12"/>
        <v>5.0420168067226892E-2</v>
      </c>
      <c r="E115" s="12">
        <v>22.82</v>
      </c>
      <c r="F115" s="13">
        <v>8.0129999999999999</v>
      </c>
      <c r="G115" s="101">
        <f t="shared" si="7"/>
        <v>30.832999999999998</v>
      </c>
      <c r="H115" s="10">
        <v>2.19</v>
      </c>
      <c r="I115" s="11" t="s">
        <v>65</v>
      </c>
      <c r="J115" s="105">
        <f t="shared" si="13"/>
        <v>2.19</v>
      </c>
      <c r="K115" s="10">
        <v>1206</v>
      </c>
      <c r="L115" s="11" t="s">
        <v>63</v>
      </c>
      <c r="M115" s="102">
        <f t="shared" si="9"/>
        <v>0.1206</v>
      </c>
      <c r="N115" s="10">
        <v>1205</v>
      </c>
      <c r="O115" s="11" t="s">
        <v>63</v>
      </c>
      <c r="P115" s="102">
        <f t="shared" si="10"/>
        <v>0.12050000000000001</v>
      </c>
    </row>
    <row r="116" spans="1:16">
      <c r="A116" s="23">
        <f t="shared" si="11"/>
        <v>116</v>
      </c>
      <c r="B116" s="10">
        <v>13</v>
      </c>
      <c r="C116" s="11" t="s">
        <v>66</v>
      </c>
      <c r="D116" s="100">
        <f t="shared" si="12"/>
        <v>5.4621848739495799E-2</v>
      </c>
      <c r="E116" s="12">
        <v>23.25</v>
      </c>
      <c r="F116" s="13">
        <v>7.6589999999999998</v>
      </c>
      <c r="G116" s="101">
        <f t="shared" si="7"/>
        <v>30.908999999999999</v>
      </c>
      <c r="H116" s="10">
        <v>2.36</v>
      </c>
      <c r="I116" s="11" t="s">
        <v>65</v>
      </c>
      <c r="J116" s="105">
        <f t="shared" si="13"/>
        <v>2.36</v>
      </c>
      <c r="K116" s="10">
        <v>1271</v>
      </c>
      <c r="L116" s="11" t="s">
        <v>63</v>
      </c>
      <c r="M116" s="102">
        <f t="shared" si="9"/>
        <v>0.12709999999999999</v>
      </c>
      <c r="N116" s="10">
        <v>1277</v>
      </c>
      <c r="O116" s="11" t="s">
        <v>63</v>
      </c>
      <c r="P116" s="102">
        <f t="shared" si="10"/>
        <v>0.12769999999999998</v>
      </c>
    </row>
    <row r="117" spans="1:16">
      <c r="A117" s="23">
        <f t="shared" si="11"/>
        <v>117</v>
      </c>
      <c r="B117" s="10">
        <v>14</v>
      </c>
      <c r="C117" s="11" t="s">
        <v>66</v>
      </c>
      <c r="D117" s="100">
        <f t="shared" si="12"/>
        <v>5.8823529411764705E-2</v>
      </c>
      <c r="E117" s="12">
        <v>23.64</v>
      </c>
      <c r="F117" s="13">
        <v>7.34</v>
      </c>
      <c r="G117" s="101">
        <f t="shared" si="7"/>
        <v>30.98</v>
      </c>
      <c r="H117" s="10">
        <v>2.54</v>
      </c>
      <c r="I117" s="11" t="s">
        <v>65</v>
      </c>
      <c r="J117" s="105">
        <f t="shared" si="13"/>
        <v>2.54</v>
      </c>
      <c r="K117" s="10">
        <v>1332</v>
      </c>
      <c r="L117" s="11" t="s">
        <v>63</v>
      </c>
      <c r="M117" s="102">
        <f t="shared" si="9"/>
        <v>0.13320000000000001</v>
      </c>
      <c r="N117" s="10">
        <v>1348</v>
      </c>
      <c r="O117" s="11" t="s">
        <v>63</v>
      </c>
      <c r="P117" s="102">
        <f t="shared" si="10"/>
        <v>0.1348</v>
      </c>
    </row>
    <row r="118" spans="1:16">
      <c r="A118" s="23">
        <f t="shared" si="11"/>
        <v>118</v>
      </c>
      <c r="B118" s="10">
        <v>15</v>
      </c>
      <c r="C118" s="11" t="s">
        <v>66</v>
      </c>
      <c r="D118" s="100">
        <f t="shared" si="12"/>
        <v>6.3025210084033612E-2</v>
      </c>
      <c r="E118" s="12">
        <v>24</v>
      </c>
      <c r="F118" s="13">
        <v>7.05</v>
      </c>
      <c r="G118" s="101">
        <f t="shared" si="7"/>
        <v>31.05</v>
      </c>
      <c r="H118" s="10">
        <v>2.71</v>
      </c>
      <c r="I118" s="11" t="s">
        <v>65</v>
      </c>
      <c r="J118" s="105">
        <f t="shared" si="13"/>
        <v>2.71</v>
      </c>
      <c r="K118" s="10">
        <v>1391</v>
      </c>
      <c r="L118" s="11" t="s">
        <v>63</v>
      </c>
      <c r="M118" s="102">
        <f t="shared" si="9"/>
        <v>0.1391</v>
      </c>
      <c r="N118" s="10">
        <v>1416</v>
      </c>
      <c r="O118" s="11" t="s">
        <v>63</v>
      </c>
      <c r="P118" s="102">
        <f t="shared" si="10"/>
        <v>0.1416</v>
      </c>
    </row>
    <row r="119" spans="1:16">
      <c r="A119" s="23">
        <f t="shared" si="11"/>
        <v>119</v>
      </c>
      <c r="B119" s="10">
        <v>16</v>
      </c>
      <c r="C119" s="11" t="s">
        <v>66</v>
      </c>
      <c r="D119" s="100">
        <f t="shared" si="12"/>
        <v>6.7226890756302518E-2</v>
      </c>
      <c r="E119" s="12">
        <v>24.35</v>
      </c>
      <c r="F119" s="13">
        <v>6.7859999999999996</v>
      </c>
      <c r="G119" s="101">
        <f t="shared" si="7"/>
        <v>31.136000000000003</v>
      </c>
      <c r="H119" s="10">
        <v>2.88</v>
      </c>
      <c r="I119" s="11" t="s">
        <v>65</v>
      </c>
      <c r="J119" s="105">
        <f t="shared" si="13"/>
        <v>2.88</v>
      </c>
      <c r="K119" s="10">
        <v>1447</v>
      </c>
      <c r="L119" s="11" t="s">
        <v>63</v>
      </c>
      <c r="M119" s="102">
        <f t="shared" si="9"/>
        <v>0.1447</v>
      </c>
      <c r="N119" s="10">
        <v>1483</v>
      </c>
      <c r="O119" s="11" t="s">
        <v>63</v>
      </c>
      <c r="P119" s="102">
        <f t="shared" si="10"/>
        <v>0.14830000000000002</v>
      </c>
    </row>
    <row r="120" spans="1:16">
      <c r="A120" s="23">
        <f t="shared" si="11"/>
        <v>120</v>
      </c>
      <c r="B120" s="10">
        <v>17</v>
      </c>
      <c r="C120" s="11" t="s">
        <v>66</v>
      </c>
      <c r="D120" s="100">
        <f t="shared" si="12"/>
        <v>7.1428571428571425E-2</v>
      </c>
      <c r="E120" s="12">
        <v>24.69</v>
      </c>
      <c r="F120" s="13">
        <v>6.5439999999999996</v>
      </c>
      <c r="G120" s="101">
        <f t="shared" si="7"/>
        <v>31.234000000000002</v>
      </c>
      <c r="H120" s="10">
        <v>3.06</v>
      </c>
      <c r="I120" s="11" t="s">
        <v>65</v>
      </c>
      <c r="J120" s="105">
        <f t="shared" si="13"/>
        <v>3.06</v>
      </c>
      <c r="K120" s="10">
        <v>1502</v>
      </c>
      <c r="L120" s="11" t="s">
        <v>63</v>
      </c>
      <c r="M120" s="102">
        <f t="shared" si="9"/>
        <v>0.1502</v>
      </c>
      <c r="N120" s="10">
        <v>1549</v>
      </c>
      <c r="O120" s="11" t="s">
        <v>63</v>
      </c>
      <c r="P120" s="102">
        <f t="shared" si="10"/>
        <v>0.15489999999999998</v>
      </c>
    </row>
    <row r="121" spans="1:16">
      <c r="A121" s="23">
        <f t="shared" si="11"/>
        <v>121</v>
      </c>
      <c r="B121" s="10">
        <v>18</v>
      </c>
      <c r="C121" s="11" t="s">
        <v>66</v>
      </c>
      <c r="D121" s="100">
        <f t="shared" si="12"/>
        <v>7.5630252100840331E-2</v>
      </c>
      <c r="E121" s="12">
        <v>25.04</v>
      </c>
      <c r="F121" s="13">
        <v>6.3209999999999997</v>
      </c>
      <c r="G121" s="101">
        <f t="shared" si="7"/>
        <v>31.360999999999997</v>
      </c>
      <c r="H121" s="10">
        <v>3.23</v>
      </c>
      <c r="I121" s="11" t="s">
        <v>65</v>
      </c>
      <c r="J121" s="105">
        <f t="shared" si="13"/>
        <v>3.23</v>
      </c>
      <c r="K121" s="10">
        <v>1554</v>
      </c>
      <c r="L121" s="11" t="s">
        <v>63</v>
      </c>
      <c r="M121" s="102">
        <f t="shared" si="9"/>
        <v>0.15540000000000001</v>
      </c>
      <c r="N121" s="10">
        <v>1613</v>
      </c>
      <c r="O121" s="11" t="s">
        <v>63</v>
      </c>
      <c r="P121" s="102">
        <f t="shared" si="10"/>
        <v>0.1613</v>
      </c>
    </row>
    <row r="122" spans="1:16">
      <c r="A122" s="23">
        <f t="shared" si="11"/>
        <v>122</v>
      </c>
      <c r="B122" s="10">
        <v>20</v>
      </c>
      <c r="C122" s="11" t="s">
        <v>66</v>
      </c>
      <c r="D122" s="100">
        <f t="shared" si="12"/>
        <v>8.4033613445378158E-2</v>
      </c>
      <c r="E122" s="12">
        <v>25.76</v>
      </c>
      <c r="F122" s="13">
        <v>5.923</v>
      </c>
      <c r="G122" s="101">
        <f t="shared" si="7"/>
        <v>31.683</v>
      </c>
      <c r="H122" s="10">
        <v>3.57</v>
      </c>
      <c r="I122" s="11" t="s">
        <v>65</v>
      </c>
      <c r="J122" s="105">
        <f t="shared" si="13"/>
        <v>3.57</v>
      </c>
      <c r="K122" s="10">
        <v>1687</v>
      </c>
      <c r="L122" s="11" t="s">
        <v>63</v>
      </c>
      <c r="M122" s="102">
        <f t="shared" si="9"/>
        <v>0.16870000000000002</v>
      </c>
      <c r="N122" s="10">
        <v>1736</v>
      </c>
      <c r="O122" s="11" t="s">
        <v>63</v>
      </c>
      <c r="P122" s="102">
        <f t="shared" si="10"/>
        <v>0.1736</v>
      </c>
    </row>
    <row r="123" spans="1:16">
      <c r="A123" s="23">
        <f t="shared" si="11"/>
        <v>123</v>
      </c>
      <c r="B123" s="10">
        <v>22.5</v>
      </c>
      <c r="C123" s="11" t="s">
        <v>66</v>
      </c>
      <c r="D123" s="100">
        <f t="shared" si="12"/>
        <v>9.4537815126050417E-2</v>
      </c>
      <c r="E123" s="12">
        <v>26.77</v>
      </c>
      <c r="F123" s="13">
        <v>5.5010000000000003</v>
      </c>
      <c r="G123" s="101">
        <f t="shared" si="7"/>
        <v>32.271000000000001</v>
      </c>
      <c r="H123" s="10">
        <v>3.99</v>
      </c>
      <c r="I123" s="11" t="s">
        <v>65</v>
      </c>
      <c r="J123" s="105">
        <f t="shared" si="13"/>
        <v>3.99</v>
      </c>
      <c r="K123" s="10">
        <v>1856</v>
      </c>
      <c r="L123" s="11" t="s">
        <v>63</v>
      </c>
      <c r="M123" s="102">
        <f t="shared" si="9"/>
        <v>0.18560000000000001</v>
      </c>
      <c r="N123" s="10">
        <v>1883</v>
      </c>
      <c r="O123" s="11" t="s">
        <v>63</v>
      </c>
      <c r="P123" s="102">
        <f t="shared" si="10"/>
        <v>0.1883</v>
      </c>
    </row>
    <row r="124" spans="1:16">
      <c r="A124" s="23">
        <f t="shared" si="11"/>
        <v>124</v>
      </c>
      <c r="B124" s="10">
        <v>25</v>
      </c>
      <c r="C124" s="11" t="s">
        <v>66</v>
      </c>
      <c r="D124" s="100">
        <f t="shared" si="12"/>
        <v>0.10504201680672269</v>
      </c>
      <c r="E124" s="12">
        <v>27.94</v>
      </c>
      <c r="F124" s="13">
        <v>5.1420000000000003</v>
      </c>
      <c r="G124" s="101">
        <f t="shared" si="7"/>
        <v>33.082000000000001</v>
      </c>
      <c r="H124" s="10">
        <v>4.4000000000000004</v>
      </c>
      <c r="I124" s="11" t="s">
        <v>65</v>
      </c>
      <c r="J124" s="105">
        <f t="shared" si="13"/>
        <v>4.4000000000000004</v>
      </c>
      <c r="K124" s="10">
        <v>2005</v>
      </c>
      <c r="L124" s="11" t="s">
        <v>63</v>
      </c>
      <c r="M124" s="102">
        <f t="shared" si="9"/>
        <v>0.20049999999999998</v>
      </c>
      <c r="N124" s="10">
        <v>2020</v>
      </c>
      <c r="O124" s="11" t="s">
        <v>63</v>
      </c>
      <c r="P124" s="102">
        <f t="shared" si="10"/>
        <v>0.20200000000000001</v>
      </c>
    </row>
    <row r="125" spans="1:16">
      <c r="A125" s="23">
        <f t="shared" si="11"/>
        <v>125</v>
      </c>
      <c r="B125" s="103">
        <v>27.5</v>
      </c>
      <c r="C125" s="104" t="s">
        <v>66</v>
      </c>
      <c r="D125" s="100">
        <f t="shared" si="12"/>
        <v>0.11554621848739496</v>
      </c>
      <c r="E125" s="12">
        <v>29.26</v>
      </c>
      <c r="F125" s="13">
        <v>4.8330000000000002</v>
      </c>
      <c r="G125" s="101">
        <f t="shared" si="7"/>
        <v>34.093000000000004</v>
      </c>
      <c r="H125" s="10">
        <v>4.8</v>
      </c>
      <c r="I125" s="11" t="s">
        <v>65</v>
      </c>
      <c r="J125" s="105">
        <f t="shared" si="13"/>
        <v>4.8</v>
      </c>
      <c r="K125" s="10">
        <v>2138</v>
      </c>
      <c r="L125" s="11" t="s">
        <v>63</v>
      </c>
      <c r="M125" s="102">
        <f t="shared" si="9"/>
        <v>0.21379999999999999</v>
      </c>
      <c r="N125" s="10">
        <v>2148</v>
      </c>
      <c r="O125" s="11" t="s">
        <v>63</v>
      </c>
      <c r="P125" s="102">
        <f t="shared" si="10"/>
        <v>0.21480000000000002</v>
      </c>
    </row>
    <row r="126" spans="1:16">
      <c r="A126" s="23">
        <f t="shared" si="11"/>
        <v>126</v>
      </c>
      <c r="B126" s="103">
        <v>30</v>
      </c>
      <c r="C126" s="104" t="s">
        <v>66</v>
      </c>
      <c r="D126" s="100">
        <f t="shared" si="12"/>
        <v>0.12605042016806722</v>
      </c>
      <c r="E126" s="12">
        <v>30.74</v>
      </c>
      <c r="F126" s="13">
        <v>4.5640000000000001</v>
      </c>
      <c r="G126" s="101">
        <f t="shared" si="7"/>
        <v>35.304000000000002</v>
      </c>
      <c r="H126" s="103">
        <v>5.19</v>
      </c>
      <c r="I126" s="104" t="s">
        <v>65</v>
      </c>
      <c r="J126" s="105">
        <f t="shared" si="13"/>
        <v>5.19</v>
      </c>
      <c r="K126" s="103">
        <v>2256</v>
      </c>
      <c r="L126" s="104" t="s">
        <v>63</v>
      </c>
      <c r="M126" s="102">
        <f t="shared" si="9"/>
        <v>0.22559999999999997</v>
      </c>
      <c r="N126" s="103">
        <v>2268</v>
      </c>
      <c r="O126" s="104" t="s">
        <v>63</v>
      </c>
      <c r="P126" s="102">
        <f t="shared" si="10"/>
        <v>0.22679999999999997</v>
      </c>
    </row>
    <row r="127" spans="1:16">
      <c r="A127" s="23">
        <f t="shared" si="11"/>
        <v>127</v>
      </c>
      <c r="B127" s="103">
        <v>32.5</v>
      </c>
      <c r="C127" s="104" t="s">
        <v>66</v>
      </c>
      <c r="D127" s="100">
        <f t="shared" si="12"/>
        <v>0.13655462184873948</v>
      </c>
      <c r="E127" s="12">
        <v>32.36</v>
      </c>
      <c r="F127" s="13">
        <v>4.327</v>
      </c>
      <c r="G127" s="101">
        <f t="shared" si="7"/>
        <v>36.686999999999998</v>
      </c>
      <c r="H127" s="103">
        <v>5.57</v>
      </c>
      <c r="I127" s="104" t="s">
        <v>65</v>
      </c>
      <c r="J127" s="105">
        <f t="shared" si="13"/>
        <v>5.57</v>
      </c>
      <c r="K127" s="103">
        <v>2362</v>
      </c>
      <c r="L127" s="104" t="s">
        <v>63</v>
      </c>
      <c r="M127" s="102">
        <f t="shared" si="9"/>
        <v>0.23620000000000002</v>
      </c>
      <c r="N127" s="103">
        <v>2379</v>
      </c>
      <c r="O127" s="104" t="s">
        <v>63</v>
      </c>
      <c r="P127" s="102">
        <f t="shared" si="10"/>
        <v>0.2379</v>
      </c>
    </row>
    <row r="128" spans="1:16">
      <c r="A128" s="23">
        <f t="shared" si="11"/>
        <v>128</v>
      </c>
      <c r="B128" s="10">
        <v>35</v>
      </c>
      <c r="C128" s="11" t="s">
        <v>66</v>
      </c>
      <c r="D128" s="100">
        <f t="shared" si="12"/>
        <v>0.14705882352941177</v>
      </c>
      <c r="E128" s="12">
        <v>34.11</v>
      </c>
      <c r="F128" s="13">
        <v>4.1159999999999997</v>
      </c>
      <c r="G128" s="101">
        <f t="shared" si="7"/>
        <v>38.225999999999999</v>
      </c>
      <c r="H128" s="10">
        <v>5.93</v>
      </c>
      <c r="I128" s="11" t="s">
        <v>65</v>
      </c>
      <c r="J128" s="105">
        <f t="shared" si="13"/>
        <v>5.93</v>
      </c>
      <c r="K128" s="103">
        <v>2456</v>
      </c>
      <c r="L128" s="104" t="s">
        <v>63</v>
      </c>
      <c r="M128" s="102">
        <f t="shared" si="9"/>
        <v>0.24559999999999998</v>
      </c>
      <c r="N128" s="103">
        <v>2483</v>
      </c>
      <c r="O128" s="104" t="s">
        <v>63</v>
      </c>
      <c r="P128" s="102">
        <f t="shared" si="10"/>
        <v>0.24830000000000002</v>
      </c>
    </row>
    <row r="129" spans="1:16">
      <c r="A129" s="23">
        <f t="shared" si="11"/>
        <v>129</v>
      </c>
      <c r="B129" s="10">
        <v>37.5</v>
      </c>
      <c r="C129" s="11" t="s">
        <v>66</v>
      </c>
      <c r="D129" s="100">
        <f t="shared" si="12"/>
        <v>0.15756302521008403</v>
      </c>
      <c r="E129" s="12">
        <v>35.96</v>
      </c>
      <c r="F129" s="13">
        <v>3.927</v>
      </c>
      <c r="G129" s="101">
        <f t="shared" si="7"/>
        <v>39.887</v>
      </c>
      <c r="H129" s="10">
        <v>6.27</v>
      </c>
      <c r="I129" s="11" t="s">
        <v>65</v>
      </c>
      <c r="J129" s="105">
        <f t="shared" si="13"/>
        <v>6.27</v>
      </c>
      <c r="K129" s="103">
        <v>2540</v>
      </c>
      <c r="L129" s="104" t="s">
        <v>63</v>
      </c>
      <c r="M129" s="102">
        <f t="shared" si="9"/>
        <v>0.254</v>
      </c>
      <c r="N129" s="103">
        <v>2578</v>
      </c>
      <c r="O129" s="104" t="s">
        <v>63</v>
      </c>
      <c r="P129" s="102">
        <f t="shared" si="10"/>
        <v>0.25779999999999997</v>
      </c>
    </row>
    <row r="130" spans="1:16">
      <c r="A130" s="23">
        <f t="shared" si="11"/>
        <v>130</v>
      </c>
      <c r="B130" s="10">
        <v>40</v>
      </c>
      <c r="C130" s="11" t="s">
        <v>66</v>
      </c>
      <c r="D130" s="100">
        <f t="shared" si="12"/>
        <v>0.16806722689075632</v>
      </c>
      <c r="E130" s="12">
        <v>37.9</v>
      </c>
      <c r="F130" s="13">
        <v>3.7570000000000001</v>
      </c>
      <c r="G130" s="101">
        <f t="shared" si="7"/>
        <v>41.656999999999996</v>
      </c>
      <c r="H130" s="10">
        <v>6.6</v>
      </c>
      <c r="I130" s="11" t="s">
        <v>65</v>
      </c>
      <c r="J130" s="105">
        <f t="shared" si="13"/>
        <v>6.6</v>
      </c>
      <c r="K130" s="103">
        <v>2615</v>
      </c>
      <c r="L130" s="104" t="s">
        <v>63</v>
      </c>
      <c r="M130" s="102">
        <f t="shared" si="9"/>
        <v>0.26150000000000001</v>
      </c>
      <c r="N130" s="103">
        <v>2666</v>
      </c>
      <c r="O130" s="104" t="s">
        <v>63</v>
      </c>
      <c r="P130" s="102">
        <f t="shared" si="10"/>
        <v>0.2666</v>
      </c>
    </row>
    <row r="131" spans="1:16">
      <c r="A131" s="23">
        <f t="shared" si="11"/>
        <v>131</v>
      </c>
      <c r="B131" s="10">
        <v>45</v>
      </c>
      <c r="C131" s="11" t="s">
        <v>66</v>
      </c>
      <c r="D131" s="100">
        <f t="shared" si="12"/>
        <v>0.18907563025210083</v>
      </c>
      <c r="E131" s="12">
        <v>41.98</v>
      </c>
      <c r="F131" s="13">
        <v>3.4620000000000002</v>
      </c>
      <c r="G131" s="101">
        <f t="shared" si="7"/>
        <v>45.442</v>
      </c>
      <c r="H131" s="10">
        <v>7.22</v>
      </c>
      <c r="I131" s="11" t="s">
        <v>65</v>
      </c>
      <c r="J131" s="105">
        <f t="shared" si="13"/>
        <v>7.22</v>
      </c>
      <c r="K131" s="103">
        <v>2813</v>
      </c>
      <c r="L131" s="104" t="s">
        <v>63</v>
      </c>
      <c r="M131" s="102">
        <f t="shared" si="9"/>
        <v>0.28129999999999999</v>
      </c>
      <c r="N131" s="103">
        <v>2823</v>
      </c>
      <c r="O131" s="104" t="s">
        <v>63</v>
      </c>
      <c r="P131" s="102">
        <f t="shared" si="10"/>
        <v>0.2823</v>
      </c>
    </row>
    <row r="132" spans="1:16">
      <c r="A132" s="23">
        <f t="shared" si="11"/>
        <v>132</v>
      </c>
      <c r="B132" s="10">
        <v>50</v>
      </c>
      <c r="C132" s="11" t="s">
        <v>66</v>
      </c>
      <c r="D132" s="100">
        <f t="shared" si="12"/>
        <v>0.21008403361344538</v>
      </c>
      <c r="E132" s="12">
        <v>46.21</v>
      </c>
      <c r="F132" s="13">
        <v>3.2149999999999999</v>
      </c>
      <c r="G132" s="101">
        <f t="shared" si="7"/>
        <v>49.424999999999997</v>
      </c>
      <c r="H132" s="10">
        <v>7.79</v>
      </c>
      <c r="I132" s="11" t="s">
        <v>65</v>
      </c>
      <c r="J132" s="105">
        <f t="shared" si="13"/>
        <v>7.79</v>
      </c>
      <c r="K132" s="103">
        <v>2970</v>
      </c>
      <c r="L132" s="104" t="s">
        <v>63</v>
      </c>
      <c r="M132" s="102">
        <f t="shared" si="9"/>
        <v>0.29700000000000004</v>
      </c>
      <c r="N132" s="103">
        <v>2957</v>
      </c>
      <c r="O132" s="104" t="s">
        <v>63</v>
      </c>
      <c r="P132" s="102">
        <f t="shared" si="10"/>
        <v>0.29569999999999996</v>
      </c>
    </row>
    <row r="133" spans="1:16">
      <c r="A133" s="23">
        <f t="shared" si="11"/>
        <v>133</v>
      </c>
      <c r="B133" s="10">
        <v>55</v>
      </c>
      <c r="C133" s="11" t="s">
        <v>66</v>
      </c>
      <c r="D133" s="100">
        <f t="shared" si="12"/>
        <v>0.23109243697478993</v>
      </c>
      <c r="E133" s="12">
        <v>50.49</v>
      </c>
      <c r="F133" s="13">
        <v>3.0049999999999999</v>
      </c>
      <c r="G133" s="101">
        <f t="shared" si="7"/>
        <v>53.495000000000005</v>
      </c>
      <c r="H133" s="10">
        <v>8.31</v>
      </c>
      <c r="I133" s="11" t="s">
        <v>65</v>
      </c>
      <c r="J133" s="105">
        <f t="shared" si="13"/>
        <v>8.31</v>
      </c>
      <c r="K133" s="103">
        <v>3098</v>
      </c>
      <c r="L133" s="104" t="s">
        <v>63</v>
      </c>
      <c r="M133" s="102">
        <f t="shared" si="9"/>
        <v>0.30979999999999996</v>
      </c>
      <c r="N133" s="103">
        <v>3072</v>
      </c>
      <c r="O133" s="104" t="s">
        <v>63</v>
      </c>
      <c r="P133" s="102">
        <f t="shared" si="10"/>
        <v>0.30720000000000003</v>
      </c>
    </row>
    <row r="134" spans="1:16">
      <c r="A134" s="23">
        <f t="shared" si="11"/>
        <v>134</v>
      </c>
      <c r="B134" s="10">
        <v>60</v>
      </c>
      <c r="C134" s="11" t="s">
        <v>66</v>
      </c>
      <c r="D134" s="100">
        <f t="shared" si="12"/>
        <v>0.25210084033613445</v>
      </c>
      <c r="E134" s="12">
        <v>54.76</v>
      </c>
      <c r="F134" s="13">
        <v>2.823</v>
      </c>
      <c r="G134" s="101">
        <f t="shared" si="7"/>
        <v>57.582999999999998</v>
      </c>
      <c r="H134" s="10">
        <v>8.8000000000000007</v>
      </c>
      <c r="I134" s="11" t="s">
        <v>65</v>
      </c>
      <c r="J134" s="105">
        <f t="shared" si="13"/>
        <v>8.8000000000000007</v>
      </c>
      <c r="K134" s="103">
        <v>3205</v>
      </c>
      <c r="L134" s="104" t="s">
        <v>63</v>
      </c>
      <c r="M134" s="102">
        <f t="shared" si="9"/>
        <v>0.32050000000000001</v>
      </c>
      <c r="N134" s="103">
        <v>3173</v>
      </c>
      <c r="O134" s="104" t="s">
        <v>63</v>
      </c>
      <c r="P134" s="102">
        <f t="shared" si="10"/>
        <v>0.31730000000000003</v>
      </c>
    </row>
    <row r="135" spans="1:16">
      <c r="A135" s="23">
        <f t="shared" si="11"/>
        <v>135</v>
      </c>
      <c r="B135" s="10">
        <v>65</v>
      </c>
      <c r="C135" s="11" t="s">
        <v>66</v>
      </c>
      <c r="D135" s="100">
        <f t="shared" si="12"/>
        <v>0.27310924369747897</v>
      </c>
      <c r="E135" s="12">
        <v>58.95</v>
      </c>
      <c r="F135" s="13">
        <v>2.6640000000000001</v>
      </c>
      <c r="G135" s="101">
        <f t="shared" si="7"/>
        <v>61.614000000000004</v>
      </c>
      <c r="H135" s="10">
        <v>9.25</v>
      </c>
      <c r="I135" s="11" t="s">
        <v>65</v>
      </c>
      <c r="J135" s="105">
        <f t="shared" si="13"/>
        <v>9.25</v>
      </c>
      <c r="K135" s="103">
        <v>3295</v>
      </c>
      <c r="L135" s="104" t="s">
        <v>63</v>
      </c>
      <c r="M135" s="102">
        <f t="shared" si="9"/>
        <v>0.32950000000000002</v>
      </c>
      <c r="N135" s="103">
        <v>3261</v>
      </c>
      <c r="O135" s="104" t="s">
        <v>63</v>
      </c>
      <c r="P135" s="102">
        <f t="shared" si="10"/>
        <v>0.3261</v>
      </c>
    </row>
    <row r="136" spans="1:16">
      <c r="A136" s="23">
        <f t="shared" si="11"/>
        <v>136</v>
      </c>
      <c r="B136" s="10">
        <v>70</v>
      </c>
      <c r="C136" s="11" t="s">
        <v>66</v>
      </c>
      <c r="D136" s="100">
        <f t="shared" si="12"/>
        <v>0.29411764705882354</v>
      </c>
      <c r="E136" s="12">
        <v>63.04</v>
      </c>
      <c r="F136" s="13">
        <v>2.524</v>
      </c>
      <c r="G136" s="101">
        <f t="shared" si="7"/>
        <v>65.563999999999993</v>
      </c>
      <c r="H136" s="10">
        <v>9.68</v>
      </c>
      <c r="I136" s="11" t="s">
        <v>65</v>
      </c>
      <c r="J136" s="105">
        <f t="shared" si="13"/>
        <v>9.68</v>
      </c>
      <c r="K136" s="103">
        <v>3372</v>
      </c>
      <c r="L136" s="104" t="s">
        <v>63</v>
      </c>
      <c r="M136" s="102">
        <f t="shared" si="9"/>
        <v>0.3372</v>
      </c>
      <c r="N136" s="103">
        <v>3338</v>
      </c>
      <c r="O136" s="104" t="s">
        <v>63</v>
      </c>
      <c r="P136" s="102">
        <f t="shared" si="10"/>
        <v>0.33379999999999999</v>
      </c>
    </row>
    <row r="137" spans="1:16">
      <c r="A137" s="23">
        <f t="shared" si="11"/>
        <v>137</v>
      </c>
      <c r="B137" s="10">
        <v>80</v>
      </c>
      <c r="C137" s="11" t="s">
        <v>66</v>
      </c>
      <c r="D137" s="100">
        <f t="shared" si="12"/>
        <v>0.33613445378151263</v>
      </c>
      <c r="E137" s="12">
        <v>70.83</v>
      </c>
      <c r="F137" s="13">
        <v>2.2879999999999998</v>
      </c>
      <c r="G137" s="101">
        <f t="shared" si="7"/>
        <v>73.117999999999995</v>
      </c>
      <c r="H137" s="10">
        <v>10.45</v>
      </c>
      <c r="I137" s="11" t="s">
        <v>65</v>
      </c>
      <c r="J137" s="105">
        <f t="shared" si="13"/>
        <v>10.45</v>
      </c>
      <c r="K137" s="103">
        <v>3583</v>
      </c>
      <c r="L137" s="104" t="s">
        <v>63</v>
      </c>
      <c r="M137" s="102">
        <f t="shared" si="9"/>
        <v>0.35830000000000001</v>
      </c>
      <c r="N137" s="103">
        <v>3469</v>
      </c>
      <c r="O137" s="104" t="s">
        <v>63</v>
      </c>
      <c r="P137" s="102">
        <f t="shared" si="10"/>
        <v>0.34689999999999999</v>
      </c>
    </row>
    <row r="138" spans="1:16">
      <c r="A138" s="23">
        <f t="shared" si="11"/>
        <v>138</v>
      </c>
      <c r="B138" s="10">
        <v>90</v>
      </c>
      <c r="C138" s="11" t="s">
        <v>66</v>
      </c>
      <c r="D138" s="100">
        <f t="shared" si="12"/>
        <v>0.37815126050420167</v>
      </c>
      <c r="E138" s="12">
        <v>78.03</v>
      </c>
      <c r="F138" s="13">
        <v>2.097</v>
      </c>
      <c r="G138" s="101">
        <f t="shared" si="7"/>
        <v>80.126999999999995</v>
      </c>
      <c r="H138" s="10">
        <v>11.16</v>
      </c>
      <c r="I138" s="11" t="s">
        <v>65</v>
      </c>
      <c r="J138" s="105">
        <f t="shared" si="13"/>
        <v>11.16</v>
      </c>
      <c r="K138" s="103">
        <v>3747</v>
      </c>
      <c r="L138" s="104" t="s">
        <v>63</v>
      </c>
      <c r="M138" s="102">
        <f t="shared" si="9"/>
        <v>0.37469999999999998</v>
      </c>
      <c r="N138" s="103">
        <v>3576</v>
      </c>
      <c r="O138" s="104" t="s">
        <v>63</v>
      </c>
      <c r="P138" s="102">
        <f t="shared" si="10"/>
        <v>0.35760000000000003</v>
      </c>
    </row>
    <row r="139" spans="1:16">
      <c r="A139" s="23">
        <f t="shared" si="11"/>
        <v>139</v>
      </c>
      <c r="B139" s="10">
        <v>100</v>
      </c>
      <c r="C139" s="11" t="s">
        <v>66</v>
      </c>
      <c r="D139" s="100">
        <f t="shared" si="12"/>
        <v>0.42016806722689076</v>
      </c>
      <c r="E139" s="12">
        <v>84.6</v>
      </c>
      <c r="F139" s="13">
        <v>1.9370000000000001</v>
      </c>
      <c r="G139" s="101">
        <f t="shared" si="7"/>
        <v>86.536999999999992</v>
      </c>
      <c r="H139" s="10">
        <v>11.81</v>
      </c>
      <c r="I139" s="11" t="s">
        <v>65</v>
      </c>
      <c r="J139" s="105">
        <f t="shared" si="13"/>
        <v>11.81</v>
      </c>
      <c r="K139" s="103">
        <v>3880</v>
      </c>
      <c r="L139" s="104" t="s">
        <v>63</v>
      </c>
      <c r="M139" s="102">
        <f t="shared" si="9"/>
        <v>0.38800000000000001</v>
      </c>
      <c r="N139" s="103">
        <v>3665</v>
      </c>
      <c r="O139" s="104" t="s">
        <v>63</v>
      </c>
      <c r="P139" s="102">
        <f t="shared" si="10"/>
        <v>0.36649999999999999</v>
      </c>
    </row>
    <row r="140" spans="1:16">
      <c r="A140" s="23">
        <f t="shared" si="11"/>
        <v>140</v>
      </c>
      <c r="B140" s="10">
        <v>110</v>
      </c>
      <c r="C140" s="14" t="s">
        <v>66</v>
      </c>
      <c r="D140" s="100">
        <f t="shared" si="12"/>
        <v>0.46218487394957986</v>
      </c>
      <c r="E140" s="12">
        <v>90.56</v>
      </c>
      <c r="F140" s="13">
        <v>1.8029999999999999</v>
      </c>
      <c r="G140" s="101">
        <f t="shared" si="7"/>
        <v>92.363</v>
      </c>
      <c r="H140" s="10">
        <v>12.41</v>
      </c>
      <c r="I140" s="11" t="s">
        <v>65</v>
      </c>
      <c r="J140" s="105">
        <f t="shared" si="13"/>
        <v>12.41</v>
      </c>
      <c r="K140" s="103">
        <v>3991</v>
      </c>
      <c r="L140" s="104" t="s">
        <v>63</v>
      </c>
      <c r="M140" s="102">
        <f t="shared" si="9"/>
        <v>0.39910000000000001</v>
      </c>
      <c r="N140" s="103">
        <v>3741</v>
      </c>
      <c r="O140" s="104" t="s">
        <v>63</v>
      </c>
      <c r="P140" s="102">
        <f t="shared" si="10"/>
        <v>0.37409999999999999</v>
      </c>
    </row>
    <row r="141" spans="1:16">
      <c r="A141" s="23">
        <f t="shared" si="11"/>
        <v>141</v>
      </c>
      <c r="B141" s="10">
        <v>120</v>
      </c>
      <c r="C141" s="104" t="s">
        <v>66</v>
      </c>
      <c r="D141" s="100">
        <f t="shared" si="12"/>
        <v>0.50420168067226889</v>
      </c>
      <c r="E141" s="12">
        <v>95.93</v>
      </c>
      <c r="F141" s="13">
        <v>1.6870000000000001</v>
      </c>
      <c r="G141" s="101">
        <f t="shared" si="7"/>
        <v>97.617000000000004</v>
      </c>
      <c r="H141" s="103">
        <v>12.98</v>
      </c>
      <c r="I141" s="104" t="s">
        <v>65</v>
      </c>
      <c r="J141" s="105">
        <f t="shared" si="13"/>
        <v>12.98</v>
      </c>
      <c r="K141" s="103">
        <v>4087</v>
      </c>
      <c r="L141" s="104" t="s">
        <v>63</v>
      </c>
      <c r="M141" s="102">
        <f t="shared" si="9"/>
        <v>0.40869999999999995</v>
      </c>
      <c r="N141" s="103">
        <v>3806</v>
      </c>
      <c r="O141" s="104" t="s">
        <v>63</v>
      </c>
      <c r="P141" s="102">
        <f t="shared" si="10"/>
        <v>0.38059999999999999</v>
      </c>
    </row>
    <row r="142" spans="1:16">
      <c r="A142" s="23">
        <f t="shared" si="11"/>
        <v>142</v>
      </c>
      <c r="B142" s="10">
        <v>130</v>
      </c>
      <c r="C142" s="104" t="s">
        <v>66</v>
      </c>
      <c r="D142" s="100">
        <f t="shared" si="12"/>
        <v>0.54621848739495793</v>
      </c>
      <c r="E142" s="12">
        <v>100.8</v>
      </c>
      <c r="F142" s="13">
        <v>1.587</v>
      </c>
      <c r="G142" s="101">
        <f t="shared" si="7"/>
        <v>102.387</v>
      </c>
      <c r="H142" s="103">
        <v>13.52</v>
      </c>
      <c r="I142" s="104" t="s">
        <v>65</v>
      </c>
      <c r="J142" s="105">
        <f t="shared" si="13"/>
        <v>13.52</v>
      </c>
      <c r="K142" s="103">
        <v>4171</v>
      </c>
      <c r="L142" s="104" t="s">
        <v>63</v>
      </c>
      <c r="M142" s="102">
        <f t="shared" si="9"/>
        <v>0.41710000000000003</v>
      </c>
      <c r="N142" s="103">
        <v>3864</v>
      </c>
      <c r="O142" s="104" t="s">
        <v>63</v>
      </c>
      <c r="P142" s="102">
        <f t="shared" si="10"/>
        <v>0.38639999999999997</v>
      </c>
    </row>
    <row r="143" spans="1:16">
      <c r="A143" s="23">
        <f t="shared" si="11"/>
        <v>143</v>
      </c>
      <c r="B143" s="10">
        <v>140</v>
      </c>
      <c r="C143" s="104" t="s">
        <v>66</v>
      </c>
      <c r="D143" s="100">
        <f t="shared" si="12"/>
        <v>0.58823529411764708</v>
      </c>
      <c r="E143" s="12">
        <v>105.1</v>
      </c>
      <c r="F143" s="13">
        <v>1.4990000000000001</v>
      </c>
      <c r="G143" s="101">
        <f t="shared" si="7"/>
        <v>106.59899999999999</v>
      </c>
      <c r="H143" s="103">
        <v>14.04</v>
      </c>
      <c r="I143" s="104" t="s">
        <v>65</v>
      </c>
      <c r="J143" s="105">
        <f t="shared" si="13"/>
        <v>14.04</v>
      </c>
      <c r="K143" s="103">
        <v>4247</v>
      </c>
      <c r="L143" s="104" t="s">
        <v>63</v>
      </c>
      <c r="M143" s="102">
        <f t="shared" si="9"/>
        <v>0.42469999999999997</v>
      </c>
      <c r="N143" s="103">
        <v>3916</v>
      </c>
      <c r="O143" s="104" t="s">
        <v>63</v>
      </c>
      <c r="P143" s="102">
        <f t="shared" si="10"/>
        <v>0.3916</v>
      </c>
    </row>
    <row r="144" spans="1:16">
      <c r="A144" s="23">
        <f t="shared" si="11"/>
        <v>144</v>
      </c>
      <c r="B144" s="10">
        <v>150</v>
      </c>
      <c r="C144" s="104" t="s">
        <v>66</v>
      </c>
      <c r="D144" s="100">
        <f t="shared" si="12"/>
        <v>0.63025210084033612</v>
      </c>
      <c r="E144" s="12">
        <v>109</v>
      </c>
      <c r="F144" s="13">
        <v>1.421</v>
      </c>
      <c r="G144" s="101">
        <f t="shared" si="7"/>
        <v>110.42100000000001</v>
      </c>
      <c r="H144" s="103">
        <v>14.53</v>
      </c>
      <c r="I144" s="104" t="s">
        <v>65</v>
      </c>
      <c r="J144" s="105">
        <f t="shared" si="13"/>
        <v>14.53</v>
      </c>
      <c r="K144" s="103">
        <v>4315</v>
      </c>
      <c r="L144" s="104" t="s">
        <v>63</v>
      </c>
      <c r="M144" s="102">
        <f t="shared" si="9"/>
        <v>0.43150000000000005</v>
      </c>
      <c r="N144" s="103">
        <v>3963</v>
      </c>
      <c r="O144" s="104" t="s">
        <v>63</v>
      </c>
      <c r="P144" s="102">
        <f t="shared" si="10"/>
        <v>0.39629999999999999</v>
      </c>
    </row>
    <row r="145" spans="1:16">
      <c r="A145" s="23">
        <f t="shared" si="11"/>
        <v>145</v>
      </c>
      <c r="B145" s="10">
        <v>160</v>
      </c>
      <c r="C145" s="104" t="s">
        <v>66</v>
      </c>
      <c r="D145" s="100">
        <f t="shared" si="12"/>
        <v>0.67226890756302526</v>
      </c>
      <c r="E145" s="12">
        <v>112.4</v>
      </c>
      <c r="F145" s="13">
        <v>1.3520000000000001</v>
      </c>
      <c r="G145" s="101">
        <f t="shared" si="7"/>
        <v>113.75200000000001</v>
      </c>
      <c r="H145" s="103">
        <v>15.02</v>
      </c>
      <c r="I145" s="104" t="s">
        <v>65</v>
      </c>
      <c r="J145" s="105">
        <f t="shared" si="13"/>
        <v>15.02</v>
      </c>
      <c r="K145" s="103">
        <v>4378</v>
      </c>
      <c r="L145" s="104" t="s">
        <v>63</v>
      </c>
      <c r="M145" s="102">
        <f t="shared" si="9"/>
        <v>0.43780000000000002</v>
      </c>
      <c r="N145" s="103">
        <v>4005</v>
      </c>
      <c r="O145" s="104" t="s">
        <v>63</v>
      </c>
      <c r="P145" s="102">
        <f t="shared" si="10"/>
        <v>0.40049999999999997</v>
      </c>
    </row>
    <row r="146" spans="1:16">
      <c r="A146" s="23">
        <f t="shared" si="11"/>
        <v>146</v>
      </c>
      <c r="B146" s="10">
        <v>170</v>
      </c>
      <c r="C146" s="104" t="s">
        <v>66</v>
      </c>
      <c r="D146" s="100">
        <f t="shared" si="12"/>
        <v>0.7142857142857143</v>
      </c>
      <c r="E146" s="12">
        <v>115.5</v>
      </c>
      <c r="F146" s="13">
        <v>1.29</v>
      </c>
      <c r="G146" s="101">
        <f t="shared" si="7"/>
        <v>116.79</v>
      </c>
      <c r="H146" s="103">
        <v>15.48</v>
      </c>
      <c r="I146" s="104" t="s">
        <v>65</v>
      </c>
      <c r="J146" s="105">
        <f t="shared" si="13"/>
        <v>15.48</v>
      </c>
      <c r="K146" s="103">
        <v>4436</v>
      </c>
      <c r="L146" s="104" t="s">
        <v>63</v>
      </c>
      <c r="M146" s="102">
        <f t="shared" si="9"/>
        <v>0.44359999999999999</v>
      </c>
      <c r="N146" s="103">
        <v>4044</v>
      </c>
      <c r="O146" s="104" t="s">
        <v>63</v>
      </c>
      <c r="P146" s="102">
        <f t="shared" si="10"/>
        <v>0.40439999999999998</v>
      </c>
    </row>
    <row r="147" spans="1:16">
      <c r="A147" s="23">
        <f t="shared" si="11"/>
        <v>147</v>
      </c>
      <c r="B147" s="10">
        <v>180</v>
      </c>
      <c r="C147" s="104" t="s">
        <v>66</v>
      </c>
      <c r="D147" s="100">
        <f t="shared" si="12"/>
        <v>0.75630252100840334</v>
      </c>
      <c r="E147" s="12">
        <v>118.3</v>
      </c>
      <c r="F147" s="13">
        <v>1.2330000000000001</v>
      </c>
      <c r="G147" s="101">
        <f t="shared" si="7"/>
        <v>119.533</v>
      </c>
      <c r="H147" s="103">
        <v>15.94</v>
      </c>
      <c r="I147" s="104" t="s">
        <v>65</v>
      </c>
      <c r="J147" s="105">
        <f t="shared" si="13"/>
        <v>15.94</v>
      </c>
      <c r="K147" s="103">
        <v>4490</v>
      </c>
      <c r="L147" s="104" t="s">
        <v>63</v>
      </c>
      <c r="M147" s="102">
        <f t="shared" si="9"/>
        <v>0.44900000000000001</v>
      </c>
      <c r="N147" s="103">
        <v>4080</v>
      </c>
      <c r="O147" s="104" t="s">
        <v>63</v>
      </c>
      <c r="P147" s="102">
        <f t="shared" si="10"/>
        <v>0.40800000000000003</v>
      </c>
    </row>
    <row r="148" spans="1:16">
      <c r="A148" s="23">
        <f t="shared" si="11"/>
        <v>148</v>
      </c>
      <c r="B148" s="10">
        <v>200</v>
      </c>
      <c r="C148" s="104" t="s">
        <v>66</v>
      </c>
      <c r="D148" s="100">
        <f t="shared" si="12"/>
        <v>0.84033613445378152</v>
      </c>
      <c r="E148" s="12">
        <v>123.1</v>
      </c>
      <c r="F148" s="13">
        <v>1.135</v>
      </c>
      <c r="G148" s="101">
        <f t="shared" ref="G148:G211" si="14">E148+F148</f>
        <v>124.235</v>
      </c>
      <c r="H148" s="103">
        <v>16.829999999999998</v>
      </c>
      <c r="I148" s="104" t="s">
        <v>65</v>
      </c>
      <c r="J148" s="105">
        <f t="shared" si="13"/>
        <v>16.829999999999998</v>
      </c>
      <c r="K148" s="103">
        <v>4675</v>
      </c>
      <c r="L148" s="104" t="s">
        <v>63</v>
      </c>
      <c r="M148" s="102">
        <f t="shared" ref="M148:M162" si="15">K148/1000/10</f>
        <v>0.46749999999999997</v>
      </c>
      <c r="N148" s="103">
        <v>4145</v>
      </c>
      <c r="O148" s="104" t="s">
        <v>63</v>
      </c>
      <c r="P148" s="102">
        <f t="shared" ref="P148:P188" si="16">N148/1000/10</f>
        <v>0.41449999999999998</v>
      </c>
    </row>
    <row r="149" spans="1:16">
      <c r="A149" s="23">
        <f t="shared" si="11"/>
        <v>149</v>
      </c>
      <c r="B149" s="10">
        <v>225</v>
      </c>
      <c r="C149" s="104" t="s">
        <v>66</v>
      </c>
      <c r="D149" s="100">
        <f t="shared" si="12"/>
        <v>0.94537815126050417</v>
      </c>
      <c r="E149" s="12">
        <v>127.9</v>
      </c>
      <c r="F149" s="13">
        <v>1.034</v>
      </c>
      <c r="G149" s="101">
        <f t="shared" si="14"/>
        <v>128.934</v>
      </c>
      <c r="H149" s="103">
        <v>17.89</v>
      </c>
      <c r="I149" s="104" t="s">
        <v>65</v>
      </c>
      <c r="J149" s="105">
        <f t="shared" si="13"/>
        <v>17.89</v>
      </c>
      <c r="K149" s="103">
        <v>4926</v>
      </c>
      <c r="L149" s="104" t="s">
        <v>63</v>
      </c>
      <c r="M149" s="102">
        <f t="shared" si="15"/>
        <v>0.49260000000000004</v>
      </c>
      <c r="N149" s="103">
        <v>4216</v>
      </c>
      <c r="O149" s="104" t="s">
        <v>63</v>
      </c>
      <c r="P149" s="102">
        <f t="shared" si="16"/>
        <v>0.42160000000000003</v>
      </c>
    </row>
    <row r="150" spans="1:16">
      <c r="A150" s="23">
        <f t="shared" ref="A150:A213" si="17">A149+1</f>
        <v>150</v>
      </c>
      <c r="B150" s="10">
        <v>250</v>
      </c>
      <c r="C150" s="104" t="s">
        <v>66</v>
      </c>
      <c r="D150" s="102">
        <f t="shared" si="12"/>
        <v>1.0504201680672269</v>
      </c>
      <c r="E150" s="12">
        <v>131.69999999999999</v>
      </c>
      <c r="F150" s="13">
        <v>0.95120000000000005</v>
      </c>
      <c r="G150" s="101">
        <f t="shared" si="14"/>
        <v>132.65119999999999</v>
      </c>
      <c r="H150" s="103">
        <v>18.93</v>
      </c>
      <c r="I150" s="104" t="s">
        <v>65</v>
      </c>
      <c r="J150" s="105">
        <f t="shared" si="13"/>
        <v>18.93</v>
      </c>
      <c r="K150" s="103">
        <v>5149</v>
      </c>
      <c r="L150" s="104" t="s">
        <v>63</v>
      </c>
      <c r="M150" s="102">
        <f t="shared" si="15"/>
        <v>0.51490000000000002</v>
      </c>
      <c r="N150" s="103">
        <v>4278</v>
      </c>
      <c r="O150" s="104" t="s">
        <v>63</v>
      </c>
      <c r="P150" s="102">
        <f t="shared" si="16"/>
        <v>0.42779999999999996</v>
      </c>
    </row>
    <row r="151" spans="1:16">
      <c r="A151" s="23">
        <f t="shared" si="17"/>
        <v>151</v>
      </c>
      <c r="B151" s="10">
        <v>275</v>
      </c>
      <c r="C151" s="104" t="s">
        <v>66</v>
      </c>
      <c r="D151" s="102">
        <f t="shared" ref="D151:D164" si="18">B151/$C$5</f>
        <v>1.1554621848739495</v>
      </c>
      <c r="E151" s="12">
        <v>134.69999999999999</v>
      </c>
      <c r="F151" s="13">
        <v>0.88139999999999996</v>
      </c>
      <c r="G151" s="101">
        <f t="shared" si="14"/>
        <v>135.5814</v>
      </c>
      <c r="H151" s="103">
        <v>19.93</v>
      </c>
      <c r="I151" s="104" t="s">
        <v>65</v>
      </c>
      <c r="J151" s="105">
        <f t="shared" si="13"/>
        <v>19.93</v>
      </c>
      <c r="K151" s="103">
        <v>5352</v>
      </c>
      <c r="L151" s="104" t="s">
        <v>63</v>
      </c>
      <c r="M151" s="102">
        <f t="shared" si="15"/>
        <v>0.53520000000000001</v>
      </c>
      <c r="N151" s="103">
        <v>4334</v>
      </c>
      <c r="O151" s="104" t="s">
        <v>63</v>
      </c>
      <c r="P151" s="102">
        <f t="shared" si="16"/>
        <v>0.43339999999999995</v>
      </c>
    </row>
    <row r="152" spans="1:16">
      <c r="A152" s="23">
        <f t="shared" si="17"/>
        <v>152</v>
      </c>
      <c r="B152" s="10">
        <v>300</v>
      </c>
      <c r="C152" s="104" t="s">
        <v>66</v>
      </c>
      <c r="D152" s="102">
        <f t="shared" si="18"/>
        <v>1.2605042016806722</v>
      </c>
      <c r="E152" s="12">
        <v>137.19999999999999</v>
      </c>
      <c r="F152" s="13">
        <v>0.82199999999999995</v>
      </c>
      <c r="G152" s="101">
        <f t="shared" si="14"/>
        <v>138.02199999999999</v>
      </c>
      <c r="H152" s="103">
        <v>20.92</v>
      </c>
      <c r="I152" s="104" t="s">
        <v>65</v>
      </c>
      <c r="J152" s="105">
        <f t="shared" si="13"/>
        <v>20.92</v>
      </c>
      <c r="K152" s="103">
        <v>5539</v>
      </c>
      <c r="L152" s="104" t="s">
        <v>63</v>
      </c>
      <c r="M152" s="102">
        <f t="shared" si="15"/>
        <v>0.55389999999999995</v>
      </c>
      <c r="N152" s="103">
        <v>4385</v>
      </c>
      <c r="O152" s="104" t="s">
        <v>63</v>
      </c>
      <c r="P152" s="102">
        <f t="shared" si="16"/>
        <v>0.4385</v>
      </c>
    </row>
    <row r="153" spans="1:16">
      <c r="A153" s="23">
        <f t="shared" si="17"/>
        <v>153</v>
      </c>
      <c r="B153" s="10">
        <v>325</v>
      </c>
      <c r="C153" s="104" t="s">
        <v>66</v>
      </c>
      <c r="D153" s="102">
        <f t="shared" si="18"/>
        <v>1.365546218487395</v>
      </c>
      <c r="E153" s="12">
        <v>139.30000000000001</v>
      </c>
      <c r="F153" s="13">
        <v>0.77059999999999995</v>
      </c>
      <c r="G153" s="101">
        <f t="shared" si="14"/>
        <v>140.07060000000001</v>
      </c>
      <c r="H153" s="103">
        <v>21.89</v>
      </c>
      <c r="I153" s="104" t="s">
        <v>65</v>
      </c>
      <c r="J153" s="105">
        <f t="shared" si="13"/>
        <v>21.89</v>
      </c>
      <c r="K153" s="103">
        <v>5715</v>
      </c>
      <c r="L153" s="104" t="s">
        <v>63</v>
      </c>
      <c r="M153" s="102">
        <f t="shared" si="15"/>
        <v>0.57150000000000001</v>
      </c>
      <c r="N153" s="103">
        <v>4432</v>
      </c>
      <c r="O153" s="104" t="s">
        <v>63</v>
      </c>
      <c r="P153" s="102">
        <f t="shared" si="16"/>
        <v>0.44320000000000004</v>
      </c>
    </row>
    <row r="154" spans="1:16">
      <c r="A154" s="23">
        <f t="shared" si="17"/>
        <v>154</v>
      </c>
      <c r="B154" s="10">
        <v>350</v>
      </c>
      <c r="C154" s="104" t="s">
        <v>66</v>
      </c>
      <c r="D154" s="102">
        <f t="shared" si="18"/>
        <v>1.4705882352941178</v>
      </c>
      <c r="E154" s="12">
        <v>141</v>
      </c>
      <c r="F154" s="13">
        <v>0.7258</v>
      </c>
      <c r="G154" s="101">
        <f t="shared" si="14"/>
        <v>141.72579999999999</v>
      </c>
      <c r="H154" s="103">
        <v>22.85</v>
      </c>
      <c r="I154" s="104" t="s">
        <v>65</v>
      </c>
      <c r="J154" s="105">
        <f t="shared" si="13"/>
        <v>22.85</v>
      </c>
      <c r="K154" s="103">
        <v>5880</v>
      </c>
      <c r="L154" s="104" t="s">
        <v>63</v>
      </c>
      <c r="M154" s="102">
        <f t="shared" si="15"/>
        <v>0.58799999999999997</v>
      </c>
      <c r="N154" s="103">
        <v>4475</v>
      </c>
      <c r="O154" s="104" t="s">
        <v>63</v>
      </c>
      <c r="P154" s="102">
        <f t="shared" si="16"/>
        <v>0.44749999999999995</v>
      </c>
    </row>
    <row r="155" spans="1:16">
      <c r="A155" s="23">
        <f t="shared" si="17"/>
        <v>155</v>
      </c>
      <c r="B155" s="10">
        <v>375</v>
      </c>
      <c r="C155" s="104" t="s">
        <v>66</v>
      </c>
      <c r="D155" s="102">
        <f t="shared" si="18"/>
        <v>1.5756302521008403</v>
      </c>
      <c r="E155" s="12">
        <v>142.5</v>
      </c>
      <c r="F155" s="13">
        <v>0.68630000000000002</v>
      </c>
      <c r="G155" s="101">
        <f t="shared" si="14"/>
        <v>143.18629999999999</v>
      </c>
      <c r="H155" s="103">
        <v>23.8</v>
      </c>
      <c r="I155" s="104" t="s">
        <v>65</v>
      </c>
      <c r="J155" s="105">
        <f t="shared" si="13"/>
        <v>23.8</v>
      </c>
      <c r="K155" s="103">
        <v>6037</v>
      </c>
      <c r="L155" s="104" t="s">
        <v>63</v>
      </c>
      <c r="M155" s="102">
        <f t="shared" si="15"/>
        <v>0.60370000000000001</v>
      </c>
      <c r="N155" s="103">
        <v>4516</v>
      </c>
      <c r="O155" s="104" t="s">
        <v>63</v>
      </c>
      <c r="P155" s="102">
        <f t="shared" si="16"/>
        <v>0.4516</v>
      </c>
    </row>
    <row r="156" spans="1:16">
      <c r="A156" s="23">
        <f t="shared" si="17"/>
        <v>156</v>
      </c>
      <c r="B156" s="10">
        <v>400</v>
      </c>
      <c r="C156" s="104" t="s">
        <v>66</v>
      </c>
      <c r="D156" s="102">
        <f t="shared" si="18"/>
        <v>1.680672268907563</v>
      </c>
      <c r="E156" s="12">
        <v>143.69999999999999</v>
      </c>
      <c r="F156" s="13">
        <v>0.6512</v>
      </c>
      <c r="G156" s="101">
        <f t="shared" si="14"/>
        <v>144.35119999999998</v>
      </c>
      <c r="H156" s="103">
        <v>24.74</v>
      </c>
      <c r="I156" s="104" t="s">
        <v>65</v>
      </c>
      <c r="J156" s="105">
        <f t="shared" si="13"/>
        <v>24.74</v>
      </c>
      <c r="K156" s="103">
        <v>6187</v>
      </c>
      <c r="L156" s="104" t="s">
        <v>63</v>
      </c>
      <c r="M156" s="102">
        <f t="shared" si="15"/>
        <v>0.61870000000000003</v>
      </c>
      <c r="N156" s="103">
        <v>4554</v>
      </c>
      <c r="O156" s="104" t="s">
        <v>63</v>
      </c>
      <c r="P156" s="102">
        <f t="shared" si="16"/>
        <v>0.45540000000000003</v>
      </c>
    </row>
    <row r="157" spans="1:16">
      <c r="A157" s="23">
        <f t="shared" si="17"/>
        <v>157</v>
      </c>
      <c r="B157" s="10">
        <v>450</v>
      </c>
      <c r="C157" s="104" t="s">
        <v>66</v>
      </c>
      <c r="D157" s="102">
        <f t="shared" si="18"/>
        <v>1.8907563025210083</v>
      </c>
      <c r="E157" s="12">
        <v>145.80000000000001</v>
      </c>
      <c r="F157" s="13">
        <v>0.59140000000000004</v>
      </c>
      <c r="G157" s="101">
        <f t="shared" si="14"/>
        <v>146.3914</v>
      </c>
      <c r="H157" s="103">
        <v>26.6</v>
      </c>
      <c r="I157" s="104" t="s">
        <v>65</v>
      </c>
      <c r="J157" s="105">
        <f t="shared" si="13"/>
        <v>26.6</v>
      </c>
      <c r="K157" s="103">
        <v>6732</v>
      </c>
      <c r="L157" s="104" t="s">
        <v>63</v>
      </c>
      <c r="M157" s="102">
        <f t="shared" si="15"/>
        <v>0.67320000000000002</v>
      </c>
      <c r="N157" s="103">
        <v>4625</v>
      </c>
      <c r="O157" s="104" t="s">
        <v>63</v>
      </c>
      <c r="P157" s="102">
        <f t="shared" si="16"/>
        <v>0.46250000000000002</v>
      </c>
    </row>
    <row r="158" spans="1:16">
      <c r="A158" s="23">
        <f t="shared" si="17"/>
        <v>158</v>
      </c>
      <c r="B158" s="10">
        <v>500</v>
      </c>
      <c r="C158" s="104" t="s">
        <v>66</v>
      </c>
      <c r="D158" s="102">
        <f t="shared" si="18"/>
        <v>2.1008403361344539</v>
      </c>
      <c r="E158" s="12">
        <v>148.6</v>
      </c>
      <c r="F158" s="13">
        <v>0.54239999999999999</v>
      </c>
      <c r="G158" s="101">
        <f t="shared" si="14"/>
        <v>149.14239999999998</v>
      </c>
      <c r="H158" s="103">
        <v>28.43</v>
      </c>
      <c r="I158" s="104" t="s">
        <v>65</v>
      </c>
      <c r="J158" s="105">
        <f t="shared" si="13"/>
        <v>28.43</v>
      </c>
      <c r="K158" s="103">
        <v>7219</v>
      </c>
      <c r="L158" s="104" t="s">
        <v>63</v>
      </c>
      <c r="M158" s="102">
        <f t="shared" si="15"/>
        <v>0.72189999999999999</v>
      </c>
      <c r="N158" s="103">
        <v>4689</v>
      </c>
      <c r="O158" s="104" t="s">
        <v>63</v>
      </c>
      <c r="P158" s="102">
        <f t="shared" si="16"/>
        <v>0.46889999999999998</v>
      </c>
    </row>
    <row r="159" spans="1:16">
      <c r="A159" s="23">
        <f t="shared" si="17"/>
        <v>159</v>
      </c>
      <c r="B159" s="10">
        <v>550</v>
      </c>
      <c r="C159" s="104" t="s">
        <v>66</v>
      </c>
      <c r="D159" s="102">
        <f t="shared" si="18"/>
        <v>2.3109243697478989</v>
      </c>
      <c r="E159" s="12">
        <v>151.30000000000001</v>
      </c>
      <c r="F159" s="13">
        <v>0.50149999999999995</v>
      </c>
      <c r="G159" s="101">
        <f t="shared" si="14"/>
        <v>151.8015</v>
      </c>
      <c r="H159" s="103">
        <v>30.22</v>
      </c>
      <c r="I159" s="104" t="s">
        <v>65</v>
      </c>
      <c r="J159" s="105">
        <f t="shared" si="13"/>
        <v>30.22</v>
      </c>
      <c r="K159" s="103">
        <v>7660</v>
      </c>
      <c r="L159" s="104" t="s">
        <v>63</v>
      </c>
      <c r="M159" s="102">
        <f t="shared" si="15"/>
        <v>0.76600000000000001</v>
      </c>
      <c r="N159" s="103">
        <v>4749</v>
      </c>
      <c r="O159" s="104" t="s">
        <v>63</v>
      </c>
      <c r="P159" s="102">
        <f t="shared" si="16"/>
        <v>0.47489999999999999</v>
      </c>
    </row>
    <row r="160" spans="1:16">
      <c r="A160" s="23">
        <f t="shared" si="17"/>
        <v>160</v>
      </c>
      <c r="B160" s="10">
        <v>600</v>
      </c>
      <c r="C160" s="104" t="s">
        <v>66</v>
      </c>
      <c r="D160" s="102">
        <f t="shared" si="18"/>
        <v>2.5210084033613445</v>
      </c>
      <c r="E160" s="12">
        <v>152.5</v>
      </c>
      <c r="F160" s="13">
        <v>0.4667</v>
      </c>
      <c r="G160" s="101">
        <f t="shared" si="14"/>
        <v>152.9667</v>
      </c>
      <c r="H160" s="103">
        <v>32</v>
      </c>
      <c r="I160" s="104" t="s">
        <v>65</v>
      </c>
      <c r="J160" s="105">
        <f t="shared" si="13"/>
        <v>32</v>
      </c>
      <c r="K160" s="103">
        <v>8066</v>
      </c>
      <c r="L160" s="104" t="s">
        <v>63</v>
      </c>
      <c r="M160" s="102">
        <f t="shared" si="15"/>
        <v>0.80660000000000009</v>
      </c>
      <c r="N160" s="103">
        <v>4804</v>
      </c>
      <c r="O160" s="104" t="s">
        <v>63</v>
      </c>
      <c r="P160" s="102">
        <f t="shared" si="16"/>
        <v>0.48040000000000005</v>
      </c>
    </row>
    <row r="161" spans="1:16">
      <c r="A161" s="23">
        <f t="shared" si="17"/>
        <v>161</v>
      </c>
      <c r="B161" s="10">
        <v>650</v>
      </c>
      <c r="C161" s="104" t="s">
        <v>66</v>
      </c>
      <c r="D161" s="102">
        <f t="shared" si="18"/>
        <v>2.73109243697479</v>
      </c>
      <c r="E161" s="12">
        <v>153.30000000000001</v>
      </c>
      <c r="F161" s="13">
        <v>0.43669999999999998</v>
      </c>
      <c r="G161" s="101">
        <f t="shared" si="14"/>
        <v>153.73670000000001</v>
      </c>
      <c r="H161" s="103">
        <v>33.76</v>
      </c>
      <c r="I161" s="104" t="s">
        <v>65</v>
      </c>
      <c r="J161" s="105">
        <f t="shared" si="13"/>
        <v>33.76</v>
      </c>
      <c r="K161" s="103">
        <v>8448</v>
      </c>
      <c r="L161" s="104" t="s">
        <v>63</v>
      </c>
      <c r="M161" s="102">
        <f t="shared" si="15"/>
        <v>0.8448</v>
      </c>
      <c r="N161" s="103">
        <v>4856</v>
      </c>
      <c r="O161" s="104" t="s">
        <v>63</v>
      </c>
      <c r="P161" s="102">
        <f t="shared" si="16"/>
        <v>0.48559999999999998</v>
      </c>
    </row>
    <row r="162" spans="1:16">
      <c r="A162" s="23">
        <f t="shared" si="17"/>
        <v>162</v>
      </c>
      <c r="B162" s="10">
        <v>700</v>
      </c>
      <c r="C162" s="104" t="s">
        <v>66</v>
      </c>
      <c r="D162" s="102">
        <f t="shared" si="18"/>
        <v>2.9411764705882355</v>
      </c>
      <c r="E162" s="12">
        <v>154</v>
      </c>
      <c r="F162" s="13">
        <v>0.41060000000000002</v>
      </c>
      <c r="G162" s="101">
        <f t="shared" si="14"/>
        <v>154.41059999999999</v>
      </c>
      <c r="H162" s="103">
        <v>35.51</v>
      </c>
      <c r="I162" s="104" t="s">
        <v>65</v>
      </c>
      <c r="J162" s="105">
        <f t="shared" si="13"/>
        <v>35.51</v>
      </c>
      <c r="K162" s="103">
        <v>8809</v>
      </c>
      <c r="L162" s="104" t="s">
        <v>63</v>
      </c>
      <c r="M162" s="102">
        <f t="shared" si="15"/>
        <v>0.88089999999999991</v>
      </c>
      <c r="N162" s="103">
        <v>4905</v>
      </c>
      <c r="O162" s="104" t="s">
        <v>63</v>
      </c>
      <c r="P162" s="102">
        <f t="shared" si="16"/>
        <v>0.49050000000000005</v>
      </c>
    </row>
    <row r="163" spans="1:16">
      <c r="A163" s="23">
        <f t="shared" si="17"/>
        <v>163</v>
      </c>
      <c r="B163" s="10">
        <v>800</v>
      </c>
      <c r="C163" s="104" t="s">
        <v>66</v>
      </c>
      <c r="D163" s="102">
        <f t="shared" si="18"/>
        <v>3.3613445378151261</v>
      </c>
      <c r="E163" s="12">
        <v>155</v>
      </c>
      <c r="F163" s="13">
        <v>0.36730000000000002</v>
      </c>
      <c r="G163" s="101">
        <f t="shared" si="14"/>
        <v>155.3673</v>
      </c>
      <c r="H163" s="103">
        <v>39</v>
      </c>
      <c r="I163" s="104" t="s">
        <v>65</v>
      </c>
      <c r="J163" s="105">
        <f t="shared" si="13"/>
        <v>39</v>
      </c>
      <c r="K163" s="103">
        <v>1.01</v>
      </c>
      <c r="L163" s="106" t="s">
        <v>65</v>
      </c>
      <c r="M163" s="105">
        <f t="shared" ref="M163:M221" si="19">K163</f>
        <v>1.01</v>
      </c>
      <c r="N163" s="103">
        <v>4998</v>
      </c>
      <c r="O163" s="104" t="s">
        <v>63</v>
      </c>
      <c r="P163" s="102">
        <f t="shared" si="16"/>
        <v>0.49980000000000002</v>
      </c>
    </row>
    <row r="164" spans="1:16">
      <c r="A164" s="23">
        <f t="shared" si="17"/>
        <v>164</v>
      </c>
      <c r="B164" s="10">
        <v>900</v>
      </c>
      <c r="C164" s="104" t="s">
        <v>66</v>
      </c>
      <c r="D164" s="102">
        <f t="shared" si="18"/>
        <v>3.7815126050420167</v>
      </c>
      <c r="E164" s="12">
        <v>155.69999999999999</v>
      </c>
      <c r="F164" s="13">
        <v>0.33279999999999998</v>
      </c>
      <c r="G164" s="101">
        <f t="shared" si="14"/>
        <v>156.03279999999998</v>
      </c>
      <c r="H164" s="103">
        <v>42.47</v>
      </c>
      <c r="I164" s="104" t="s">
        <v>65</v>
      </c>
      <c r="J164" s="105">
        <f t="shared" si="13"/>
        <v>42.47</v>
      </c>
      <c r="K164" s="103">
        <v>1.1200000000000001</v>
      </c>
      <c r="L164" s="104" t="s">
        <v>65</v>
      </c>
      <c r="M164" s="105">
        <f t="shared" si="19"/>
        <v>1.1200000000000001</v>
      </c>
      <c r="N164" s="103">
        <v>5084</v>
      </c>
      <c r="O164" s="104" t="s">
        <v>63</v>
      </c>
      <c r="P164" s="102">
        <f t="shared" si="16"/>
        <v>0.50839999999999996</v>
      </c>
    </row>
    <row r="165" spans="1:16">
      <c r="A165" s="23">
        <f t="shared" si="17"/>
        <v>165</v>
      </c>
      <c r="B165" s="10">
        <v>1</v>
      </c>
      <c r="C165" s="106" t="s">
        <v>69</v>
      </c>
      <c r="D165" s="102">
        <f t="shared" ref="D165:D228" si="20">B165*1000/$C$5</f>
        <v>4.2016806722689077</v>
      </c>
      <c r="E165" s="12">
        <v>156.1</v>
      </c>
      <c r="F165" s="13">
        <v>0.30459999999999998</v>
      </c>
      <c r="G165" s="101">
        <f t="shared" si="14"/>
        <v>156.40459999999999</v>
      </c>
      <c r="H165" s="103">
        <v>45.93</v>
      </c>
      <c r="I165" s="104" t="s">
        <v>65</v>
      </c>
      <c r="J165" s="105">
        <f t="shared" si="13"/>
        <v>45.93</v>
      </c>
      <c r="K165" s="103">
        <v>1.23</v>
      </c>
      <c r="L165" s="104" t="s">
        <v>65</v>
      </c>
      <c r="M165" s="105">
        <f t="shared" si="19"/>
        <v>1.23</v>
      </c>
      <c r="N165" s="103">
        <v>5165</v>
      </c>
      <c r="O165" s="104" t="s">
        <v>63</v>
      </c>
      <c r="P165" s="102">
        <f t="shared" si="16"/>
        <v>0.51649999999999996</v>
      </c>
    </row>
    <row r="166" spans="1:16">
      <c r="A166" s="23">
        <f t="shared" si="17"/>
        <v>166</v>
      </c>
      <c r="B166" s="10">
        <v>1.1000000000000001</v>
      </c>
      <c r="C166" s="104" t="s">
        <v>69</v>
      </c>
      <c r="D166" s="102">
        <f t="shared" si="20"/>
        <v>4.6218487394957979</v>
      </c>
      <c r="E166" s="12">
        <v>156.1</v>
      </c>
      <c r="F166" s="13">
        <v>0.28110000000000002</v>
      </c>
      <c r="G166" s="101">
        <f t="shared" si="14"/>
        <v>156.3811</v>
      </c>
      <c r="H166" s="103">
        <v>49.39</v>
      </c>
      <c r="I166" s="104" t="s">
        <v>65</v>
      </c>
      <c r="J166" s="105">
        <f t="shared" si="13"/>
        <v>49.39</v>
      </c>
      <c r="K166" s="103">
        <v>1.32</v>
      </c>
      <c r="L166" s="104" t="s">
        <v>65</v>
      </c>
      <c r="M166" s="105">
        <f t="shared" si="19"/>
        <v>1.32</v>
      </c>
      <c r="N166" s="103">
        <v>5242</v>
      </c>
      <c r="O166" s="104" t="s">
        <v>63</v>
      </c>
      <c r="P166" s="102">
        <f t="shared" si="16"/>
        <v>0.5242</v>
      </c>
    </row>
    <row r="167" spans="1:16">
      <c r="A167" s="23">
        <f t="shared" si="17"/>
        <v>167</v>
      </c>
      <c r="B167" s="10">
        <v>1.2</v>
      </c>
      <c r="C167" s="104" t="s">
        <v>69</v>
      </c>
      <c r="D167" s="102">
        <f t="shared" si="20"/>
        <v>5.0420168067226889</v>
      </c>
      <c r="E167" s="12">
        <v>156</v>
      </c>
      <c r="F167" s="13">
        <v>0.2611</v>
      </c>
      <c r="G167" s="101">
        <f t="shared" si="14"/>
        <v>156.2611</v>
      </c>
      <c r="H167" s="103">
        <v>52.85</v>
      </c>
      <c r="I167" s="104" t="s">
        <v>65</v>
      </c>
      <c r="J167" s="105">
        <f t="shared" si="13"/>
        <v>52.85</v>
      </c>
      <c r="K167" s="103">
        <v>1.41</v>
      </c>
      <c r="L167" s="104" t="s">
        <v>65</v>
      </c>
      <c r="M167" s="105">
        <f t="shared" si="19"/>
        <v>1.41</v>
      </c>
      <c r="N167" s="103">
        <v>5316</v>
      </c>
      <c r="O167" s="104" t="s">
        <v>63</v>
      </c>
      <c r="P167" s="102">
        <f t="shared" si="16"/>
        <v>0.53159999999999996</v>
      </c>
    </row>
    <row r="168" spans="1:16">
      <c r="A168" s="23">
        <f t="shared" si="17"/>
        <v>168</v>
      </c>
      <c r="B168" s="10">
        <v>1.3</v>
      </c>
      <c r="C168" s="104" t="s">
        <v>69</v>
      </c>
      <c r="D168" s="102">
        <f t="shared" si="20"/>
        <v>5.46218487394958</v>
      </c>
      <c r="E168" s="12">
        <v>155.6</v>
      </c>
      <c r="F168" s="13">
        <v>0.24399999999999999</v>
      </c>
      <c r="G168" s="101">
        <f t="shared" si="14"/>
        <v>155.84399999999999</v>
      </c>
      <c r="H168" s="103">
        <v>56.31</v>
      </c>
      <c r="I168" s="104" t="s">
        <v>65</v>
      </c>
      <c r="J168" s="105">
        <f t="shared" si="13"/>
        <v>56.31</v>
      </c>
      <c r="K168" s="103">
        <v>1.49</v>
      </c>
      <c r="L168" s="104" t="s">
        <v>65</v>
      </c>
      <c r="M168" s="105">
        <f t="shared" si="19"/>
        <v>1.49</v>
      </c>
      <c r="N168" s="103">
        <v>5387</v>
      </c>
      <c r="O168" s="104" t="s">
        <v>63</v>
      </c>
      <c r="P168" s="102">
        <f t="shared" si="16"/>
        <v>0.53869999999999996</v>
      </c>
    </row>
    <row r="169" spans="1:16">
      <c r="A169" s="23">
        <f t="shared" si="17"/>
        <v>169</v>
      </c>
      <c r="B169" s="10">
        <v>1.4</v>
      </c>
      <c r="C169" s="104" t="s">
        <v>69</v>
      </c>
      <c r="D169" s="102">
        <f t="shared" si="20"/>
        <v>5.882352941176471</v>
      </c>
      <c r="E169" s="12">
        <v>155.1</v>
      </c>
      <c r="F169" s="13">
        <v>0.2291</v>
      </c>
      <c r="G169" s="101">
        <f t="shared" si="14"/>
        <v>155.32909999999998</v>
      </c>
      <c r="H169" s="103">
        <v>59.78</v>
      </c>
      <c r="I169" s="104" t="s">
        <v>65</v>
      </c>
      <c r="J169" s="105">
        <f t="shared" si="13"/>
        <v>59.78</v>
      </c>
      <c r="K169" s="103">
        <v>1.57</v>
      </c>
      <c r="L169" s="104" t="s">
        <v>65</v>
      </c>
      <c r="M169" s="105">
        <f t="shared" si="19"/>
        <v>1.57</v>
      </c>
      <c r="N169" s="103">
        <v>5456</v>
      </c>
      <c r="O169" s="104" t="s">
        <v>63</v>
      </c>
      <c r="P169" s="102">
        <f t="shared" si="16"/>
        <v>0.54560000000000008</v>
      </c>
    </row>
    <row r="170" spans="1:16">
      <c r="A170" s="23">
        <f t="shared" si="17"/>
        <v>170</v>
      </c>
      <c r="B170" s="10">
        <v>1.5</v>
      </c>
      <c r="C170" s="104" t="s">
        <v>69</v>
      </c>
      <c r="D170" s="102">
        <f t="shared" si="20"/>
        <v>6.3025210084033612</v>
      </c>
      <c r="E170" s="12">
        <v>154.4</v>
      </c>
      <c r="F170" s="13">
        <v>0.21609999999999999</v>
      </c>
      <c r="G170" s="101">
        <f t="shared" si="14"/>
        <v>154.61610000000002</v>
      </c>
      <c r="H170" s="103">
        <v>63.27</v>
      </c>
      <c r="I170" s="104" t="s">
        <v>65</v>
      </c>
      <c r="J170" s="105">
        <f t="shared" si="13"/>
        <v>63.27</v>
      </c>
      <c r="K170" s="103">
        <v>1.65</v>
      </c>
      <c r="L170" s="104" t="s">
        <v>65</v>
      </c>
      <c r="M170" s="105">
        <f t="shared" si="19"/>
        <v>1.65</v>
      </c>
      <c r="N170" s="103">
        <v>5524</v>
      </c>
      <c r="O170" s="104" t="s">
        <v>63</v>
      </c>
      <c r="P170" s="102">
        <f t="shared" si="16"/>
        <v>0.5524</v>
      </c>
    </row>
    <row r="171" spans="1:16">
      <c r="A171" s="23">
        <f t="shared" si="17"/>
        <v>171</v>
      </c>
      <c r="B171" s="10">
        <v>1.6</v>
      </c>
      <c r="C171" s="104" t="s">
        <v>69</v>
      </c>
      <c r="D171" s="102">
        <f t="shared" si="20"/>
        <v>6.7226890756302522</v>
      </c>
      <c r="E171" s="12">
        <v>153.6</v>
      </c>
      <c r="F171" s="13">
        <v>0.20449999999999999</v>
      </c>
      <c r="G171" s="101">
        <f t="shared" si="14"/>
        <v>153.80449999999999</v>
      </c>
      <c r="H171" s="103">
        <v>66.78</v>
      </c>
      <c r="I171" s="104" t="s">
        <v>65</v>
      </c>
      <c r="J171" s="105">
        <f t="shared" ref="J171:J197" si="21">H171</f>
        <v>66.78</v>
      </c>
      <c r="K171" s="103">
        <v>1.72</v>
      </c>
      <c r="L171" s="104" t="s">
        <v>65</v>
      </c>
      <c r="M171" s="105">
        <f t="shared" si="19"/>
        <v>1.72</v>
      </c>
      <c r="N171" s="103">
        <v>5591</v>
      </c>
      <c r="O171" s="104" t="s">
        <v>63</v>
      </c>
      <c r="P171" s="102">
        <f t="shared" si="16"/>
        <v>0.55910000000000004</v>
      </c>
    </row>
    <row r="172" spans="1:16">
      <c r="A172" s="23">
        <f t="shared" si="17"/>
        <v>172</v>
      </c>
      <c r="B172" s="10">
        <v>1.7</v>
      </c>
      <c r="C172" s="104" t="s">
        <v>69</v>
      </c>
      <c r="D172" s="102">
        <f t="shared" si="20"/>
        <v>7.1428571428571432</v>
      </c>
      <c r="E172" s="12">
        <v>152.69999999999999</v>
      </c>
      <c r="F172" s="13">
        <v>0.19420000000000001</v>
      </c>
      <c r="G172" s="101">
        <f t="shared" si="14"/>
        <v>152.89419999999998</v>
      </c>
      <c r="H172" s="103">
        <v>70.3</v>
      </c>
      <c r="I172" s="104" t="s">
        <v>65</v>
      </c>
      <c r="J172" s="105">
        <f t="shared" si="21"/>
        <v>70.3</v>
      </c>
      <c r="K172" s="103">
        <v>1.79</v>
      </c>
      <c r="L172" s="104" t="s">
        <v>65</v>
      </c>
      <c r="M172" s="105">
        <f t="shared" si="19"/>
        <v>1.79</v>
      </c>
      <c r="N172" s="103">
        <v>5656</v>
      </c>
      <c r="O172" s="104" t="s">
        <v>63</v>
      </c>
      <c r="P172" s="102">
        <f t="shared" si="16"/>
        <v>0.56559999999999999</v>
      </c>
    </row>
    <row r="173" spans="1:16">
      <c r="A173" s="23">
        <f t="shared" si="17"/>
        <v>173</v>
      </c>
      <c r="B173" s="10">
        <v>1.8</v>
      </c>
      <c r="C173" s="104" t="s">
        <v>69</v>
      </c>
      <c r="D173" s="102">
        <f t="shared" si="20"/>
        <v>7.5630252100840334</v>
      </c>
      <c r="E173" s="12">
        <v>151.69999999999999</v>
      </c>
      <c r="F173" s="13">
        <v>0.18490000000000001</v>
      </c>
      <c r="G173" s="101">
        <f t="shared" si="14"/>
        <v>151.88489999999999</v>
      </c>
      <c r="H173" s="103">
        <v>73.849999999999994</v>
      </c>
      <c r="I173" s="104" t="s">
        <v>65</v>
      </c>
      <c r="J173" s="105">
        <f t="shared" si="21"/>
        <v>73.849999999999994</v>
      </c>
      <c r="K173" s="103">
        <v>1.86</v>
      </c>
      <c r="L173" s="104" t="s">
        <v>65</v>
      </c>
      <c r="M173" s="105">
        <f t="shared" si="19"/>
        <v>1.86</v>
      </c>
      <c r="N173" s="103">
        <v>5720</v>
      </c>
      <c r="O173" s="104" t="s">
        <v>63</v>
      </c>
      <c r="P173" s="102">
        <f t="shared" si="16"/>
        <v>0.57199999999999995</v>
      </c>
    </row>
    <row r="174" spans="1:16">
      <c r="A174" s="23">
        <f t="shared" si="17"/>
        <v>174</v>
      </c>
      <c r="B174" s="10">
        <v>2</v>
      </c>
      <c r="C174" s="104" t="s">
        <v>69</v>
      </c>
      <c r="D174" s="102">
        <f t="shared" si="20"/>
        <v>8.4033613445378155</v>
      </c>
      <c r="E174" s="12">
        <v>149.5</v>
      </c>
      <c r="F174" s="13">
        <v>0.16889999999999999</v>
      </c>
      <c r="G174" s="101">
        <f t="shared" si="14"/>
        <v>149.66890000000001</v>
      </c>
      <c r="H174" s="103">
        <v>81.02</v>
      </c>
      <c r="I174" s="104" t="s">
        <v>65</v>
      </c>
      <c r="J174" s="105">
        <f t="shared" si="21"/>
        <v>81.02</v>
      </c>
      <c r="K174" s="103">
        <v>2.12</v>
      </c>
      <c r="L174" s="104" t="s">
        <v>65</v>
      </c>
      <c r="M174" s="105">
        <f t="shared" si="19"/>
        <v>2.12</v>
      </c>
      <c r="N174" s="103">
        <v>5847</v>
      </c>
      <c r="O174" s="104" t="s">
        <v>63</v>
      </c>
      <c r="P174" s="102">
        <f t="shared" si="16"/>
        <v>0.5847</v>
      </c>
    </row>
    <row r="175" spans="1:16">
      <c r="A175" s="23">
        <f t="shared" si="17"/>
        <v>175</v>
      </c>
      <c r="B175" s="10">
        <v>2.25</v>
      </c>
      <c r="C175" s="104" t="s">
        <v>69</v>
      </c>
      <c r="D175" s="102">
        <f t="shared" si="20"/>
        <v>9.4537815126050422</v>
      </c>
      <c r="E175" s="12">
        <v>146.5</v>
      </c>
      <c r="F175" s="13">
        <v>0.1527</v>
      </c>
      <c r="G175" s="101">
        <f t="shared" si="14"/>
        <v>146.65270000000001</v>
      </c>
      <c r="H175" s="103">
        <v>90.14</v>
      </c>
      <c r="I175" s="104" t="s">
        <v>65</v>
      </c>
      <c r="J175" s="105">
        <f t="shared" si="21"/>
        <v>90.14</v>
      </c>
      <c r="K175" s="103">
        <v>2.48</v>
      </c>
      <c r="L175" s="104" t="s">
        <v>65</v>
      </c>
      <c r="M175" s="105">
        <f t="shared" si="19"/>
        <v>2.48</v>
      </c>
      <c r="N175" s="103">
        <v>6004</v>
      </c>
      <c r="O175" s="104" t="s">
        <v>63</v>
      </c>
      <c r="P175" s="102">
        <f t="shared" si="16"/>
        <v>0.60039999999999993</v>
      </c>
    </row>
    <row r="176" spans="1:16">
      <c r="A176" s="23">
        <f t="shared" si="17"/>
        <v>176</v>
      </c>
      <c r="B176" s="10">
        <v>2.5</v>
      </c>
      <c r="C176" s="104" t="s">
        <v>69</v>
      </c>
      <c r="D176" s="102">
        <f t="shared" si="20"/>
        <v>10.504201680672269</v>
      </c>
      <c r="E176" s="12">
        <v>143.4</v>
      </c>
      <c r="F176" s="13">
        <v>0.1394</v>
      </c>
      <c r="G176" s="101">
        <f t="shared" si="14"/>
        <v>143.5394</v>
      </c>
      <c r="H176" s="103">
        <v>99.46</v>
      </c>
      <c r="I176" s="104" t="s">
        <v>65</v>
      </c>
      <c r="J176" s="105">
        <f t="shared" si="21"/>
        <v>99.46</v>
      </c>
      <c r="K176" s="103">
        <v>2.81</v>
      </c>
      <c r="L176" s="104" t="s">
        <v>65</v>
      </c>
      <c r="M176" s="105">
        <f t="shared" si="19"/>
        <v>2.81</v>
      </c>
      <c r="N176" s="103">
        <v>6159</v>
      </c>
      <c r="O176" s="104" t="s">
        <v>63</v>
      </c>
      <c r="P176" s="102">
        <f t="shared" si="16"/>
        <v>0.6159</v>
      </c>
    </row>
    <row r="177" spans="1:16">
      <c r="A177" s="23">
        <f t="shared" si="17"/>
        <v>177</v>
      </c>
      <c r="B177" s="10">
        <v>2.75</v>
      </c>
      <c r="C177" s="104" t="s">
        <v>69</v>
      </c>
      <c r="D177" s="102">
        <f t="shared" si="20"/>
        <v>11.554621848739496</v>
      </c>
      <c r="E177" s="12">
        <v>140.1</v>
      </c>
      <c r="F177" s="13">
        <v>0.12839999999999999</v>
      </c>
      <c r="G177" s="101">
        <f t="shared" si="14"/>
        <v>140.22839999999999</v>
      </c>
      <c r="H177" s="103">
        <v>108.99</v>
      </c>
      <c r="I177" s="104" t="s">
        <v>65</v>
      </c>
      <c r="J177" s="105">
        <f t="shared" si="21"/>
        <v>108.99</v>
      </c>
      <c r="K177" s="103">
        <v>3.12</v>
      </c>
      <c r="L177" s="104" t="s">
        <v>65</v>
      </c>
      <c r="M177" s="105">
        <f t="shared" si="19"/>
        <v>3.12</v>
      </c>
      <c r="N177" s="103">
        <v>6315</v>
      </c>
      <c r="O177" s="104" t="s">
        <v>63</v>
      </c>
      <c r="P177" s="102">
        <f t="shared" si="16"/>
        <v>0.63150000000000006</v>
      </c>
    </row>
    <row r="178" spans="1:16">
      <c r="A178" s="23">
        <f t="shared" si="17"/>
        <v>178</v>
      </c>
      <c r="B178" s="103">
        <v>3</v>
      </c>
      <c r="C178" s="104" t="s">
        <v>69</v>
      </c>
      <c r="D178" s="102">
        <f t="shared" si="20"/>
        <v>12.605042016806722</v>
      </c>
      <c r="E178" s="12">
        <v>136.9</v>
      </c>
      <c r="F178" s="13">
        <v>0.1191</v>
      </c>
      <c r="G178" s="101">
        <f t="shared" si="14"/>
        <v>137.01910000000001</v>
      </c>
      <c r="H178" s="103">
        <v>118.74</v>
      </c>
      <c r="I178" s="104" t="s">
        <v>65</v>
      </c>
      <c r="J178" s="105">
        <f t="shared" si="21"/>
        <v>118.74</v>
      </c>
      <c r="K178" s="103">
        <v>3.41</v>
      </c>
      <c r="L178" s="104" t="s">
        <v>65</v>
      </c>
      <c r="M178" s="105">
        <f t="shared" si="19"/>
        <v>3.41</v>
      </c>
      <c r="N178" s="103">
        <v>6471</v>
      </c>
      <c r="O178" s="104" t="s">
        <v>63</v>
      </c>
      <c r="P178" s="102">
        <f t="shared" si="16"/>
        <v>0.64710000000000001</v>
      </c>
    </row>
    <row r="179" spans="1:16">
      <c r="A179" s="23">
        <f t="shared" si="17"/>
        <v>179</v>
      </c>
      <c r="B179" s="10">
        <v>3.25</v>
      </c>
      <c r="C179" s="11" t="s">
        <v>69</v>
      </c>
      <c r="D179" s="102">
        <f t="shared" si="20"/>
        <v>13.655462184873949</v>
      </c>
      <c r="E179" s="12">
        <v>133.69999999999999</v>
      </c>
      <c r="F179" s="13">
        <v>0.1111</v>
      </c>
      <c r="G179" s="101">
        <f t="shared" si="14"/>
        <v>133.81109999999998</v>
      </c>
      <c r="H179" s="103">
        <v>128.72</v>
      </c>
      <c r="I179" s="104" t="s">
        <v>65</v>
      </c>
      <c r="J179" s="105">
        <f t="shared" si="21"/>
        <v>128.72</v>
      </c>
      <c r="K179" s="103">
        <v>3.69</v>
      </c>
      <c r="L179" s="104" t="s">
        <v>65</v>
      </c>
      <c r="M179" s="105">
        <f t="shared" si="19"/>
        <v>3.69</v>
      </c>
      <c r="N179" s="103">
        <v>6629</v>
      </c>
      <c r="O179" s="104" t="s">
        <v>63</v>
      </c>
      <c r="P179" s="102">
        <f t="shared" si="16"/>
        <v>0.66289999999999993</v>
      </c>
    </row>
    <row r="180" spans="1:16">
      <c r="A180" s="23">
        <f t="shared" si="17"/>
        <v>180</v>
      </c>
      <c r="B180" s="10">
        <v>3.5</v>
      </c>
      <c r="C180" s="11" t="s">
        <v>69</v>
      </c>
      <c r="D180" s="102">
        <f t="shared" si="20"/>
        <v>14.705882352941176</v>
      </c>
      <c r="E180" s="12">
        <v>130.6</v>
      </c>
      <c r="F180" s="13">
        <v>0.1042</v>
      </c>
      <c r="G180" s="101">
        <f t="shared" si="14"/>
        <v>130.70419999999999</v>
      </c>
      <c r="H180" s="103">
        <v>138.93</v>
      </c>
      <c r="I180" s="104" t="s">
        <v>65</v>
      </c>
      <c r="J180" s="105">
        <f t="shared" si="21"/>
        <v>138.93</v>
      </c>
      <c r="K180" s="103">
        <v>3.96</v>
      </c>
      <c r="L180" s="104" t="s">
        <v>65</v>
      </c>
      <c r="M180" s="105">
        <f t="shared" si="19"/>
        <v>3.96</v>
      </c>
      <c r="N180" s="103">
        <v>6789</v>
      </c>
      <c r="O180" s="104" t="s">
        <v>63</v>
      </c>
      <c r="P180" s="102">
        <f t="shared" si="16"/>
        <v>0.67889999999999995</v>
      </c>
    </row>
    <row r="181" spans="1:16">
      <c r="A181" s="23">
        <f t="shared" si="17"/>
        <v>181</v>
      </c>
      <c r="B181" s="10">
        <v>3.75</v>
      </c>
      <c r="C181" s="11" t="s">
        <v>69</v>
      </c>
      <c r="D181" s="102">
        <f t="shared" si="20"/>
        <v>15.756302521008404</v>
      </c>
      <c r="E181" s="12">
        <v>127.7</v>
      </c>
      <c r="F181" s="13">
        <v>9.8140000000000005E-2</v>
      </c>
      <c r="G181" s="101">
        <f t="shared" si="14"/>
        <v>127.79814</v>
      </c>
      <c r="H181" s="103">
        <v>149.38999999999999</v>
      </c>
      <c r="I181" s="104" t="s">
        <v>65</v>
      </c>
      <c r="J181" s="105">
        <f t="shared" si="21"/>
        <v>149.38999999999999</v>
      </c>
      <c r="K181" s="103">
        <v>4.2300000000000004</v>
      </c>
      <c r="L181" s="104" t="s">
        <v>65</v>
      </c>
      <c r="M181" s="105">
        <f t="shared" si="19"/>
        <v>4.2300000000000004</v>
      </c>
      <c r="N181" s="103">
        <v>6952</v>
      </c>
      <c r="O181" s="104" t="s">
        <v>63</v>
      </c>
      <c r="P181" s="102">
        <f t="shared" si="16"/>
        <v>0.69520000000000004</v>
      </c>
    </row>
    <row r="182" spans="1:16">
      <c r="A182" s="23">
        <f t="shared" si="17"/>
        <v>182</v>
      </c>
      <c r="B182" s="10">
        <v>4</v>
      </c>
      <c r="C182" s="11" t="s">
        <v>69</v>
      </c>
      <c r="D182" s="102">
        <f t="shared" si="20"/>
        <v>16.806722689075631</v>
      </c>
      <c r="E182" s="12">
        <v>124.8</v>
      </c>
      <c r="F182" s="13">
        <v>9.2780000000000001E-2</v>
      </c>
      <c r="G182" s="101">
        <f t="shared" si="14"/>
        <v>124.89278</v>
      </c>
      <c r="H182" s="103">
        <v>160.09</v>
      </c>
      <c r="I182" s="104" t="s">
        <v>65</v>
      </c>
      <c r="J182" s="105">
        <f t="shared" si="21"/>
        <v>160.09</v>
      </c>
      <c r="K182" s="103">
        <v>4.49</v>
      </c>
      <c r="L182" s="104" t="s">
        <v>65</v>
      </c>
      <c r="M182" s="105">
        <f t="shared" si="19"/>
        <v>4.49</v>
      </c>
      <c r="N182" s="103">
        <v>7117</v>
      </c>
      <c r="O182" s="104" t="s">
        <v>63</v>
      </c>
      <c r="P182" s="102">
        <f t="shared" si="16"/>
        <v>0.7117</v>
      </c>
    </row>
    <row r="183" spans="1:16">
      <c r="A183" s="23">
        <f t="shared" si="17"/>
        <v>183</v>
      </c>
      <c r="B183" s="10">
        <v>4.5</v>
      </c>
      <c r="C183" s="11" t="s">
        <v>69</v>
      </c>
      <c r="D183" s="102">
        <f t="shared" si="20"/>
        <v>18.907563025210084</v>
      </c>
      <c r="E183" s="12">
        <v>119.5</v>
      </c>
      <c r="F183" s="13">
        <v>8.3720000000000003E-2</v>
      </c>
      <c r="G183" s="101">
        <f t="shared" si="14"/>
        <v>119.58372</v>
      </c>
      <c r="H183" s="103">
        <v>182.22</v>
      </c>
      <c r="I183" s="104" t="s">
        <v>65</v>
      </c>
      <c r="J183" s="105">
        <f t="shared" si="21"/>
        <v>182.22</v>
      </c>
      <c r="K183" s="103">
        <v>5.48</v>
      </c>
      <c r="L183" s="104" t="s">
        <v>65</v>
      </c>
      <c r="M183" s="105">
        <f t="shared" si="19"/>
        <v>5.48</v>
      </c>
      <c r="N183" s="103">
        <v>7456</v>
      </c>
      <c r="O183" s="104" t="s">
        <v>63</v>
      </c>
      <c r="P183" s="102">
        <f t="shared" si="16"/>
        <v>0.74560000000000004</v>
      </c>
    </row>
    <row r="184" spans="1:16">
      <c r="A184" s="23">
        <f t="shared" si="17"/>
        <v>184</v>
      </c>
      <c r="B184" s="10">
        <v>5</v>
      </c>
      <c r="C184" s="11" t="s">
        <v>69</v>
      </c>
      <c r="D184" s="102">
        <f t="shared" si="20"/>
        <v>21.008403361344538</v>
      </c>
      <c r="E184" s="12">
        <v>114.6</v>
      </c>
      <c r="F184" s="13">
        <v>7.6359999999999997E-2</v>
      </c>
      <c r="G184" s="101">
        <f t="shared" si="14"/>
        <v>114.67635999999999</v>
      </c>
      <c r="H184" s="103">
        <v>205.31</v>
      </c>
      <c r="I184" s="104" t="s">
        <v>65</v>
      </c>
      <c r="J184" s="105">
        <f t="shared" si="21"/>
        <v>205.31</v>
      </c>
      <c r="K184" s="103">
        <v>6.38</v>
      </c>
      <c r="L184" s="104" t="s">
        <v>65</v>
      </c>
      <c r="M184" s="105">
        <f t="shared" si="19"/>
        <v>6.38</v>
      </c>
      <c r="N184" s="103">
        <v>7808</v>
      </c>
      <c r="O184" s="104" t="s">
        <v>63</v>
      </c>
      <c r="P184" s="102">
        <f t="shared" si="16"/>
        <v>0.78079999999999994</v>
      </c>
    </row>
    <row r="185" spans="1:16">
      <c r="A185" s="23">
        <f t="shared" si="17"/>
        <v>185</v>
      </c>
      <c r="B185" s="10">
        <v>5.5</v>
      </c>
      <c r="C185" s="11" t="s">
        <v>69</v>
      </c>
      <c r="D185" s="102">
        <f t="shared" si="20"/>
        <v>23.109243697478991</v>
      </c>
      <c r="E185" s="12">
        <v>110.4</v>
      </c>
      <c r="F185" s="13">
        <v>7.0239999999999997E-2</v>
      </c>
      <c r="G185" s="101">
        <f t="shared" si="14"/>
        <v>110.47024</v>
      </c>
      <c r="H185" s="103">
        <v>229.33</v>
      </c>
      <c r="I185" s="104" t="s">
        <v>65</v>
      </c>
      <c r="J185" s="105">
        <f t="shared" si="21"/>
        <v>229.33</v>
      </c>
      <c r="K185" s="103">
        <v>7.23</v>
      </c>
      <c r="L185" s="104" t="s">
        <v>65</v>
      </c>
      <c r="M185" s="105">
        <f t="shared" si="19"/>
        <v>7.23</v>
      </c>
      <c r="N185" s="103">
        <v>8172</v>
      </c>
      <c r="O185" s="104" t="s">
        <v>63</v>
      </c>
      <c r="P185" s="102">
        <f t="shared" si="16"/>
        <v>0.81720000000000004</v>
      </c>
    </row>
    <row r="186" spans="1:16">
      <c r="A186" s="23">
        <f t="shared" si="17"/>
        <v>186</v>
      </c>
      <c r="B186" s="10">
        <v>6</v>
      </c>
      <c r="C186" s="11" t="s">
        <v>69</v>
      </c>
      <c r="D186" s="102">
        <f t="shared" si="20"/>
        <v>25.210084033613445</v>
      </c>
      <c r="E186" s="12">
        <v>106.6</v>
      </c>
      <c r="F186" s="13">
        <v>6.5079999999999999E-2</v>
      </c>
      <c r="G186" s="101">
        <f t="shared" si="14"/>
        <v>106.66507999999999</v>
      </c>
      <c r="H186" s="103">
        <v>254.24</v>
      </c>
      <c r="I186" s="104" t="s">
        <v>65</v>
      </c>
      <c r="J186" s="105">
        <f t="shared" si="21"/>
        <v>254.24</v>
      </c>
      <c r="K186" s="103">
        <v>8.0399999999999991</v>
      </c>
      <c r="L186" s="104" t="s">
        <v>65</v>
      </c>
      <c r="M186" s="105">
        <f t="shared" si="19"/>
        <v>8.0399999999999991</v>
      </c>
      <c r="N186" s="103">
        <v>8549</v>
      </c>
      <c r="O186" s="104" t="s">
        <v>63</v>
      </c>
      <c r="P186" s="102">
        <f t="shared" si="16"/>
        <v>0.85489999999999999</v>
      </c>
    </row>
    <row r="187" spans="1:16">
      <c r="A187" s="23">
        <f t="shared" si="17"/>
        <v>187</v>
      </c>
      <c r="B187" s="10">
        <v>6.5</v>
      </c>
      <c r="C187" s="11" t="s">
        <v>69</v>
      </c>
      <c r="D187" s="102">
        <f t="shared" si="20"/>
        <v>27.310924369747898</v>
      </c>
      <c r="E187" s="12">
        <v>103.2</v>
      </c>
      <c r="F187" s="13">
        <v>6.0670000000000002E-2</v>
      </c>
      <c r="G187" s="101">
        <f t="shared" si="14"/>
        <v>103.26067</v>
      </c>
      <c r="H187" s="103">
        <v>280</v>
      </c>
      <c r="I187" s="104" t="s">
        <v>65</v>
      </c>
      <c r="J187" s="105">
        <f t="shared" si="21"/>
        <v>280</v>
      </c>
      <c r="K187" s="103">
        <v>8.83</v>
      </c>
      <c r="L187" s="104" t="s">
        <v>65</v>
      </c>
      <c r="M187" s="105">
        <f t="shared" si="19"/>
        <v>8.83</v>
      </c>
      <c r="N187" s="103">
        <v>8939</v>
      </c>
      <c r="O187" s="104" t="s">
        <v>63</v>
      </c>
      <c r="P187" s="102">
        <f t="shared" si="16"/>
        <v>0.89390000000000003</v>
      </c>
    </row>
    <row r="188" spans="1:16">
      <c r="A188" s="23">
        <f t="shared" si="17"/>
        <v>188</v>
      </c>
      <c r="B188" s="10">
        <v>7</v>
      </c>
      <c r="C188" s="11" t="s">
        <v>69</v>
      </c>
      <c r="D188" s="102">
        <f t="shared" si="20"/>
        <v>29.411764705882351</v>
      </c>
      <c r="E188" s="12">
        <v>100.3</v>
      </c>
      <c r="F188" s="13">
        <v>5.6840000000000002E-2</v>
      </c>
      <c r="G188" s="101">
        <f t="shared" si="14"/>
        <v>100.35683999999999</v>
      </c>
      <c r="H188" s="103">
        <v>306.55</v>
      </c>
      <c r="I188" s="104" t="s">
        <v>65</v>
      </c>
      <c r="J188" s="105">
        <f t="shared" si="21"/>
        <v>306.55</v>
      </c>
      <c r="K188" s="103">
        <v>9.59</v>
      </c>
      <c r="L188" s="104" t="s">
        <v>65</v>
      </c>
      <c r="M188" s="105">
        <f t="shared" si="19"/>
        <v>9.59</v>
      </c>
      <c r="N188" s="103">
        <v>9339</v>
      </c>
      <c r="O188" s="104" t="s">
        <v>63</v>
      </c>
      <c r="P188" s="102">
        <f t="shared" si="16"/>
        <v>0.93390000000000006</v>
      </c>
    </row>
    <row r="189" spans="1:16">
      <c r="A189" s="23">
        <f t="shared" si="17"/>
        <v>189</v>
      </c>
      <c r="B189" s="10">
        <v>8</v>
      </c>
      <c r="C189" s="11" t="s">
        <v>69</v>
      </c>
      <c r="D189" s="102">
        <f t="shared" si="20"/>
        <v>33.613445378151262</v>
      </c>
      <c r="E189" s="12">
        <v>94.08</v>
      </c>
      <c r="F189" s="13">
        <v>5.0529999999999999E-2</v>
      </c>
      <c r="G189" s="101">
        <f t="shared" si="14"/>
        <v>94.130529999999993</v>
      </c>
      <c r="H189" s="103">
        <v>362.2</v>
      </c>
      <c r="I189" s="104" t="s">
        <v>65</v>
      </c>
      <c r="J189" s="105">
        <f t="shared" si="21"/>
        <v>362.2</v>
      </c>
      <c r="K189" s="103">
        <v>12.41</v>
      </c>
      <c r="L189" s="104" t="s">
        <v>65</v>
      </c>
      <c r="M189" s="105">
        <f t="shared" si="19"/>
        <v>12.41</v>
      </c>
      <c r="N189" s="103">
        <v>1.02</v>
      </c>
      <c r="O189" s="106" t="s">
        <v>65</v>
      </c>
      <c r="P189" s="105">
        <f t="shared" ref="P189:P228" si="22">N189</f>
        <v>1.02</v>
      </c>
    </row>
    <row r="190" spans="1:16">
      <c r="A190" s="23">
        <f t="shared" si="17"/>
        <v>190</v>
      </c>
      <c r="B190" s="10">
        <v>9</v>
      </c>
      <c r="C190" s="11" t="s">
        <v>69</v>
      </c>
      <c r="D190" s="102">
        <f t="shared" si="20"/>
        <v>37.815126050420169</v>
      </c>
      <c r="E190" s="12">
        <v>88.56</v>
      </c>
      <c r="F190" s="13">
        <v>4.5539999999999997E-2</v>
      </c>
      <c r="G190" s="101">
        <f t="shared" si="14"/>
        <v>88.605540000000005</v>
      </c>
      <c r="H190" s="103">
        <v>421.41</v>
      </c>
      <c r="I190" s="104" t="s">
        <v>65</v>
      </c>
      <c r="J190" s="105">
        <f t="shared" si="21"/>
        <v>421.41</v>
      </c>
      <c r="K190" s="103">
        <v>14.97</v>
      </c>
      <c r="L190" s="104" t="s">
        <v>65</v>
      </c>
      <c r="M190" s="105">
        <f t="shared" si="19"/>
        <v>14.97</v>
      </c>
      <c r="N190" s="103">
        <v>1.1100000000000001</v>
      </c>
      <c r="O190" s="104" t="s">
        <v>65</v>
      </c>
      <c r="P190" s="105">
        <f t="shared" si="22"/>
        <v>1.1100000000000001</v>
      </c>
    </row>
    <row r="191" spans="1:16">
      <c r="A191" s="23">
        <f t="shared" si="17"/>
        <v>191</v>
      </c>
      <c r="B191" s="10">
        <v>10</v>
      </c>
      <c r="C191" s="11" t="s">
        <v>69</v>
      </c>
      <c r="D191" s="102">
        <f t="shared" si="20"/>
        <v>42.016806722689076</v>
      </c>
      <c r="E191" s="12">
        <v>83.75</v>
      </c>
      <c r="F191" s="13">
        <v>4.1489999999999999E-2</v>
      </c>
      <c r="G191" s="101">
        <f t="shared" si="14"/>
        <v>83.791489999999996</v>
      </c>
      <c r="H191" s="103">
        <v>484.17</v>
      </c>
      <c r="I191" s="104" t="s">
        <v>65</v>
      </c>
      <c r="J191" s="105">
        <f t="shared" si="21"/>
        <v>484.17</v>
      </c>
      <c r="K191" s="103">
        <v>17.41</v>
      </c>
      <c r="L191" s="104" t="s">
        <v>65</v>
      </c>
      <c r="M191" s="105">
        <f t="shared" si="19"/>
        <v>17.41</v>
      </c>
      <c r="N191" s="103">
        <v>1.2</v>
      </c>
      <c r="O191" s="104" t="s">
        <v>65</v>
      </c>
      <c r="P191" s="105">
        <f t="shared" si="22"/>
        <v>1.2</v>
      </c>
    </row>
    <row r="192" spans="1:16">
      <c r="A192" s="23">
        <f t="shared" si="17"/>
        <v>192</v>
      </c>
      <c r="B192" s="10">
        <v>11</v>
      </c>
      <c r="C192" s="11" t="s">
        <v>69</v>
      </c>
      <c r="D192" s="102">
        <f t="shared" si="20"/>
        <v>46.218487394957982</v>
      </c>
      <c r="E192" s="12">
        <v>79.510000000000005</v>
      </c>
      <c r="F192" s="13">
        <v>3.8129999999999997E-2</v>
      </c>
      <c r="G192" s="101">
        <f t="shared" si="14"/>
        <v>79.54813</v>
      </c>
      <c r="H192" s="103">
        <v>550.4</v>
      </c>
      <c r="I192" s="104" t="s">
        <v>65</v>
      </c>
      <c r="J192" s="105">
        <f t="shared" si="21"/>
        <v>550.4</v>
      </c>
      <c r="K192" s="103">
        <v>19.77</v>
      </c>
      <c r="L192" s="104" t="s">
        <v>65</v>
      </c>
      <c r="M192" s="105">
        <f t="shared" si="19"/>
        <v>19.77</v>
      </c>
      <c r="N192" s="103">
        <v>1.3</v>
      </c>
      <c r="O192" s="104" t="s">
        <v>65</v>
      </c>
      <c r="P192" s="105">
        <f t="shared" si="22"/>
        <v>1.3</v>
      </c>
    </row>
    <row r="193" spans="1:16">
      <c r="A193" s="23">
        <f t="shared" si="17"/>
        <v>193</v>
      </c>
      <c r="B193" s="10">
        <v>12</v>
      </c>
      <c r="C193" s="11" t="s">
        <v>69</v>
      </c>
      <c r="D193" s="102">
        <f t="shared" si="20"/>
        <v>50.420168067226889</v>
      </c>
      <c r="E193" s="12">
        <v>75.760000000000005</v>
      </c>
      <c r="F193" s="13">
        <v>3.5299999999999998E-2</v>
      </c>
      <c r="G193" s="101">
        <f t="shared" si="14"/>
        <v>75.795300000000012</v>
      </c>
      <c r="H193" s="103">
        <v>620.03</v>
      </c>
      <c r="I193" s="104" t="s">
        <v>65</v>
      </c>
      <c r="J193" s="105">
        <f t="shared" si="21"/>
        <v>620.03</v>
      </c>
      <c r="K193" s="103">
        <v>22.09</v>
      </c>
      <c r="L193" s="104" t="s">
        <v>65</v>
      </c>
      <c r="M193" s="105">
        <f t="shared" si="19"/>
        <v>22.09</v>
      </c>
      <c r="N193" s="103">
        <v>1.4</v>
      </c>
      <c r="O193" s="104" t="s">
        <v>65</v>
      </c>
      <c r="P193" s="105">
        <f t="shared" si="22"/>
        <v>1.4</v>
      </c>
    </row>
    <row r="194" spans="1:16">
      <c r="A194" s="23">
        <f t="shared" si="17"/>
        <v>194</v>
      </c>
      <c r="B194" s="10">
        <v>13</v>
      </c>
      <c r="C194" s="11" t="s">
        <v>69</v>
      </c>
      <c r="D194" s="102">
        <f t="shared" si="20"/>
        <v>54.621848739495796</v>
      </c>
      <c r="E194" s="12">
        <v>72.41</v>
      </c>
      <c r="F194" s="13">
        <v>3.288E-2</v>
      </c>
      <c r="G194" s="101">
        <f t="shared" si="14"/>
        <v>72.442880000000002</v>
      </c>
      <c r="H194" s="103">
        <v>693.01</v>
      </c>
      <c r="I194" s="104" t="s">
        <v>65</v>
      </c>
      <c r="J194" s="105">
        <f t="shared" si="21"/>
        <v>693.01</v>
      </c>
      <c r="K194" s="103">
        <v>24.38</v>
      </c>
      <c r="L194" s="104" t="s">
        <v>65</v>
      </c>
      <c r="M194" s="105">
        <f t="shared" si="19"/>
        <v>24.38</v>
      </c>
      <c r="N194" s="103">
        <v>1.51</v>
      </c>
      <c r="O194" s="104" t="s">
        <v>65</v>
      </c>
      <c r="P194" s="105">
        <f t="shared" si="22"/>
        <v>1.51</v>
      </c>
    </row>
    <row r="195" spans="1:16">
      <c r="A195" s="23">
        <f t="shared" si="17"/>
        <v>195</v>
      </c>
      <c r="B195" s="10">
        <v>14</v>
      </c>
      <c r="C195" s="11" t="s">
        <v>69</v>
      </c>
      <c r="D195" s="102">
        <f t="shared" si="20"/>
        <v>58.823529411764703</v>
      </c>
      <c r="E195" s="12">
        <v>69.39</v>
      </c>
      <c r="F195" s="13">
        <v>3.0779999999999998E-2</v>
      </c>
      <c r="G195" s="101">
        <f t="shared" si="14"/>
        <v>69.420779999999993</v>
      </c>
      <c r="H195" s="103">
        <v>769.26</v>
      </c>
      <c r="I195" s="104" t="s">
        <v>65</v>
      </c>
      <c r="J195" s="105">
        <f t="shared" si="21"/>
        <v>769.26</v>
      </c>
      <c r="K195" s="103">
        <v>26.66</v>
      </c>
      <c r="L195" s="104" t="s">
        <v>65</v>
      </c>
      <c r="M195" s="105">
        <f t="shared" si="19"/>
        <v>26.66</v>
      </c>
      <c r="N195" s="103">
        <v>1.62</v>
      </c>
      <c r="O195" s="104" t="s">
        <v>65</v>
      </c>
      <c r="P195" s="105">
        <f t="shared" si="22"/>
        <v>1.62</v>
      </c>
    </row>
    <row r="196" spans="1:16">
      <c r="A196" s="23">
        <f t="shared" si="17"/>
        <v>196</v>
      </c>
      <c r="B196" s="10">
        <v>15</v>
      </c>
      <c r="C196" s="11" t="s">
        <v>69</v>
      </c>
      <c r="D196" s="102">
        <f t="shared" si="20"/>
        <v>63.025210084033617</v>
      </c>
      <c r="E196" s="12">
        <v>66.67</v>
      </c>
      <c r="F196" s="13">
        <v>2.895E-2</v>
      </c>
      <c r="G196" s="101">
        <f t="shared" si="14"/>
        <v>66.698949999999996</v>
      </c>
      <c r="H196" s="103">
        <v>848.72</v>
      </c>
      <c r="I196" s="104" t="s">
        <v>65</v>
      </c>
      <c r="J196" s="105">
        <f t="shared" si="21"/>
        <v>848.72</v>
      </c>
      <c r="K196" s="103">
        <v>28.93</v>
      </c>
      <c r="L196" s="104" t="s">
        <v>65</v>
      </c>
      <c r="M196" s="105">
        <f t="shared" si="19"/>
        <v>28.93</v>
      </c>
      <c r="N196" s="103">
        <v>1.74</v>
      </c>
      <c r="O196" s="104" t="s">
        <v>65</v>
      </c>
      <c r="P196" s="105">
        <f t="shared" si="22"/>
        <v>1.74</v>
      </c>
    </row>
    <row r="197" spans="1:16">
      <c r="A197" s="23">
        <f t="shared" si="17"/>
        <v>197</v>
      </c>
      <c r="B197" s="10">
        <v>16</v>
      </c>
      <c r="C197" s="11" t="s">
        <v>69</v>
      </c>
      <c r="D197" s="102">
        <f t="shared" si="20"/>
        <v>67.226890756302524</v>
      </c>
      <c r="E197" s="12">
        <v>64.2</v>
      </c>
      <c r="F197" s="13">
        <v>2.733E-2</v>
      </c>
      <c r="G197" s="101">
        <f t="shared" si="14"/>
        <v>64.227330000000009</v>
      </c>
      <c r="H197" s="103">
        <v>931.33</v>
      </c>
      <c r="I197" s="104" t="s">
        <v>65</v>
      </c>
      <c r="J197" s="105">
        <f t="shared" si="21"/>
        <v>931.33</v>
      </c>
      <c r="K197" s="103">
        <v>31.2</v>
      </c>
      <c r="L197" s="104" t="s">
        <v>65</v>
      </c>
      <c r="M197" s="105">
        <f t="shared" si="19"/>
        <v>31.2</v>
      </c>
      <c r="N197" s="103">
        <v>1.86</v>
      </c>
      <c r="O197" s="104" t="s">
        <v>65</v>
      </c>
      <c r="P197" s="105">
        <f t="shared" si="22"/>
        <v>1.86</v>
      </c>
    </row>
    <row r="198" spans="1:16">
      <c r="A198" s="23">
        <f t="shared" si="17"/>
        <v>198</v>
      </c>
      <c r="B198" s="10">
        <v>17</v>
      </c>
      <c r="C198" s="11" t="s">
        <v>69</v>
      </c>
      <c r="D198" s="102">
        <f t="shared" si="20"/>
        <v>71.428571428571431</v>
      </c>
      <c r="E198" s="12">
        <v>61.94</v>
      </c>
      <c r="F198" s="13">
        <v>2.589E-2</v>
      </c>
      <c r="G198" s="101">
        <f t="shared" si="14"/>
        <v>61.965889999999995</v>
      </c>
      <c r="H198" s="103">
        <v>1.02</v>
      </c>
      <c r="I198" s="106" t="s">
        <v>67</v>
      </c>
      <c r="J198" s="107">
        <f t="shared" ref="J198:J228" si="23">H198*1000</f>
        <v>1020</v>
      </c>
      <c r="K198" s="103">
        <v>33.479999999999997</v>
      </c>
      <c r="L198" s="104" t="s">
        <v>65</v>
      </c>
      <c r="M198" s="105">
        <f t="shared" si="19"/>
        <v>33.479999999999997</v>
      </c>
      <c r="N198" s="103">
        <v>1.99</v>
      </c>
      <c r="O198" s="104" t="s">
        <v>65</v>
      </c>
      <c r="P198" s="105">
        <f t="shared" si="22"/>
        <v>1.99</v>
      </c>
    </row>
    <row r="199" spans="1:16">
      <c r="A199" s="23">
        <f t="shared" si="17"/>
        <v>199</v>
      </c>
      <c r="B199" s="10">
        <v>18</v>
      </c>
      <c r="C199" s="11" t="s">
        <v>69</v>
      </c>
      <c r="D199" s="102">
        <f t="shared" si="20"/>
        <v>75.630252100840337</v>
      </c>
      <c r="E199" s="12">
        <v>59.87</v>
      </c>
      <c r="F199" s="13">
        <v>2.461E-2</v>
      </c>
      <c r="G199" s="101">
        <f t="shared" si="14"/>
        <v>59.89461</v>
      </c>
      <c r="H199" s="103">
        <v>1.1100000000000001</v>
      </c>
      <c r="I199" s="104" t="s">
        <v>67</v>
      </c>
      <c r="J199" s="107">
        <f t="shared" si="23"/>
        <v>1110</v>
      </c>
      <c r="K199" s="103">
        <v>35.75</v>
      </c>
      <c r="L199" s="104" t="s">
        <v>65</v>
      </c>
      <c r="M199" s="105">
        <f t="shared" si="19"/>
        <v>35.75</v>
      </c>
      <c r="N199" s="103">
        <v>2.12</v>
      </c>
      <c r="O199" s="104" t="s">
        <v>65</v>
      </c>
      <c r="P199" s="105">
        <f t="shared" si="22"/>
        <v>2.12</v>
      </c>
    </row>
    <row r="200" spans="1:16">
      <c r="A200" s="23">
        <f t="shared" si="17"/>
        <v>200</v>
      </c>
      <c r="B200" s="10">
        <v>20</v>
      </c>
      <c r="C200" s="11" t="s">
        <v>69</v>
      </c>
      <c r="D200" s="102">
        <f t="shared" si="20"/>
        <v>84.033613445378151</v>
      </c>
      <c r="E200" s="12">
        <v>56.22</v>
      </c>
      <c r="F200" s="13">
        <v>2.24E-2</v>
      </c>
      <c r="G200" s="101">
        <f t="shared" si="14"/>
        <v>56.242399999999996</v>
      </c>
      <c r="H200" s="103">
        <v>1.29</v>
      </c>
      <c r="I200" s="104" t="s">
        <v>67</v>
      </c>
      <c r="J200" s="107">
        <f t="shared" si="23"/>
        <v>1290</v>
      </c>
      <c r="K200" s="103">
        <v>44.42</v>
      </c>
      <c r="L200" s="104" t="s">
        <v>65</v>
      </c>
      <c r="M200" s="105">
        <f t="shared" si="19"/>
        <v>44.42</v>
      </c>
      <c r="N200" s="103">
        <v>2.39</v>
      </c>
      <c r="O200" s="104" t="s">
        <v>65</v>
      </c>
      <c r="P200" s="105">
        <f t="shared" si="22"/>
        <v>2.39</v>
      </c>
    </row>
    <row r="201" spans="1:16">
      <c r="A201" s="23">
        <f t="shared" si="17"/>
        <v>201</v>
      </c>
      <c r="B201" s="10">
        <v>22.5</v>
      </c>
      <c r="C201" s="11" t="s">
        <v>69</v>
      </c>
      <c r="D201" s="102">
        <f t="shared" si="20"/>
        <v>94.537815126050418</v>
      </c>
      <c r="E201" s="12">
        <v>52.37</v>
      </c>
      <c r="F201" s="13">
        <v>2.0160000000000001E-2</v>
      </c>
      <c r="G201" s="101">
        <f t="shared" si="14"/>
        <v>52.390159999999995</v>
      </c>
      <c r="H201" s="103">
        <v>1.54</v>
      </c>
      <c r="I201" s="104" t="s">
        <v>67</v>
      </c>
      <c r="J201" s="107">
        <f t="shared" si="23"/>
        <v>1540</v>
      </c>
      <c r="K201" s="103">
        <v>56.7</v>
      </c>
      <c r="L201" s="104" t="s">
        <v>65</v>
      </c>
      <c r="M201" s="105">
        <f t="shared" si="19"/>
        <v>56.7</v>
      </c>
      <c r="N201" s="103">
        <v>2.75</v>
      </c>
      <c r="O201" s="104" t="s">
        <v>65</v>
      </c>
      <c r="P201" s="105">
        <f t="shared" si="22"/>
        <v>2.75</v>
      </c>
    </row>
    <row r="202" spans="1:16">
      <c r="A202" s="23">
        <f t="shared" si="17"/>
        <v>202</v>
      </c>
      <c r="B202" s="10">
        <v>25</v>
      </c>
      <c r="C202" s="11" t="s">
        <v>69</v>
      </c>
      <c r="D202" s="108">
        <f t="shared" si="20"/>
        <v>105.04201680672269</v>
      </c>
      <c r="E202" s="12">
        <v>49.14</v>
      </c>
      <c r="F202" s="13">
        <v>1.8339999999999999E-2</v>
      </c>
      <c r="G202" s="101">
        <f t="shared" si="14"/>
        <v>49.158340000000003</v>
      </c>
      <c r="H202" s="103">
        <v>1.81</v>
      </c>
      <c r="I202" s="104" t="s">
        <v>67</v>
      </c>
      <c r="J202" s="107">
        <f t="shared" si="23"/>
        <v>1810</v>
      </c>
      <c r="K202" s="103">
        <v>68.08</v>
      </c>
      <c r="L202" s="104" t="s">
        <v>65</v>
      </c>
      <c r="M202" s="105">
        <f t="shared" si="19"/>
        <v>68.08</v>
      </c>
      <c r="N202" s="103">
        <v>3.13</v>
      </c>
      <c r="O202" s="104" t="s">
        <v>65</v>
      </c>
      <c r="P202" s="105">
        <f t="shared" si="22"/>
        <v>3.13</v>
      </c>
    </row>
    <row r="203" spans="1:16">
      <c r="A203" s="23">
        <f t="shared" si="17"/>
        <v>203</v>
      </c>
      <c r="B203" s="10">
        <v>27.5</v>
      </c>
      <c r="C203" s="11" t="s">
        <v>69</v>
      </c>
      <c r="D203" s="108">
        <f t="shared" si="20"/>
        <v>115.54621848739495</v>
      </c>
      <c r="E203" s="12">
        <v>46.39</v>
      </c>
      <c r="F203" s="13">
        <v>1.6840000000000001E-2</v>
      </c>
      <c r="G203" s="101">
        <f t="shared" si="14"/>
        <v>46.406840000000003</v>
      </c>
      <c r="H203" s="103">
        <v>2.09</v>
      </c>
      <c r="I203" s="104" t="s">
        <v>67</v>
      </c>
      <c r="J203" s="107">
        <f t="shared" si="23"/>
        <v>2090</v>
      </c>
      <c r="K203" s="103">
        <v>78.98</v>
      </c>
      <c r="L203" s="104" t="s">
        <v>65</v>
      </c>
      <c r="M203" s="105">
        <f t="shared" si="19"/>
        <v>78.98</v>
      </c>
      <c r="N203" s="103">
        <v>3.53</v>
      </c>
      <c r="O203" s="104" t="s">
        <v>65</v>
      </c>
      <c r="P203" s="105">
        <f t="shared" si="22"/>
        <v>3.53</v>
      </c>
    </row>
    <row r="204" spans="1:16">
      <c r="A204" s="23">
        <f t="shared" si="17"/>
        <v>204</v>
      </c>
      <c r="B204" s="10">
        <v>30</v>
      </c>
      <c r="C204" s="11" t="s">
        <v>69</v>
      </c>
      <c r="D204" s="108">
        <f t="shared" si="20"/>
        <v>126.05042016806723</v>
      </c>
      <c r="E204" s="12">
        <v>44.02</v>
      </c>
      <c r="F204" s="13">
        <v>1.5570000000000001E-2</v>
      </c>
      <c r="G204" s="101">
        <f t="shared" si="14"/>
        <v>44.03557</v>
      </c>
      <c r="H204" s="103">
        <v>2.39</v>
      </c>
      <c r="I204" s="104" t="s">
        <v>67</v>
      </c>
      <c r="J204" s="107">
        <f t="shared" si="23"/>
        <v>2390</v>
      </c>
      <c r="K204" s="103">
        <v>89.6</v>
      </c>
      <c r="L204" s="104" t="s">
        <v>65</v>
      </c>
      <c r="M204" s="105">
        <f t="shared" si="19"/>
        <v>89.6</v>
      </c>
      <c r="N204" s="103">
        <v>3.95</v>
      </c>
      <c r="O204" s="104" t="s">
        <v>65</v>
      </c>
      <c r="P204" s="105">
        <f t="shared" si="22"/>
        <v>3.95</v>
      </c>
    </row>
    <row r="205" spans="1:16">
      <c r="A205" s="23">
        <f t="shared" si="17"/>
        <v>205</v>
      </c>
      <c r="B205" s="10">
        <v>32.5</v>
      </c>
      <c r="C205" s="11" t="s">
        <v>69</v>
      </c>
      <c r="D205" s="108">
        <f t="shared" si="20"/>
        <v>136.55462184873949</v>
      </c>
      <c r="E205" s="12">
        <v>41.96</v>
      </c>
      <c r="F205" s="13">
        <v>1.4489999999999999E-2</v>
      </c>
      <c r="G205" s="101">
        <f t="shared" si="14"/>
        <v>41.974490000000003</v>
      </c>
      <c r="H205" s="103">
        <v>2.7</v>
      </c>
      <c r="I205" s="104" t="s">
        <v>67</v>
      </c>
      <c r="J205" s="107">
        <f t="shared" si="23"/>
        <v>2700</v>
      </c>
      <c r="K205" s="103">
        <v>100.03</v>
      </c>
      <c r="L205" s="104" t="s">
        <v>65</v>
      </c>
      <c r="M205" s="105">
        <f t="shared" si="19"/>
        <v>100.03</v>
      </c>
      <c r="N205" s="103">
        <v>4.38</v>
      </c>
      <c r="O205" s="104" t="s">
        <v>65</v>
      </c>
      <c r="P205" s="105">
        <f t="shared" si="22"/>
        <v>4.38</v>
      </c>
    </row>
    <row r="206" spans="1:16">
      <c r="A206" s="23">
        <f t="shared" si="17"/>
        <v>206</v>
      </c>
      <c r="B206" s="10">
        <v>35</v>
      </c>
      <c r="C206" s="11" t="s">
        <v>69</v>
      </c>
      <c r="D206" s="108">
        <f t="shared" si="20"/>
        <v>147.05882352941177</v>
      </c>
      <c r="E206" s="12">
        <v>40.15</v>
      </c>
      <c r="F206" s="13">
        <v>1.3559999999999999E-2</v>
      </c>
      <c r="G206" s="101">
        <f t="shared" si="14"/>
        <v>40.163559999999997</v>
      </c>
      <c r="H206" s="103">
        <v>3.03</v>
      </c>
      <c r="I206" s="104" t="s">
        <v>67</v>
      </c>
      <c r="J206" s="107">
        <f t="shared" si="23"/>
        <v>3030</v>
      </c>
      <c r="K206" s="103">
        <v>110.34</v>
      </c>
      <c r="L206" s="104" t="s">
        <v>65</v>
      </c>
      <c r="M206" s="105">
        <f t="shared" si="19"/>
        <v>110.34</v>
      </c>
      <c r="N206" s="103">
        <v>4.84</v>
      </c>
      <c r="O206" s="104" t="s">
        <v>65</v>
      </c>
      <c r="P206" s="105">
        <f t="shared" si="22"/>
        <v>4.84</v>
      </c>
    </row>
    <row r="207" spans="1:16">
      <c r="A207" s="23">
        <f t="shared" si="17"/>
        <v>207</v>
      </c>
      <c r="B207" s="10">
        <v>37.5</v>
      </c>
      <c r="C207" s="11" t="s">
        <v>69</v>
      </c>
      <c r="D207" s="108">
        <f t="shared" si="20"/>
        <v>157.56302521008402</v>
      </c>
      <c r="E207" s="12">
        <v>38.549999999999997</v>
      </c>
      <c r="F207" s="13">
        <v>1.274E-2</v>
      </c>
      <c r="G207" s="101">
        <f t="shared" si="14"/>
        <v>38.562739999999998</v>
      </c>
      <c r="H207" s="103">
        <v>3.38</v>
      </c>
      <c r="I207" s="104" t="s">
        <v>67</v>
      </c>
      <c r="J207" s="107">
        <f t="shared" si="23"/>
        <v>3380</v>
      </c>
      <c r="K207" s="103">
        <v>120.56</v>
      </c>
      <c r="L207" s="104" t="s">
        <v>65</v>
      </c>
      <c r="M207" s="105">
        <f t="shared" si="19"/>
        <v>120.56</v>
      </c>
      <c r="N207" s="103">
        <v>5.3</v>
      </c>
      <c r="O207" s="104" t="s">
        <v>65</v>
      </c>
      <c r="P207" s="105">
        <f t="shared" si="22"/>
        <v>5.3</v>
      </c>
    </row>
    <row r="208" spans="1:16">
      <c r="A208" s="23">
        <f t="shared" si="17"/>
        <v>208</v>
      </c>
      <c r="B208" s="10">
        <v>40</v>
      </c>
      <c r="C208" s="11" t="s">
        <v>69</v>
      </c>
      <c r="D208" s="108">
        <f t="shared" si="20"/>
        <v>168.0672268907563</v>
      </c>
      <c r="E208" s="12">
        <v>37.11</v>
      </c>
      <c r="F208" s="13">
        <v>1.2019999999999999E-2</v>
      </c>
      <c r="G208" s="101">
        <f t="shared" si="14"/>
        <v>37.122019999999999</v>
      </c>
      <c r="H208" s="103">
        <v>3.73</v>
      </c>
      <c r="I208" s="104" t="s">
        <v>67</v>
      </c>
      <c r="J208" s="107">
        <f t="shared" si="23"/>
        <v>3730</v>
      </c>
      <c r="K208" s="103">
        <v>130.72</v>
      </c>
      <c r="L208" s="104" t="s">
        <v>65</v>
      </c>
      <c r="M208" s="105">
        <f t="shared" si="19"/>
        <v>130.72</v>
      </c>
      <c r="N208" s="103">
        <v>5.79</v>
      </c>
      <c r="O208" s="104" t="s">
        <v>65</v>
      </c>
      <c r="P208" s="105">
        <f t="shared" si="22"/>
        <v>5.79</v>
      </c>
    </row>
    <row r="209" spans="1:16">
      <c r="A209" s="23">
        <f t="shared" si="17"/>
        <v>209</v>
      </c>
      <c r="B209" s="10">
        <v>45</v>
      </c>
      <c r="C209" s="11" t="s">
        <v>69</v>
      </c>
      <c r="D209" s="108">
        <f t="shared" si="20"/>
        <v>189.07563025210084</v>
      </c>
      <c r="E209" s="12">
        <v>34.67</v>
      </c>
      <c r="F209" s="13">
        <v>1.081E-2</v>
      </c>
      <c r="G209" s="101">
        <f t="shared" si="14"/>
        <v>34.680810000000001</v>
      </c>
      <c r="H209" s="103">
        <v>4.49</v>
      </c>
      <c r="I209" s="104" t="s">
        <v>67</v>
      </c>
      <c r="J209" s="107">
        <f t="shared" si="23"/>
        <v>4490</v>
      </c>
      <c r="K209" s="103">
        <v>168.67</v>
      </c>
      <c r="L209" s="104" t="s">
        <v>65</v>
      </c>
      <c r="M209" s="105">
        <f t="shared" si="19"/>
        <v>168.67</v>
      </c>
      <c r="N209" s="103">
        <v>6.79</v>
      </c>
      <c r="O209" s="104" t="s">
        <v>65</v>
      </c>
      <c r="P209" s="105">
        <f t="shared" si="22"/>
        <v>6.79</v>
      </c>
    </row>
    <row r="210" spans="1:16">
      <c r="A210" s="23">
        <f t="shared" si="17"/>
        <v>210</v>
      </c>
      <c r="B210" s="10">
        <v>50</v>
      </c>
      <c r="C210" s="11" t="s">
        <v>69</v>
      </c>
      <c r="D210" s="108">
        <f t="shared" si="20"/>
        <v>210.08403361344537</v>
      </c>
      <c r="E210" s="12">
        <v>32.67</v>
      </c>
      <c r="F210" s="13">
        <v>9.8309999999999995E-3</v>
      </c>
      <c r="G210" s="101">
        <f t="shared" si="14"/>
        <v>32.679831</v>
      </c>
      <c r="H210" s="103">
        <v>5.29</v>
      </c>
      <c r="I210" s="104" t="s">
        <v>67</v>
      </c>
      <c r="J210" s="107">
        <f t="shared" si="23"/>
        <v>5290</v>
      </c>
      <c r="K210" s="103">
        <v>203.36</v>
      </c>
      <c r="L210" s="104" t="s">
        <v>65</v>
      </c>
      <c r="M210" s="105">
        <f t="shared" si="19"/>
        <v>203.36</v>
      </c>
      <c r="N210" s="103">
        <v>7.85</v>
      </c>
      <c r="O210" s="104" t="s">
        <v>65</v>
      </c>
      <c r="P210" s="105">
        <f t="shared" si="22"/>
        <v>7.85</v>
      </c>
    </row>
    <row r="211" spans="1:16">
      <c r="A211" s="23">
        <f t="shared" si="17"/>
        <v>211</v>
      </c>
      <c r="B211" s="10">
        <v>55</v>
      </c>
      <c r="C211" s="11" t="s">
        <v>69</v>
      </c>
      <c r="D211" s="108">
        <f t="shared" si="20"/>
        <v>231.0924369747899</v>
      </c>
      <c r="E211" s="12">
        <v>30.99</v>
      </c>
      <c r="F211" s="13">
        <v>9.0189999999999992E-3</v>
      </c>
      <c r="G211" s="101">
        <f t="shared" si="14"/>
        <v>30.999018999999997</v>
      </c>
      <c r="H211" s="103">
        <v>6.14</v>
      </c>
      <c r="I211" s="104" t="s">
        <v>67</v>
      </c>
      <c r="J211" s="107">
        <f t="shared" si="23"/>
        <v>6140</v>
      </c>
      <c r="K211" s="103">
        <v>236.21</v>
      </c>
      <c r="L211" s="104" t="s">
        <v>65</v>
      </c>
      <c r="M211" s="105">
        <f t="shared" si="19"/>
        <v>236.21</v>
      </c>
      <c r="N211" s="103">
        <v>8.9499999999999993</v>
      </c>
      <c r="O211" s="104" t="s">
        <v>65</v>
      </c>
      <c r="P211" s="105">
        <f t="shared" si="22"/>
        <v>8.9499999999999993</v>
      </c>
    </row>
    <row r="212" spans="1:16">
      <c r="A212" s="23">
        <f t="shared" si="17"/>
        <v>212</v>
      </c>
      <c r="B212" s="10">
        <v>60</v>
      </c>
      <c r="C212" s="11" t="s">
        <v>69</v>
      </c>
      <c r="D212" s="108">
        <f t="shared" si="20"/>
        <v>252.10084033613447</v>
      </c>
      <c r="E212" s="12">
        <v>29.57</v>
      </c>
      <c r="F212" s="13">
        <v>8.3370000000000007E-3</v>
      </c>
      <c r="G212" s="101">
        <f t="shared" ref="G212:G228" si="24">E212+F212</f>
        <v>29.578337000000001</v>
      </c>
      <c r="H212" s="103">
        <v>7.03</v>
      </c>
      <c r="I212" s="104" t="s">
        <v>67</v>
      </c>
      <c r="J212" s="107">
        <f t="shared" si="23"/>
        <v>7030</v>
      </c>
      <c r="K212" s="103">
        <v>267.86</v>
      </c>
      <c r="L212" s="104" t="s">
        <v>65</v>
      </c>
      <c r="M212" s="105">
        <f t="shared" si="19"/>
        <v>267.86</v>
      </c>
      <c r="N212" s="103">
        <v>10.09</v>
      </c>
      <c r="O212" s="104" t="s">
        <v>65</v>
      </c>
      <c r="P212" s="105">
        <f t="shared" si="22"/>
        <v>10.09</v>
      </c>
    </row>
    <row r="213" spans="1:16">
      <c r="A213" s="23">
        <f t="shared" si="17"/>
        <v>213</v>
      </c>
      <c r="B213" s="10">
        <v>65</v>
      </c>
      <c r="C213" s="11" t="s">
        <v>69</v>
      </c>
      <c r="D213" s="108">
        <f t="shared" si="20"/>
        <v>273.10924369747897</v>
      </c>
      <c r="E213" s="12">
        <v>28.35</v>
      </c>
      <c r="F213" s="13">
        <v>7.7539999999999996E-3</v>
      </c>
      <c r="G213" s="101">
        <f t="shared" si="24"/>
        <v>28.357754</v>
      </c>
      <c r="H213" s="103">
        <v>7.97</v>
      </c>
      <c r="I213" s="104" t="s">
        <v>67</v>
      </c>
      <c r="J213" s="107">
        <f t="shared" si="23"/>
        <v>7970</v>
      </c>
      <c r="K213" s="103">
        <v>298.64</v>
      </c>
      <c r="L213" s="104" t="s">
        <v>65</v>
      </c>
      <c r="M213" s="105">
        <f t="shared" si="19"/>
        <v>298.64</v>
      </c>
      <c r="N213" s="103">
        <v>11.26</v>
      </c>
      <c r="O213" s="104" t="s">
        <v>65</v>
      </c>
      <c r="P213" s="105">
        <f t="shared" si="22"/>
        <v>11.26</v>
      </c>
    </row>
    <row r="214" spans="1:16">
      <c r="A214" s="23">
        <f t="shared" ref="A214:A277" si="25">A213+1</f>
        <v>214</v>
      </c>
      <c r="B214" s="10">
        <v>70</v>
      </c>
      <c r="C214" s="11" t="s">
        <v>69</v>
      </c>
      <c r="D214" s="108">
        <f t="shared" si="20"/>
        <v>294.11764705882354</v>
      </c>
      <c r="E214" s="12">
        <v>27.29</v>
      </c>
      <c r="F214" s="13">
        <v>7.2500000000000004E-3</v>
      </c>
      <c r="G214" s="101">
        <f t="shared" si="24"/>
        <v>27.297249999999998</v>
      </c>
      <c r="H214" s="103">
        <v>8.94</v>
      </c>
      <c r="I214" s="104" t="s">
        <v>67</v>
      </c>
      <c r="J214" s="107">
        <f t="shared" si="23"/>
        <v>8940</v>
      </c>
      <c r="K214" s="103">
        <v>328.75</v>
      </c>
      <c r="L214" s="104" t="s">
        <v>65</v>
      </c>
      <c r="M214" s="105">
        <f t="shared" si="19"/>
        <v>328.75</v>
      </c>
      <c r="N214" s="103">
        <v>12.47</v>
      </c>
      <c r="O214" s="104" t="s">
        <v>65</v>
      </c>
      <c r="P214" s="105">
        <f t="shared" si="22"/>
        <v>12.47</v>
      </c>
    </row>
    <row r="215" spans="1:16">
      <c r="A215" s="23">
        <f t="shared" si="25"/>
        <v>215</v>
      </c>
      <c r="B215" s="10">
        <v>80</v>
      </c>
      <c r="C215" s="11" t="s">
        <v>69</v>
      </c>
      <c r="D215" s="108">
        <f t="shared" si="20"/>
        <v>336.1344537815126</v>
      </c>
      <c r="E215" s="12">
        <v>25.55</v>
      </c>
      <c r="F215" s="13">
        <v>6.4229999999999999E-3</v>
      </c>
      <c r="G215" s="101">
        <f t="shared" si="24"/>
        <v>25.556423000000002</v>
      </c>
      <c r="H215" s="103">
        <v>10.99</v>
      </c>
      <c r="I215" s="104" t="s">
        <v>67</v>
      </c>
      <c r="J215" s="107">
        <f t="shared" si="23"/>
        <v>10990</v>
      </c>
      <c r="K215" s="103">
        <v>438.13</v>
      </c>
      <c r="L215" s="104" t="s">
        <v>65</v>
      </c>
      <c r="M215" s="105">
        <f t="shared" si="19"/>
        <v>438.13</v>
      </c>
      <c r="N215" s="103">
        <v>14.97</v>
      </c>
      <c r="O215" s="104" t="s">
        <v>65</v>
      </c>
      <c r="P215" s="105">
        <f t="shared" si="22"/>
        <v>14.97</v>
      </c>
    </row>
    <row r="216" spans="1:16">
      <c r="A216" s="23">
        <f t="shared" si="25"/>
        <v>216</v>
      </c>
      <c r="B216" s="10">
        <v>90</v>
      </c>
      <c r="C216" s="11" t="s">
        <v>69</v>
      </c>
      <c r="D216" s="108">
        <f t="shared" si="20"/>
        <v>378.15126050420167</v>
      </c>
      <c r="E216" s="12">
        <v>24.18</v>
      </c>
      <c r="F216" s="13">
        <v>5.7720000000000002E-3</v>
      </c>
      <c r="G216" s="101">
        <f t="shared" si="24"/>
        <v>24.185772</v>
      </c>
      <c r="H216" s="103">
        <v>13.16</v>
      </c>
      <c r="I216" s="104" t="s">
        <v>67</v>
      </c>
      <c r="J216" s="107">
        <f t="shared" si="23"/>
        <v>13160</v>
      </c>
      <c r="K216" s="103">
        <v>535.38</v>
      </c>
      <c r="L216" s="104" t="s">
        <v>65</v>
      </c>
      <c r="M216" s="105">
        <f t="shared" si="19"/>
        <v>535.38</v>
      </c>
      <c r="N216" s="103">
        <v>17.57</v>
      </c>
      <c r="O216" s="104" t="s">
        <v>65</v>
      </c>
      <c r="P216" s="105">
        <f t="shared" si="22"/>
        <v>17.57</v>
      </c>
    </row>
    <row r="217" spans="1:16">
      <c r="A217" s="23">
        <f t="shared" si="25"/>
        <v>217</v>
      </c>
      <c r="B217" s="10">
        <v>100</v>
      </c>
      <c r="C217" s="11" t="s">
        <v>69</v>
      </c>
      <c r="D217" s="108">
        <f t="shared" si="20"/>
        <v>420.16806722689074</v>
      </c>
      <c r="E217" s="12">
        <v>23.07</v>
      </c>
      <c r="F217" s="13">
        <v>5.2449999999999997E-3</v>
      </c>
      <c r="G217" s="101">
        <f t="shared" si="24"/>
        <v>23.075244999999999</v>
      </c>
      <c r="H217" s="103">
        <v>15.45</v>
      </c>
      <c r="I217" s="104" t="s">
        <v>67</v>
      </c>
      <c r="J217" s="107">
        <f t="shared" si="23"/>
        <v>15450</v>
      </c>
      <c r="K217" s="103">
        <v>625.66</v>
      </c>
      <c r="L217" s="104" t="s">
        <v>65</v>
      </c>
      <c r="M217" s="105">
        <f t="shared" si="19"/>
        <v>625.66</v>
      </c>
      <c r="N217" s="103">
        <v>20.239999999999998</v>
      </c>
      <c r="O217" s="104" t="s">
        <v>65</v>
      </c>
      <c r="P217" s="105">
        <f t="shared" si="22"/>
        <v>20.239999999999998</v>
      </c>
    </row>
    <row r="218" spans="1:16">
      <c r="A218" s="23">
        <f t="shared" si="25"/>
        <v>218</v>
      </c>
      <c r="B218" s="10">
        <v>110</v>
      </c>
      <c r="C218" s="11" t="s">
        <v>69</v>
      </c>
      <c r="D218" s="108">
        <f t="shared" si="20"/>
        <v>462.18487394957981</v>
      </c>
      <c r="E218" s="12">
        <v>22.17</v>
      </c>
      <c r="F218" s="13">
        <v>4.8089999999999999E-3</v>
      </c>
      <c r="G218" s="101">
        <f t="shared" si="24"/>
        <v>22.174809000000003</v>
      </c>
      <c r="H218" s="103">
        <v>17.84</v>
      </c>
      <c r="I218" s="104" t="s">
        <v>67</v>
      </c>
      <c r="J218" s="107">
        <f t="shared" si="23"/>
        <v>17840</v>
      </c>
      <c r="K218" s="103">
        <v>711.18</v>
      </c>
      <c r="L218" s="104" t="s">
        <v>65</v>
      </c>
      <c r="M218" s="105">
        <f t="shared" si="19"/>
        <v>711.18</v>
      </c>
      <c r="N218" s="103">
        <v>22.98</v>
      </c>
      <c r="O218" s="104" t="s">
        <v>65</v>
      </c>
      <c r="P218" s="105">
        <f t="shared" si="22"/>
        <v>22.98</v>
      </c>
    </row>
    <row r="219" spans="1:16">
      <c r="A219" s="23">
        <f t="shared" si="25"/>
        <v>219</v>
      </c>
      <c r="B219" s="10">
        <v>120</v>
      </c>
      <c r="C219" s="11" t="s">
        <v>69</v>
      </c>
      <c r="D219" s="108">
        <f t="shared" si="20"/>
        <v>504.20168067226894</v>
      </c>
      <c r="E219" s="12">
        <v>21.41</v>
      </c>
      <c r="F219" s="13">
        <v>4.4429999999999999E-3</v>
      </c>
      <c r="G219" s="101">
        <f t="shared" si="24"/>
        <v>21.414442999999999</v>
      </c>
      <c r="H219" s="103">
        <v>20.32</v>
      </c>
      <c r="I219" s="104" t="s">
        <v>67</v>
      </c>
      <c r="J219" s="107">
        <f t="shared" si="23"/>
        <v>20320</v>
      </c>
      <c r="K219" s="103">
        <v>793.05</v>
      </c>
      <c r="L219" s="104" t="s">
        <v>65</v>
      </c>
      <c r="M219" s="105">
        <f t="shared" si="19"/>
        <v>793.05</v>
      </c>
      <c r="N219" s="103">
        <v>25.76</v>
      </c>
      <c r="O219" s="104" t="s">
        <v>65</v>
      </c>
      <c r="P219" s="105">
        <f t="shared" si="22"/>
        <v>25.76</v>
      </c>
    </row>
    <row r="220" spans="1:16">
      <c r="A220" s="23">
        <f t="shared" si="25"/>
        <v>220</v>
      </c>
      <c r="B220" s="10">
        <v>130</v>
      </c>
      <c r="C220" s="11" t="s">
        <v>69</v>
      </c>
      <c r="D220" s="108">
        <f t="shared" si="20"/>
        <v>546.21848739495795</v>
      </c>
      <c r="E220" s="12">
        <v>20.78</v>
      </c>
      <c r="F220" s="13">
        <v>4.13E-3</v>
      </c>
      <c r="G220" s="101">
        <f t="shared" si="24"/>
        <v>20.784130000000001</v>
      </c>
      <c r="H220" s="103">
        <v>22.88</v>
      </c>
      <c r="I220" s="104" t="s">
        <v>67</v>
      </c>
      <c r="J220" s="107">
        <f t="shared" si="23"/>
        <v>22880</v>
      </c>
      <c r="K220" s="103">
        <v>871.96</v>
      </c>
      <c r="L220" s="104" t="s">
        <v>65</v>
      </c>
      <c r="M220" s="105">
        <f t="shared" si="19"/>
        <v>871.96</v>
      </c>
      <c r="N220" s="103">
        <v>28.58</v>
      </c>
      <c r="O220" s="104" t="s">
        <v>65</v>
      </c>
      <c r="P220" s="105">
        <f t="shared" si="22"/>
        <v>28.58</v>
      </c>
    </row>
    <row r="221" spans="1:16">
      <c r="A221" s="23">
        <f t="shared" si="25"/>
        <v>221</v>
      </c>
      <c r="B221" s="10">
        <v>140</v>
      </c>
      <c r="C221" s="11" t="s">
        <v>69</v>
      </c>
      <c r="D221" s="108">
        <f t="shared" si="20"/>
        <v>588.23529411764707</v>
      </c>
      <c r="E221" s="12">
        <v>20.239999999999998</v>
      </c>
      <c r="F221" s="13">
        <v>3.8600000000000001E-3</v>
      </c>
      <c r="G221" s="101">
        <f t="shared" si="24"/>
        <v>20.243859999999998</v>
      </c>
      <c r="H221" s="103">
        <v>25.52</v>
      </c>
      <c r="I221" s="104" t="s">
        <v>67</v>
      </c>
      <c r="J221" s="107">
        <f t="shared" si="23"/>
        <v>25520</v>
      </c>
      <c r="K221" s="103">
        <v>948.31</v>
      </c>
      <c r="L221" s="104" t="s">
        <v>65</v>
      </c>
      <c r="M221" s="105">
        <f t="shared" si="19"/>
        <v>948.31</v>
      </c>
      <c r="N221" s="103">
        <v>31.42</v>
      </c>
      <c r="O221" s="104" t="s">
        <v>65</v>
      </c>
      <c r="P221" s="105">
        <f t="shared" si="22"/>
        <v>31.42</v>
      </c>
    </row>
    <row r="222" spans="1:16">
      <c r="A222" s="23">
        <f t="shared" si="25"/>
        <v>222</v>
      </c>
      <c r="B222" s="10">
        <v>150</v>
      </c>
      <c r="C222" s="11" t="s">
        <v>69</v>
      </c>
      <c r="D222" s="108">
        <f t="shared" si="20"/>
        <v>630.25210084033608</v>
      </c>
      <c r="E222" s="12">
        <v>19.78</v>
      </c>
      <c r="F222" s="13">
        <v>3.6250000000000002E-3</v>
      </c>
      <c r="G222" s="101">
        <f t="shared" si="24"/>
        <v>19.783625000000001</v>
      </c>
      <c r="H222" s="103">
        <v>28.22</v>
      </c>
      <c r="I222" s="104" t="s">
        <v>67</v>
      </c>
      <c r="J222" s="107">
        <f t="shared" si="23"/>
        <v>28220</v>
      </c>
      <c r="K222" s="103">
        <v>1.02</v>
      </c>
      <c r="L222" s="106" t="s">
        <v>67</v>
      </c>
      <c r="M222" s="107">
        <f t="shared" ref="M222:M228" si="26">K222*1000</f>
        <v>1020</v>
      </c>
      <c r="N222" s="103">
        <v>34.29</v>
      </c>
      <c r="O222" s="104" t="s">
        <v>65</v>
      </c>
      <c r="P222" s="105">
        <f t="shared" si="22"/>
        <v>34.29</v>
      </c>
    </row>
    <row r="223" spans="1:16">
      <c r="A223" s="23">
        <f t="shared" si="25"/>
        <v>223</v>
      </c>
      <c r="B223" s="10">
        <v>160</v>
      </c>
      <c r="C223" s="11" t="s">
        <v>69</v>
      </c>
      <c r="D223" s="108">
        <f t="shared" si="20"/>
        <v>672.26890756302521</v>
      </c>
      <c r="E223" s="12">
        <v>19.37</v>
      </c>
      <c r="F223" s="13">
        <v>3.4169999999999999E-3</v>
      </c>
      <c r="G223" s="101">
        <f t="shared" si="24"/>
        <v>19.373417</v>
      </c>
      <c r="H223" s="103">
        <v>30.98</v>
      </c>
      <c r="I223" s="104" t="s">
        <v>67</v>
      </c>
      <c r="J223" s="107">
        <f t="shared" si="23"/>
        <v>30980</v>
      </c>
      <c r="K223" s="103">
        <v>1.0900000000000001</v>
      </c>
      <c r="L223" s="104" t="s">
        <v>67</v>
      </c>
      <c r="M223" s="107">
        <f t="shared" si="26"/>
        <v>1090</v>
      </c>
      <c r="N223" s="103">
        <v>37.17</v>
      </c>
      <c r="O223" s="104" t="s">
        <v>65</v>
      </c>
      <c r="P223" s="105">
        <f t="shared" si="22"/>
        <v>37.17</v>
      </c>
    </row>
    <row r="224" spans="1:16">
      <c r="A224" s="23">
        <f t="shared" si="25"/>
        <v>224</v>
      </c>
      <c r="B224" s="10">
        <v>170</v>
      </c>
      <c r="C224" s="11" t="s">
        <v>69</v>
      </c>
      <c r="D224" s="108">
        <f t="shared" si="20"/>
        <v>714.28571428571433</v>
      </c>
      <c r="E224" s="12">
        <v>19.02</v>
      </c>
      <c r="F224" s="13">
        <v>3.2330000000000002E-3</v>
      </c>
      <c r="G224" s="101">
        <f t="shared" si="24"/>
        <v>19.023233000000001</v>
      </c>
      <c r="H224" s="103">
        <v>33.799999999999997</v>
      </c>
      <c r="I224" s="104" t="s">
        <v>67</v>
      </c>
      <c r="J224" s="107">
        <f t="shared" si="23"/>
        <v>33800</v>
      </c>
      <c r="K224" s="103">
        <v>1.1599999999999999</v>
      </c>
      <c r="L224" s="104" t="s">
        <v>67</v>
      </c>
      <c r="M224" s="107">
        <f t="shared" si="26"/>
        <v>1160</v>
      </c>
      <c r="N224" s="103">
        <v>40.049999999999997</v>
      </c>
      <c r="O224" s="104" t="s">
        <v>65</v>
      </c>
      <c r="P224" s="105">
        <f t="shared" si="22"/>
        <v>40.049999999999997</v>
      </c>
    </row>
    <row r="225" spans="1:16">
      <c r="A225" s="23">
        <f t="shared" si="25"/>
        <v>225</v>
      </c>
      <c r="B225" s="10">
        <v>180</v>
      </c>
      <c r="C225" s="11" t="s">
        <v>69</v>
      </c>
      <c r="D225" s="108">
        <f t="shared" si="20"/>
        <v>756.30252100840335</v>
      </c>
      <c r="E225" s="12">
        <v>18.72</v>
      </c>
      <c r="F225" s="13">
        <v>3.0690000000000001E-3</v>
      </c>
      <c r="G225" s="101">
        <f t="shared" si="24"/>
        <v>18.723068999999999</v>
      </c>
      <c r="H225" s="103">
        <v>36.659999999999997</v>
      </c>
      <c r="I225" s="104" t="s">
        <v>67</v>
      </c>
      <c r="J225" s="107">
        <f t="shared" si="23"/>
        <v>36660</v>
      </c>
      <c r="K225" s="103">
        <v>1.23</v>
      </c>
      <c r="L225" s="104" t="s">
        <v>67</v>
      </c>
      <c r="M225" s="107">
        <f t="shared" si="26"/>
        <v>1230</v>
      </c>
      <c r="N225" s="103">
        <v>42.94</v>
      </c>
      <c r="O225" s="104" t="s">
        <v>65</v>
      </c>
      <c r="P225" s="105">
        <f t="shared" si="22"/>
        <v>42.94</v>
      </c>
    </row>
    <row r="226" spans="1:16">
      <c r="A226" s="23">
        <f t="shared" si="25"/>
        <v>226</v>
      </c>
      <c r="B226" s="10">
        <v>200</v>
      </c>
      <c r="C226" s="11" t="s">
        <v>69</v>
      </c>
      <c r="D226" s="108">
        <f t="shared" si="20"/>
        <v>840.33613445378148</v>
      </c>
      <c r="E226" s="12">
        <v>18.21</v>
      </c>
      <c r="F226" s="13">
        <v>2.787E-3</v>
      </c>
      <c r="G226" s="101">
        <f t="shared" si="24"/>
        <v>18.212787000000002</v>
      </c>
      <c r="H226" s="103">
        <v>42.52</v>
      </c>
      <c r="I226" s="104" t="s">
        <v>67</v>
      </c>
      <c r="J226" s="107">
        <f t="shared" si="23"/>
        <v>42520</v>
      </c>
      <c r="K226" s="103">
        <v>1.49</v>
      </c>
      <c r="L226" s="104" t="s">
        <v>67</v>
      </c>
      <c r="M226" s="107">
        <f t="shared" si="26"/>
        <v>1490</v>
      </c>
      <c r="N226" s="103">
        <v>48.71</v>
      </c>
      <c r="O226" s="104" t="s">
        <v>65</v>
      </c>
      <c r="P226" s="105">
        <f t="shared" si="22"/>
        <v>48.71</v>
      </c>
    </row>
    <row r="227" spans="1:16">
      <c r="A227" s="23">
        <f t="shared" si="25"/>
        <v>227</v>
      </c>
      <c r="B227" s="10">
        <v>225</v>
      </c>
      <c r="C227" s="11" t="s">
        <v>69</v>
      </c>
      <c r="D227" s="108">
        <f t="shared" si="20"/>
        <v>945.37815126050418</v>
      </c>
      <c r="E227" s="12">
        <v>17.72</v>
      </c>
      <c r="F227" s="13">
        <v>2.5019999999999999E-3</v>
      </c>
      <c r="G227" s="101">
        <f t="shared" si="24"/>
        <v>17.722501999999999</v>
      </c>
      <c r="H227" s="103">
        <v>50.04</v>
      </c>
      <c r="I227" s="104" t="s">
        <v>67</v>
      </c>
      <c r="J227" s="107">
        <f t="shared" si="23"/>
        <v>50040</v>
      </c>
      <c r="K227" s="103">
        <v>1.83</v>
      </c>
      <c r="L227" s="104" t="s">
        <v>67</v>
      </c>
      <c r="M227" s="107">
        <f t="shared" si="26"/>
        <v>1830</v>
      </c>
      <c r="N227" s="103">
        <v>55.88</v>
      </c>
      <c r="O227" s="104" t="s">
        <v>65</v>
      </c>
      <c r="P227" s="105">
        <f t="shared" si="22"/>
        <v>55.88</v>
      </c>
    </row>
    <row r="228" spans="1:16">
      <c r="A228" s="26">
        <f t="shared" si="25"/>
        <v>228</v>
      </c>
      <c r="B228" s="10">
        <v>238</v>
      </c>
      <c r="C228" s="11" t="s">
        <v>69</v>
      </c>
      <c r="D228" s="105">
        <f t="shared" si="20"/>
        <v>1000</v>
      </c>
      <c r="E228" s="12">
        <v>17.53</v>
      </c>
      <c r="F228" s="13">
        <v>2.3770000000000002E-3</v>
      </c>
      <c r="G228" s="101">
        <f t="shared" si="24"/>
        <v>17.532377</v>
      </c>
      <c r="H228" s="103">
        <v>54.03</v>
      </c>
      <c r="I228" s="104" t="s">
        <v>67</v>
      </c>
      <c r="J228" s="107">
        <f t="shared" si="23"/>
        <v>54030</v>
      </c>
      <c r="K228" s="103">
        <v>1.91</v>
      </c>
      <c r="L228" s="104" t="s">
        <v>67</v>
      </c>
      <c r="M228" s="107">
        <f t="shared" si="26"/>
        <v>1910</v>
      </c>
      <c r="N228" s="103">
        <v>59.58</v>
      </c>
      <c r="O228" s="104" t="s">
        <v>65</v>
      </c>
      <c r="P228" s="105">
        <f t="shared" si="22"/>
        <v>59.58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6FB57-CFF1-48AA-9C1E-82D3C0A829BB}">
  <dimension ref="A1:Y300"/>
  <sheetViews>
    <sheetView view="pageBreakPreview" zoomScale="70" zoomScaleNormal="100" zoomScaleSheetLayoutView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2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srim2H_Epoxy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83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84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-3.61E-2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0.02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2000000</v>
      </c>
      <c r="E13" s="41" t="s">
        <v>41</v>
      </c>
      <c r="F13" s="65"/>
      <c r="G13" s="66"/>
      <c r="H13" s="66"/>
      <c r="I13" s="67"/>
      <c r="J13" s="26">
        <v>8</v>
      </c>
      <c r="K13" s="20">
        <v>3.0949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9.9999900000000004</v>
      </c>
      <c r="C20" s="21" t="s">
        <v>62</v>
      </c>
      <c r="D20" s="100">
        <f t="shared" ref="D20:D72" si="0">B20/1000000/$C$5</f>
        <v>4.9999950000000001E-6</v>
      </c>
      <c r="E20" s="8">
        <v>1.146E-2</v>
      </c>
      <c r="F20" s="9">
        <v>5.8020000000000002E-2</v>
      </c>
      <c r="G20" s="101">
        <f t="shared" ref="G20:G83" si="1">E20+F20</f>
        <v>6.948E-2</v>
      </c>
      <c r="H20" s="7">
        <v>4</v>
      </c>
      <c r="I20" s="21" t="s">
        <v>63</v>
      </c>
      <c r="J20" s="102">
        <f t="shared" ref="J20:J83" si="2">H20/1000/10</f>
        <v>4.0000000000000002E-4</v>
      </c>
      <c r="K20" s="7">
        <v>4</v>
      </c>
      <c r="L20" s="21" t="s">
        <v>63</v>
      </c>
      <c r="M20" s="102">
        <f t="shared" ref="M20:M83" si="3">K20/1000/10</f>
        <v>4.0000000000000002E-4</v>
      </c>
      <c r="N20" s="7">
        <v>3</v>
      </c>
      <c r="O20" s="21" t="s">
        <v>63</v>
      </c>
      <c r="P20" s="102">
        <f t="shared" ref="P20:P83" si="4">N20/1000/10</f>
        <v>3.0000000000000003E-4</v>
      </c>
    </row>
    <row r="21" spans="1:16">
      <c r="A21" s="23">
        <f>A20+1</f>
        <v>21</v>
      </c>
      <c r="B21" s="10">
        <v>10.9999</v>
      </c>
      <c r="C21" s="11" t="s">
        <v>62</v>
      </c>
      <c r="D21" s="100">
        <f t="shared" si="0"/>
        <v>5.4999499999999997E-6</v>
      </c>
      <c r="E21" s="12">
        <v>1.2019999999999999E-2</v>
      </c>
      <c r="F21" s="13">
        <v>5.9580000000000001E-2</v>
      </c>
      <c r="G21" s="101">
        <f t="shared" si="1"/>
        <v>7.1599999999999997E-2</v>
      </c>
      <c r="H21" s="10">
        <v>4</v>
      </c>
      <c r="I21" s="11" t="s">
        <v>63</v>
      </c>
      <c r="J21" s="102">
        <f t="shared" si="2"/>
        <v>4.0000000000000002E-4</v>
      </c>
      <c r="K21" s="10">
        <v>4</v>
      </c>
      <c r="L21" s="11" t="s">
        <v>63</v>
      </c>
      <c r="M21" s="102">
        <f t="shared" si="3"/>
        <v>4.0000000000000002E-4</v>
      </c>
      <c r="N21" s="10">
        <v>3</v>
      </c>
      <c r="O21" s="11" t="s">
        <v>63</v>
      </c>
      <c r="P21" s="102">
        <f t="shared" si="4"/>
        <v>3.0000000000000003E-4</v>
      </c>
    </row>
    <row r="22" spans="1:16">
      <c r="A22" s="23">
        <f t="shared" ref="A22:A85" si="5">A21+1</f>
        <v>22</v>
      </c>
      <c r="B22" s="10">
        <v>11.9999</v>
      </c>
      <c r="C22" s="11" t="s">
        <v>62</v>
      </c>
      <c r="D22" s="100">
        <f t="shared" si="0"/>
        <v>5.99995E-6</v>
      </c>
      <c r="E22" s="12">
        <v>1.255E-2</v>
      </c>
      <c r="F22" s="13">
        <v>6.0999999999999999E-2</v>
      </c>
      <c r="G22" s="101">
        <f t="shared" si="1"/>
        <v>7.3550000000000004E-2</v>
      </c>
      <c r="H22" s="10">
        <v>5</v>
      </c>
      <c r="I22" s="11" t="s">
        <v>63</v>
      </c>
      <c r="J22" s="102">
        <f t="shared" si="2"/>
        <v>5.0000000000000001E-4</v>
      </c>
      <c r="K22" s="10">
        <v>5</v>
      </c>
      <c r="L22" s="11" t="s">
        <v>63</v>
      </c>
      <c r="M22" s="102">
        <f t="shared" si="3"/>
        <v>5.0000000000000001E-4</v>
      </c>
      <c r="N22" s="10">
        <v>3</v>
      </c>
      <c r="O22" s="11" t="s">
        <v>63</v>
      </c>
      <c r="P22" s="102">
        <f t="shared" si="4"/>
        <v>3.0000000000000003E-4</v>
      </c>
    </row>
    <row r="23" spans="1:16">
      <c r="A23" s="23">
        <f t="shared" si="5"/>
        <v>23</v>
      </c>
      <c r="B23" s="10">
        <v>12.9999</v>
      </c>
      <c r="C23" s="11" t="s">
        <v>62</v>
      </c>
      <c r="D23" s="100">
        <f t="shared" si="0"/>
        <v>6.4999500000000003E-6</v>
      </c>
      <c r="E23" s="12">
        <v>1.306E-2</v>
      </c>
      <c r="F23" s="13">
        <v>6.2300000000000001E-2</v>
      </c>
      <c r="G23" s="101">
        <f t="shared" si="1"/>
        <v>7.5359999999999996E-2</v>
      </c>
      <c r="H23" s="10">
        <v>5</v>
      </c>
      <c r="I23" s="11" t="s">
        <v>63</v>
      </c>
      <c r="J23" s="102">
        <f t="shared" si="2"/>
        <v>5.0000000000000001E-4</v>
      </c>
      <c r="K23" s="10">
        <v>5</v>
      </c>
      <c r="L23" s="11" t="s">
        <v>63</v>
      </c>
      <c r="M23" s="102">
        <f t="shared" si="3"/>
        <v>5.0000000000000001E-4</v>
      </c>
      <c r="N23" s="10">
        <v>4</v>
      </c>
      <c r="O23" s="11" t="s">
        <v>63</v>
      </c>
      <c r="P23" s="102">
        <f t="shared" si="4"/>
        <v>4.0000000000000002E-4</v>
      </c>
    </row>
    <row r="24" spans="1:16">
      <c r="A24" s="23">
        <f t="shared" si="5"/>
        <v>24</v>
      </c>
      <c r="B24" s="10">
        <v>13.9999</v>
      </c>
      <c r="C24" s="11" t="s">
        <v>62</v>
      </c>
      <c r="D24" s="100">
        <f t="shared" si="0"/>
        <v>6.9999499999999998E-6</v>
      </c>
      <c r="E24" s="12">
        <v>1.3559999999999999E-2</v>
      </c>
      <c r="F24" s="13">
        <v>6.3490000000000005E-2</v>
      </c>
      <c r="G24" s="101">
        <f t="shared" si="1"/>
        <v>7.7050000000000007E-2</v>
      </c>
      <c r="H24" s="10">
        <v>5</v>
      </c>
      <c r="I24" s="11" t="s">
        <v>63</v>
      </c>
      <c r="J24" s="102">
        <f t="shared" si="2"/>
        <v>5.0000000000000001E-4</v>
      </c>
      <c r="K24" s="10">
        <v>5</v>
      </c>
      <c r="L24" s="11" t="s">
        <v>63</v>
      </c>
      <c r="M24" s="102">
        <f t="shared" si="3"/>
        <v>5.0000000000000001E-4</v>
      </c>
      <c r="N24" s="10">
        <v>4</v>
      </c>
      <c r="O24" s="11" t="s">
        <v>63</v>
      </c>
      <c r="P24" s="102">
        <f t="shared" si="4"/>
        <v>4.0000000000000002E-4</v>
      </c>
    </row>
    <row r="25" spans="1:16">
      <c r="A25" s="23">
        <f t="shared" si="5"/>
        <v>25</v>
      </c>
      <c r="B25" s="10">
        <v>14.9999</v>
      </c>
      <c r="C25" s="11" t="s">
        <v>62</v>
      </c>
      <c r="D25" s="100">
        <f t="shared" si="0"/>
        <v>7.4999500000000001E-6</v>
      </c>
      <c r="E25" s="12">
        <v>1.4030000000000001E-2</v>
      </c>
      <c r="F25" s="13">
        <v>6.4579999999999999E-2</v>
      </c>
      <c r="G25" s="101">
        <f t="shared" si="1"/>
        <v>7.8609999999999999E-2</v>
      </c>
      <c r="H25" s="10">
        <v>5</v>
      </c>
      <c r="I25" s="11" t="s">
        <v>63</v>
      </c>
      <c r="J25" s="102">
        <f t="shared" si="2"/>
        <v>5.0000000000000001E-4</v>
      </c>
      <c r="K25" s="10">
        <v>5</v>
      </c>
      <c r="L25" s="11" t="s">
        <v>63</v>
      </c>
      <c r="M25" s="102">
        <f t="shared" si="3"/>
        <v>5.0000000000000001E-4</v>
      </c>
      <c r="N25" s="10">
        <v>4</v>
      </c>
      <c r="O25" s="11" t="s">
        <v>63</v>
      </c>
      <c r="P25" s="102">
        <f t="shared" si="4"/>
        <v>4.0000000000000002E-4</v>
      </c>
    </row>
    <row r="26" spans="1:16">
      <c r="A26" s="23">
        <f t="shared" si="5"/>
        <v>26</v>
      </c>
      <c r="B26" s="10">
        <v>15.9999</v>
      </c>
      <c r="C26" s="11" t="s">
        <v>62</v>
      </c>
      <c r="D26" s="100">
        <f t="shared" si="0"/>
        <v>7.9999499999999995E-6</v>
      </c>
      <c r="E26" s="12">
        <v>1.4489999999999999E-2</v>
      </c>
      <c r="F26" s="13">
        <v>6.5589999999999996E-2</v>
      </c>
      <c r="G26" s="101">
        <f t="shared" si="1"/>
        <v>8.0079999999999998E-2</v>
      </c>
      <c r="H26" s="10">
        <v>6</v>
      </c>
      <c r="I26" s="11" t="s">
        <v>63</v>
      </c>
      <c r="J26" s="102">
        <f t="shared" si="2"/>
        <v>6.0000000000000006E-4</v>
      </c>
      <c r="K26" s="10">
        <v>5</v>
      </c>
      <c r="L26" s="11" t="s">
        <v>63</v>
      </c>
      <c r="M26" s="102">
        <f t="shared" si="3"/>
        <v>5.0000000000000001E-4</v>
      </c>
      <c r="N26" s="10">
        <v>4</v>
      </c>
      <c r="O26" s="11" t="s">
        <v>63</v>
      </c>
      <c r="P26" s="102">
        <f t="shared" si="4"/>
        <v>4.0000000000000002E-4</v>
      </c>
    </row>
    <row r="27" spans="1:16">
      <c r="A27" s="23">
        <f t="shared" si="5"/>
        <v>27</v>
      </c>
      <c r="B27" s="10">
        <v>16.9999</v>
      </c>
      <c r="C27" s="11" t="s">
        <v>62</v>
      </c>
      <c r="D27" s="100">
        <f t="shared" si="0"/>
        <v>8.4999499999999998E-6</v>
      </c>
      <c r="E27" s="12">
        <v>1.494E-2</v>
      </c>
      <c r="F27" s="13">
        <v>6.6530000000000006E-2</v>
      </c>
      <c r="G27" s="101">
        <f t="shared" si="1"/>
        <v>8.1470000000000001E-2</v>
      </c>
      <c r="H27" s="10">
        <v>6</v>
      </c>
      <c r="I27" s="11" t="s">
        <v>63</v>
      </c>
      <c r="J27" s="102">
        <f t="shared" si="2"/>
        <v>6.0000000000000006E-4</v>
      </c>
      <c r="K27" s="10">
        <v>6</v>
      </c>
      <c r="L27" s="11" t="s">
        <v>63</v>
      </c>
      <c r="M27" s="102">
        <f t="shared" si="3"/>
        <v>6.0000000000000006E-4</v>
      </c>
      <c r="N27" s="10">
        <v>4</v>
      </c>
      <c r="O27" s="11" t="s">
        <v>63</v>
      </c>
      <c r="P27" s="102">
        <f t="shared" si="4"/>
        <v>4.0000000000000002E-4</v>
      </c>
    </row>
    <row r="28" spans="1:16">
      <c r="A28" s="23">
        <f t="shared" si="5"/>
        <v>28</v>
      </c>
      <c r="B28" s="10">
        <v>17.9999</v>
      </c>
      <c r="C28" s="11" t="s">
        <v>62</v>
      </c>
      <c r="D28" s="100">
        <f t="shared" si="0"/>
        <v>8.9999500000000001E-6</v>
      </c>
      <c r="E28" s="12">
        <v>1.537E-2</v>
      </c>
      <c r="F28" s="13">
        <v>6.7409999999999998E-2</v>
      </c>
      <c r="G28" s="101">
        <f t="shared" si="1"/>
        <v>8.2779999999999992E-2</v>
      </c>
      <c r="H28" s="10">
        <v>6</v>
      </c>
      <c r="I28" s="11" t="s">
        <v>63</v>
      </c>
      <c r="J28" s="102">
        <f t="shared" si="2"/>
        <v>6.0000000000000006E-4</v>
      </c>
      <c r="K28" s="10">
        <v>6</v>
      </c>
      <c r="L28" s="11" t="s">
        <v>63</v>
      </c>
      <c r="M28" s="102">
        <f t="shared" si="3"/>
        <v>6.0000000000000006E-4</v>
      </c>
      <c r="N28" s="10">
        <v>4</v>
      </c>
      <c r="O28" s="11" t="s">
        <v>63</v>
      </c>
      <c r="P28" s="102">
        <f t="shared" si="4"/>
        <v>4.0000000000000002E-4</v>
      </c>
    </row>
    <row r="29" spans="1:16">
      <c r="A29" s="23">
        <f t="shared" si="5"/>
        <v>29</v>
      </c>
      <c r="B29" s="10">
        <v>19.9999</v>
      </c>
      <c r="C29" s="11" t="s">
        <v>62</v>
      </c>
      <c r="D29" s="100">
        <f t="shared" si="0"/>
        <v>9.9999500000000007E-6</v>
      </c>
      <c r="E29" s="12">
        <v>1.6199999999999999E-2</v>
      </c>
      <c r="F29" s="13">
        <v>6.8989999999999996E-2</v>
      </c>
      <c r="G29" s="101">
        <f t="shared" si="1"/>
        <v>8.5189999999999988E-2</v>
      </c>
      <c r="H29" s="10">
        <v>7</v>
      </c>
      <c r="I29" s="11" t="s">
        <v>63</v>
      </c>
      <c r="J29" s="102">
        <f t="shared" si="2"/>
        <v>6.9999999999999999E-4</v>
      </c>
      <c r="K29" s="10">
        <v>6</v>
      </c>
      <c r="L29" s="11" t="s">
        <v>63</v>
      </c>
      <c r="M29" s="102">
        <f t="shared" si="3"/>
        <v>6.0000000000000006E-4</v>
      </c>
      <c r="N29" s="10">
        <v>5</v>
      </c>
      <c r="O29" s="11" t="s">
        <v>63</v>
      </c>
      <c r="P29" s="102">
        <f t="shared" si="4"/>
        <v>5.0000000000000001E-4</v>
      </c>
    </row>
    <row r="30" spans="1:16">
      <c r="A30" s="23">
        <f t="shared" si="5"/>
        <v>30</v>
      </c>
      <c r="B30" s="10">
        <v>22.4999</v>
      </c>
      <c r="C30" s="11" t="s">
        <v>62</v>
      </c>
      <c r="D30" s="100">
        <f t="shared" si="0"/>
        <v>1.1249950000000001E-5</v>
      </c>
      <c r="E30" s="12">
        <v>1.719E-2</v>
      </c>
      <c r="F30" s="13">
        <v>7.0699999999999999E-2</v>
      </c>
      <c r="G30" s="101">
        <f t="shared" si="1"/>
        <v>8.7889999999999996E-2</v>
      </c>
      <c r="H30" s="10">
        <v>7</v>
      </c>
      <c r="I30" s="11" t="s">
        <v>63</v>
      </c>
      <c r="J30" s="102">
        <f t="shared" si="2"/>
        <v>6.9999999999999999E-4</v>
      </c>
      <c r="K30" s="10">
        <v>7</v>
      </c>
      <c r="L30" s="11" t="s">
        <v>63</v>
      </c>
      <c r="M30" s="102">
        <f t="shared" si="3"/>
        <v>6.9999999999999999E-4</v>
      </c>
      <c r="N30" s="10">
        <v>5</v>
      </c>
      <c r="O30" s="11" t="s">
        <v>63</v>
      </c>
      <c r="P30" s="102">
        <f t="shared" si="4"/>
        <v>5.0000000000000001E-4</v>
      </c>
    </row>
    <row r="31" spans="1:16">
      <c r="A31" s="23">
        <f t="shared" si="5"/>
        <v>31</v>
      </c>
      <c r="B31" s="10">
        <v>24.9999</v>
      </c>
      <c r="C31" s="11" t="s">
        <v>62</v>
      </c>
      <c r="D31" s="100">
        <f t="shared" si="0"/>
        <v>1.249995E-5</v>
      </c>
      <c r="E31" s="12">
        <v>1.8120000000000001E-2</v>
      </c>
      <c r="F31" s="13">
        <v>7.2169999999999998E-2</v>
      </c>
      <c r="G31" s="101">
        <f t="shared" si="1"/>
        <v>9.0289999999999995E-2</v>
      </c>
      <c r="H31" s="10">
        <v>8</v>
      </c>
      <c r="I31" s="11" t="s">
        <v>63</v>
      </c>
      <c r="J31" s="102">
        <f t="shared" si="2"/>
        <v>8.0000000000000004E-4</v>
      </c>
      <c r="K31" s="10">
        <v>7</v>
      </c>
      <c r="L31" s="11" t="s">
        <v>63</v>
      </c>
      <c r="M31" s="102">
        <f t="shared" si="3"/>
        <v>6.9999999999999999E-4</v>
      </c>
      <c r="N31" s="10">
        <v>5</v>
      </c>
      <c r="O31" s="11" t="s">
        <v>63</v>
      </c>
      <c r="P31" s="102">
        <f t="shared" si="4"/>
        <v>5.0000000000000001E-4</v>
      </c>
    </row>
    <row r="32" spans="1:16">
      <c r="A32" s="23">
        <f t="shared" si="5"/>
        <v>32</v>
      </c>
      <c r="B32" s="10">
        <v>27.4999</v>
      </c>
      <c r="C32" s="11" t="s">
        <v>62</v>
      </c>
      <c r="D32" s="100">
        <f t="shared" si="0"/>
        <v>1.374995E-5</v>
      </c>
      <c r="E32" s="12">
        <v>1.9E-2</v>
      </c>
      <c r="F32" s="13">
        <v>7.3450000000000001E-2</v>
      </c>
      <c r="G32" s="101">
        <f t="shared" si="1"/>
        <v>9.2450000000000004E-2</v>
      </c>
      <c r="H32" s="10">
        <v>8</v>
      </c>
      <c r="I32" s="11" t="s">
        <v>63</v>
      </c>
      <c r="J32" s="102">
        <f t="shared" si="2"/>
        <v>8.0000000000000004E-4</v>
      </c>
      <c r="K32" s="10">
        <v>8</v>
      </c>
      <c r="L32" s="11" t="s">
        <v>63</v>
      </c>
      <c r="M32" s="102">
        <f t="shared" si="3"/>
        <v>8.0000000000000004E-4</v>
      </c>
      <c r="N32" s="10">
        <v>6</v>
      </c>
      <c r="O32" s="11" t="s">
        <v>63</v>
      </c>
      <c r="P32" s="102">
        <f t="shared" si="4"/>
        <v>6.0000000000000006E-4</v>
      </c>
    </row>
    <row r="33" spans="1:16">
      <c r="A33" s="23">
        <f t="shared" si="5"/>
        <v>33</v>
      </c>
      <c r="B33" s="10">
        <v>29.9999</v>
      </c>
      <c r="C33" s="11" t="s">
        <v>62</v>
      </c>
      <c r="D33" s="100">
        <f t="shared" si="0"/>
        <v>1.499995E-5</v>
      </c>
      <c r="E33" s="12">
        <v>1.985E-2</v>
      </c>
      <c r="F33" s="13">
        <v>7.4569999999999997E-2</v>
      </c>
      <c r="G33" s="101">
        <f t="shared" si="1"/>
        <v>9.4420000000000004E-2</v>
      </c>
      <c r="H33" s="10">
        <v>9</v>
      </c>
      <c r="I33" s="11" t="s">
        <v>63</v>
      </c>
      <c r="J33" s="102">
        <f t="shared" si="2"/>
        <v>8.9999999999999998E-4</v>
      </c>
      <c r="K33" s="10">
        <v>8</v>
      </c>
      <c r="L33" s="11" t="s">
        <v>63</v>
      </c>
      <c r="M33" s="102">
        <f t="shared" si="3"/>
        <v>8.0000000000000004E-4</v>
      </c>
      <c r="N33" s="10">
        <v>6</v>
      </c>
      <c r="O33" s="11" t="s">
        <v>63</v>
      </c>
      <c r="P33" s="102">
        <f t="shared" si="4"/>
        <v>6.0000000000000006E-4</v>
      </c>
    </row>
    <row r="34" spans="1:16">
      <c r="A34" s="23">
        <f t="shared" si="5"/>
        <v>34</v>
      </c>
      <c r="B34" s="10">
        <v>32.499899999999997</v>
      </c>
      <c r="C34" s="11" t="s">
        <v>62</v>
      </c>
      <c r="D34" s="100">
        <f t="shared" si="0"/>
        <v>1.6249949999999998E-5</v>
      </c>
      <c r="E34" s="12">
        <v>2.0660000000000001E-2</v>
      </c>
      <c r="F34" s="13">
        <v>7.5560000000000002E-2</v>
      </c>
      <c r="G34" s="101">
        <f t="shared" si="1"/>
        <v>9.622E-2</v>
      </c>
      <c r="H34" s="10">
        <v>9</v>
      </c>
      <c r="I34" s="11" t="s">
        <v>63</v>
      </c>
      <c r="J34" s="102">
        <f t="shared" si="2"/>
        <v>8.9999999999999998E-4</v>
      </c>
      <c r="K34" s="10">
        <v>9</v>
      </c>
      <c r="L34" s="11" t="s">
        <v>63</v>
      </c>
      <c r="M34" s="102">
        <f t="shared" si="3"/>
        <v>8.9999999999999998E-4</v>
      </c>
      <c r="N34" s="10">
        <v>6</v>
      </c>
      <c r="O34" s="11" t="s">
        <v>63</v>
      </c>
      <c r="P34" s="102">
        <f t="shared" si="4"/>
        <v>6.0000000000000006E-4</v>
      </c>
    </row>
    <row r="35" spans="1:16">
      <c r="A35" s="23">
        <f t="shared" si="5"/>
        <v>35</v>
      </c>
      <c r="B35" s="10">
        <v>34.999899999999997</v>
      </c>
      <c r="C35" s="11" t="s">
        <v>62</v>
      </c>
      <c r="D35" s="100">
        <f t="shared" si="0"/>
        <v>1.7499949999999998E-5</v>
      </c>
      <c r="E35" s="12">
        <v>2.1440000000000001E-2</v>
      </c>
      <c r="F35" s="13">
        <v>7.6429999999999998E-2</v>
      </c>
      <c r="G35" s="101">
        <f t="shared" si="1"/>
        <v>9.7869999999999999E-2</v>
      </c>
      <c r="H35" s="10">
        <v>10</v>
      </c>
      <c r="I35" s="11" t="s">
        <v>63</v>
      </c>
      <c r="J35" s="102">
        <f t="shared" si="2"/>
        <v>1E-3</v>
      </c>
      <c r="K35" s="10">
        <v>9</v>
      </c>
      <c r="L35" s="11" t="s">
        <v>63</v>
      </c>
      <c r="M35" s="102">
        <f t="shared" si="3"/>
        <v>8.9999999999999998E-4</v>
      </c>
      <c r="N35" s="10">
        <v>7</v>
      </c>
      <c r="O35" s="11" t="s">
        <v>63</v>
      </c>
      <c r="P35" s="102">
        <f t="shared" si="4"/>
        <v>6.9999999999999999E-4</v>
      </c>
    </row>
    <row r="36" spans="1:16">
      <c r="A36" s="23">
        <f t="shared" si="5"/>
        <v>36</v>
      </c>
      <c r="B36" s="10">
        <v>37.499899999999997</v>
      </c>
      <c r="C36" s="11" t="s">
        <v>62</v>
      </c>
      <c r="D36" s="100">
        <f t="shared" si="0"/>
        <v>1.8749949999999998E-5</v>
      </c>
      <c r="E36" s="12">
        <v>2.2190000000000001E-2</v>
      </c>
      <c r="F36" s="13">
        <v>7.7210000000000001E-2</v>
      </c>
      <c r="G36" s="101">
        <f t="shared" si="1"/>
        <v>9.9400000000000002E-2</v>
      </c>
      <c r="H36" s="10">
        <v>10</v>
      </c>
      <c r="I36" s="11" t="s">
        <v>63</v>
      </c>
      <c r="J36" s="102">
        <f t="shared" si="2"/>
        <v>1E-3</v>
      </c>
      <c r="K36" s="10">
        <v>10</v>
      </c>
      <c r="L36" s="11" t="s">
        <v>63</v>
      </c>
      <c r="M36" s="102">
        <f t="shared" si="3"/>
        <v>1E-3</v>
      </c>
      <c r="N36" s="10">
        <v>7</v>
      </c>
      <c r="O36" s="11" t="s">
        <v>63</v>
      </c>
      <c r="P36" s="102">
        <f t="shared" si="4"/>
        <v>6.9999999999999999E-4</v>
      </c>
    </row>
    <row r="37" spans="1:16">
      <c r="A37" s="23">
        <f t="shared" si="5"/>
        <v>37</v>
      </c>
      <c r="B37" s="10">
        <v>39.999899999999997</v>
      </c>
      <c r="C37" s="11" t="s">
        <v>62</v>
      </c>
      <c r="D37" s="100">
        <f t="shared" si="0"/>
        <v>1.9999949999999998E-5</v>
      </c>
      <c r="E37" s="12">
        <v>2.2919999999999999E-2</v>
      </c>
      <c r="F37" s="13">
        <v>7.7899999999999997E-2</v>
      </c>
      <c r="G37" s="101">
        <f t="shared" si="1"/>
        <v>0.10081999999999999</v>
      </c>
      <c r="H37" s="10">
        <v>11</v>
      </c>
      <c r="I37" s="11" t="s">
        <v>63</v>
      </c>
      <c r="J37" s="102">
        <f t="shared" si="2"/>
        <v>1.0999999999999998E-3</v>
      </c>
      <c r="K37" s="10">
        <v>10</v>
      </c>
      <c r="L37" s="11" t="s">
        <v>63</v>
      </c>
      <c r="M37" s="102">
        <f t="shared" si="3"/>
        <v>1E-3</v>
      </c>
      <c r="N37" s="10">
        <v>7</v>
      </c>
      <c r="O37" s="11" t="s">
        <v>63</v>
      </c>
      <c r="P37" s="102">
        <f t="shared" si="4"/>
        <v>6.9999999999999999E-4</v>
      </c>
    </row>
    <row r="38" spans="1:16">
      <c r="A38" s="23">
        <f t="shared" si="5"/>
        <v>38</v>
      </c>
      <c r="B38" s="10">
        <v>44.999899999999997</v>
      </c>
      <c r="C38" s="11" t="s">
        <v>62</v>
      </c>
      <c r="D38" s="100">
        <f t="shared" si="0"/>
        <v>2.2499949999999998E-5</v>
      </c>
      <c r="E38" s="12">
        <v>2.4309999999999998E-2</v>
      </c>
      <c r="F38" s="13">
        <v>7.9070000000000001E-2</v>
      </c>
      <c r="G38" s="101">
        <f t="shared" si="1"/>
        <v>0.10338</v>
      </c>
      <c r="H38" s="10">
        <v>12</v>
      </c>
      <c r="I38" s="11" t="s">
        <v>63</v>
      </c>
      <c r="J38" s="102">
        <f t="shared" si="2"/>
        <v>1.2000000000000001E-3</v>
      </c>
      <c r="K38" s="10">
        <v>11</v>
      </c>
      <c r="L38" s="11" t="s">
        <v>63</v>
      </c>
      <c r="M38" s="102">
        <f t="shared" si="3"/>
        <v>1.0999999999999998E-3</v>
      </c>
      <c r="N38" s="10">
        <v>8</v>
      </c>
      <c r="O38" s="11" t="s">
        <v>63</v>
      </c>
      <c r="P38" s="102">
        <f t="shared" si="4"/>
        <v>8.0000000000000004E-4</v>
      </c>
    </row>
    <row r="39" spans="1:16">
      <c r="A39" s="23">
        <f t="shared" si="5"/>
        <v>39</v>
      </c>
      <c r="B39" s="10">
        <v>49.999899999999997</v>
      </c>
      <c r="C39" s="11" t="s">
        <v>62</v>
      </c>
      <c r="D39" s="100">
        <f t="shared" si="0"/>
        <v>2.4999949999999998E-5</v>
      </c>
      <c r="E39" s="12">
        <v>2.562E-2</v>
      </c>
      <c r="F39" s="13">
        <v>8.0009999999999998E-2</v>
      </c>
      <c r="G39" s="101">
        <f t="shared" si="1"/>
        <v>0.10563</v>
      </c>
      <c r="H39" s="10">
        <v>13</v>
      </c>
      <c r="I39" s="11" t="s">
        <v>63</v>
      </c>
      <c r="J39" s="102">
        <f t="shared" si="2"/>
        <v>1.2999999999999999E-3</v>
      </c>
      <c r="K39" s="10">
        <v>12</v>
      </c>
      <c r="L39" s="11" t="s">
        <v>63</v>
      </c>
      <c r="M39" s="102">
        <f t="shared" si="3"/>
        <v>1.2000000000000001E-3</v>
      </c>
      <c r="N39" s="10">
        <v>9</v>
      </c>
      <c r="O39" s="11" t="s">
        <v>63</v>
      </c>
      <c r="P39" s="102">
        <f t="shared" si="4"/>
        <v>8.9999999999999998E-4</v>
      </c>
    </row>
    <row r="40" spans="1:16">
      <c r="A40" s="23">
        <f t="shared" si="5"/>
        <v>40</v>
      </c>
      <c r="B40" s="10">
        <v>54.999899999999997</v>
      </c>
      <c r="C40" s="11" t="s">
        <v>62</v>
      </c>
      <c r="D40" s="100">
        <f t="shared" si="0"/>
        <v>2.7499949999999997E-5</v>
      </c>
      <c r="E40" s="12">
        <v>2.6870000000000002E-2</v>
      </c>
      <c r="F40" s="13">
        <v>8.0769999999999995E-2</v>
      </c>
      <c r="G40" s="101">
        <f t="shared" si="1"/>
        <v>0.10764</v>
      </c>
      <c r="H40" s="10">
        <v>14</v>
      </c>
      <c r="I40" s="11" t="s">
        <v>63</v>
      </c>
      <c r="J40" s="102">
        <f t="shared" si="2"/>
        <v>1.4E-3</v>
      </c>
      <c r="K40" s="10">
        <v>12</v>
      </c>
      <c r="L40" s="11" t="s">
        <v>63</v>
      </c>
      <c r="M40" s="102">
        <f t="shared" si="3"/>
        <v>1.2000000000000001E-3</v>
      </c>
      <c r="N40" s="10">
        <v>9</v>
      </c>
      <c r="O40" s="11" t="s">
        <v>63</v>
      </c>
      <c r="P40" s="102">
        <f t="shared" si="4"/>
        <v>8.9999999999999998E-4</v>
      </c>
    </row>
    <row r="41" spans="1:16">
      <c r="A41" s="23">
        <f t="shared" si="5"/>
        <v>41</v>
      </c>
      <c r="B41" s="10">
        <v>59.999899999999997</v>
      </c>
      <c r="C41" s="11" t="s">
        <v>62</v>
      </c>
      <c r="D41" s="100">
        <f t="shared" si="0"/>
        <v>2.9999949999999997E-5</v>
      </c>
      <c r="E41" s="12">
        <v>2.8070000000000001E-2</v>
      </c>
      <c r="F41" s="13">
        <v>8.1390000000000004E-2</v>
      </c>
      <c r="G41" s="101">
        <f t="shared" si="1"/>
        <v>0.10946</v>
      </c>
      <c r="H41" s="10">
        <v>15</v>
      </c>
      <c r="I41" s="11" t="s">
        <v>63</v>
      </c>
      <c r="J41" s="102">
        <f t="shared" si="2"/>
        <v>1.5E-3</v>
      </c>
      <c r="K41" s="10">
        <v>13</v>
      </c>
      <c r="L41" s="11" t="s">
        <v>63</v>
      </c>
      <c r="M41" s="102">
        <f t="shared" si="3"/>
        <v>1.2999999999999999E-3</v>
      </c>
      <c r="N41" s="10">
        <v>10</v>
      </c>
      <c r="O41" s="11" t="s">
        <v>63</v>
      </c>
      <c r="P41" s="102">
        <f t="shared" si="4"/>
        <v>1E-3</v>
      </c>
    </row>
    <row r="42" spans="1:16">
      <c r="A42" s="23">
        <f t="shared" si="5"/>
        <v>42</v>
      </c>
      <c r="B42" s="10">
        <v>64.999899999999997</v>
      </c>
      <c r="C42" s="11" t="s">
        <v>62</v>
      </c>
      <c r="D42" s="100">
        <f t="shared" si="0"/>
        <v>3.249995E-5</v>
      </c>
      <c r="E42" s="12">
        <v>2.921E-2</v>
      </c>
      <c r="F42" s="13">
        <v>8.1879999999999994E-2</v>
      </c>
      <c r="G42" s="101">
        <f t="shared" si="1"/>
        <v>0.11108999999999999</v>
      </c>
      <c r="H42" s="10">
        <v>16</v>
      </c>
      <c r="I42" s="11" t="s">
        <v>63</v>
      </c>
      <c r="J42" s="102">
        <f t="shared" si="2"/>
        <v>1.6000000000000001E-3</v>
      </c>
      <c r="K42" s="10">
        <v>14</v>
      </c>
      <c r="L42" s="11" t="s">
        <v>63</v>
      </c>
      <c r="M42" s="102">
        <f t="shared" si="3"/>
        <v>1.4E-3</v>
      </c>
      <c r="N42" s="10">
        <v>10</v>
      </c>
      <c r="O42" s="11" t="s">
        <v>63</v>
      </c>
      <c r="P42" s="102">
        <f t="shared" si="4"/>
        <v>1E-3</v>
      </c>
    </row>
    <row r="43" spans="1:16">
      <c r="A43" s="23">
        <f t="shared" si="5"/>
        <v>43</v>
      </c>
      <c r="B43" s="10">
        <v>69.999899999999997</v>
      </c>
      <c r="C43" s="11" t="s">
        <v>62</v>
      </c>
      <c r="D43" s="100">
        <f t="shared" si="0"/>
        <v>3.499995E-5</v>
      </c>
      <c r="E43" s="12">
        <v>3.032E-2</v>
      </c>
      <c r="F43" s="13">
        <v>8.2280000000000006E-2</v>
      </c>
      <c r="G43" s="101">
        <f t="shared" si="1"/>
        <v>0.11260000000000001</v>
      </c>
      <c r="H43" s="10">
        <v>17</v>
      </c>
      <c r="I43" s="11" t="s">
        <v>63</v>
      </c>
      <c r="J43" s="102">
        <f t="shared" si="2"/>
        <v>1.7000000000000001E-3</v>
      </c>
      <c r="K43" s="10">
        <v>15</v>
      </c>
      <c r="L43" s="11" t="s">
        <v>63</v>
      </c>
      <c r="M43" s="102">
        <f t="shared" si="3"/>
        <v>1.5E-3</v>
      </c>
      <c r="N43" s="10">
        <v>11</v>
      </c>
      <c r="O43" s="11" t="s">
        <v>63</v>
      </c>
      <c r="P43" s="102">
        <f t="shared" si="4"/>
        <v>1.0999999999999998E-3</v>
      </c>
    </row>
    <row r="44" spans="1:16">
      <c r="A44" s="23">
        <f t="shared" si="5"/>
        <v>44</v>
      </c>
      <c r="B44" s="10">
        <v>79.999899999999997</v>
      </c>
      <c r="C44" s="11" t="s">
        <v>62</v>
      </c>
      <c r="D44" s="100">
        <f t="shared" si="0"/>
        <v>3.999995E-5</v>
      </c>
      <c r="E44" s="12">
        <v>3.2410000000000001E-2</v>
      </c>
      <c r="F44" s="13">
        <v>8.2830000000000001E-2</v>
      </c>
      <c r="G44" s="101">
        <f t="shared" si="1"/>
        <v>0.11524000000000001</v>
      </c>
      <c r="H44" s="10">
        <v>19</v>
      </c>
      <c r="I44" s="11" t="s">
        <v>63</v>
      </c>
      <c r="J44" s="102">
        <f t="shared" si="2"/>
        <v>1.9E-3</v>
      </c>
      <c r="K44" s="10">
        <v>16</v>
      </c>
      <c r="L44" s="11" t="s">
        <v>63</v>
      </c>
      <c r="M44" s="102">
        <f t="shared" si="3"/>
        <v>1.6000000000000001E-3</v>
      </c>
      <c r="N44" s="10">
        <v>12</v>
      </c>
      <c r="O44" s="11" t="s">
        <v>63</v>
      </c>
      <c r="P44" s="102">
        <f t="shared" si="4"/>
        <v>1.2000000000000001E-3</v>
      </c>
    </row>
    <row r="45" spans="1:16">
      <c r="A45" s="23">
        <f t="shared" si="5"/>
        <v>45</v>
      </c>
      <c r="B45" s="10">
        <v>89.999899999999997</v>
      </c>
      <c r="C45" s="11" t="s">
        <v>62</v>
      </c>
      <c r="D45" s="100">
        <f t="shared" si="0"/>
        <v>4.4999949999999999E-5</v>
      </c>
      <c r="E45" s="12">
        <v>3.4369999999999998E-2</v>
      </c>
      <c r="F45" s="13">
        <v>8.3129999999999996E-2</v>
      </c>
      <c r="G45" s="101">
        <f t="shared" si="1"/>
        <v>0.11749999999999999</v>
      </c>
      <c r="H45" s="10">
        <v>21</v>
      </c>
      <c r="I45" s="11" t="s">
        <v>63</v>
      </c>
      <c r="J45" s="102">
        <f t="shared" si="2"/>
        <v>2.1000000000000003E-3</v>
      </c>
      <c r="K45" s="10">
        <v>18</v>
      </c>
      <c r="L45" s="11" t="s">
        <v>63</v>
      </c>
      <c r="M45" s="102">
        <f t="shared" si="3"/>
        <v>1.8E-3</v>
      </c>
      <c r="N45" s="10">
        <v>13</v>
      </c>
      <c r="O45" s="11" t="s">
        <v>63</v>
      </c>
      <c r="P45" s="102">
        <f t="shared" si="4"/>
        <v>1.2999999999999999E-3</v>
      </c>
    </row>
    <row r="46" spans="1:16">
      <c r="A46" s="23">
        <f t="shared" si="5"/>
        <v>46</v>
      </c>
      <c r="B46" s="10">
        <v>99.999899999999997</v>
      </c>
      <c r="C46" s="11" t="s">
        <v>62</v>
      </c>
      <c r="D46" s="100">
        <f t="shared" si="0"/>
        <v>4.9999949999999999E-5</v>
      </c>
      <c r="E46" s="12">
        <v>3.6229999999999998E-2</v>
      </c>
      <c r="F46" s="13">
        <v>8.3260000000000001E-2</v>
      </c>
      <c r="G46" s="101">
        <f t="shared" si="1"/>
        <v>0.11949</v>
      </c>
      <c r="H46" s="10">
        <v>22</v>
      </c>
      <c r="I46" s="11" t="s">
        <v>63</v>
      </c>
      <c r="J46" s="102">
        <f t="shared" si="2"/>
        <v>2.1999999999999997E-3</v>
      </c>
      <c r="K46" s="10">
        <v>19</v>
      </c>
      <c r="L46" s="11" t="s">
        <v>63</v>
      </c>
      <c r="M46" s="102">
        <f t="shared" si="3"/>
        <v>1.9E-3</v>
      </c>
      <c r="N46" s="10">
        <v>14</v>
      </c>
      <c r="O46" s="11" t="s">
        <v>63</v>
      </c>
      <c r="P46" s="102">
        <f t="shared" si="4"/>
        <v>1.4E-3</v>
      </c>
    </row>
    <row r="47" spans="1:16">
      <c r="A47" s="23">
        <f t="shared" si="5"/>
        <v>47</v>
      </c>
      <c r="B47" s="10">
        <v>110</v>
      </c>
      <c r="C47" s="11" t="s">
        <v>62</v>
      </c>
      <c r="D47" s="100">
        <f t="shared" si="0"/>
        <v>5.5000000000000002E-5</v>
      </c>
      <c r="E47" s="12">
        <v>3.7999999999999999E-2</v>
      </c>
      <c r="F47" s="13">
        <v>8.3260000000000001E-2</v>
      </c>
      <c r="G47" s="101">
        <f t="shared" si="1"/>
        <v>0.12126000000000001</v>
      </c>
      <c r="H47" s="10">
        <v>24</v>
      </c>
      <c r="I47" s="11" t="s">
        <v>63</v>
      </c>
      <c r="J47" s="102">
        <f t="shared" si="2"/>
        <v>2.4000000000000002E-3</v>
      </c>
      <c r="K47" s="10">
        <v>21</v>
      </c>
      <c r="L47" s="11" t="s">
        <v>63</v>
      </c>
      <c r="M47" s="102">
        <f t="shared" si="3"/>
        <v>2.1000000000000003E-3</v>
      </c>
      <c r="N47" s="10">
        <v>15</v>
      </c>
      <c r="O47" s="11" t="s">
        <v>63</v>
      </c>
      <c r="P47" s="102">
        <f t="shared" si="4"/>
        <v>1.5E-3</v>
      </c>
    </row>
    <row r="48" spans="1:16">
      <c r="A48" s="23">
        <f t="shared" si="5"/>
        <v>48</v>
      </c>
      <c r="B48" s="10">
        <v>120</v>
      </c>
      <c r="C48" s="11" t="s">
        <v>62</v>
      </c>
      <c r="D48" s="100">
        <f t="shared" si="0"/>
        <v>6.0000000000000002E-5</v>
      </c>
      <c r="E48" s="12">
        <v>3.9690000000000003E-2</v>
      </c>
      <c r="F48" s="13">
        <v>8.3150000000000002E-2</v>
      </c>
      <c r="G48" s="101">
        <f t="shared" si="1"/>
        <v>0.12284</v>
      </c>
      <c r="H48" s="10">
        <v>26</v>
      </c>
      <c r="I48" s="11" t="s">
        <v>63</v>
      </c>
      <c r="J48" s="102">
        <f t="shared" si="2"/>
        <v>2.5999999999999999E-3</v>
      </c>
      <c r="K48" s="10">
        <v>22</v>
      </c>
      <c r="L48" s="11" t="s">
        <v>63</v>
      </c>
      <c r="M48" s="102">
        <f t="shared" si="3"/>
        <v>2.1999999999999997E-3</v>
      </c>
      <c r="N48" s="10">
        <v>17</v>
      </c>
      <c r="O48" s="11" t="s">
        <v>63</v>
      </c>
      <c r="P48" s="102">
        <f t="shared" si="4"/>
        <v>1.7000000000000001E-3</v>
      </c>
    </row>
    <row r="49" spans="1:16">
      <c r="A49" s="23">
        <f t="shared" si="5"/>
        <v>49</v>
      </c>
      <c r="B49" s="10">
        <v>130</v>
      </c>
      <c r="C49" s="11" t="s">
        <v>62</v>
      </c>
      <c r="D49" s="100">
        <f t="shared" si="0"/>
        <v>6.4999999999999994E-5</v>
      </c>
      <c r="E49" s="12">
        <v>4.1309999999999999E-2</v>
      </c>
      <c r="F49" s="13">
        <v>8.2960000000000006E-2</v>
      </c>
      <c r="G49" s="101">
        <f t="shared" si="1"/>
        <v>0.12427000000000001</v>
      </c>
      <c r="H49" s="10">
        <v>28</v>
      </c>
      <c r="I49" s="11" t="s">
        <v>63</v>
      </c>
      <c r="J49" s="102">
        <f t="shared" si="2"/>
        <v>2.8E-3</v>
      </c>
      <c r="K49" s="10">
        <v>23</v>
      </c>
      <c r="L49" s="11" t="s">
        <v>63</v>
      </c>
      <c r="M49" s="102">
        <f t="shared" si="3"/>
        <v>2.3E-3</v>
      </c>
      <c r="N49" s="10">
        <v>18</v>
      </c>
      <c r="O49" s="11" t="s">
        <v>63</v>
      </c>
      <c r="P49" s="102">
        <f t="shared" si="4"/>
        <v>1.8E-3</v>
      </c>
    </row>
    <row r="50" spans="1:16">
      <c r="A50" s="23">
        <f t="shared" si="5"/>
        <v>50</v>
      </c>
      <c r="B50" s="10">
        <v>139.999</v>
      </c>
      <c r="C50" s="11" t="s">
        <v>62</v>
      </c>
      <c r="D50" s="100">
        <f t="shared" si="0"/>
        <v>6.99995E-5</v>
      </c>
      <c r="E50" s="12">
        <v>4.2869999999999998E-2</v>
      </c>
      <c r="F50" s="13">
        <v>8.2710000000000006E-2</v>
      </c>
      <c r="G50" s="101">
        <f t="shared" si="1"/>
        <v>0.12558</v>
      </c>
      <c r="H50" s="10">
        <v>30</v>
      </c>
      <c r="I50" s="11" t="s">
        <v>63</v>
      </c>
      <c r="J50" s="102">
        <f t="shared" si="2"/>
        <v>3.0000000000000001E-3</v>
      </c>
      <c r="K50" s="10">
        <v>25</v>
      </c>
      <c r="L50" s="11" t="s">
        <v>63</v>
      </c>
      <c r="M50" s="102">
        <f t="shared" si="3"/>
        <v>2.5000000000000001E-3</v>
      </c>
      <c r="N50" s="10">
        <v>19</v>
      </c>
      <c r="O50" s="11" t="s">
        <v>63</v>
      </c>
      <c r="P50" s="102">
        <f t="shared" si="4"/>
        <v>1.9E-3</v>
      </c>
    </row>
    <row r="51" spans="1:16">
      <c r="A51" s="23">
        <f t="shared" si="5"/>
        <v>51</v>
      </c>
      <c r="B51" s="10">
        <v>149.999</v>
      </c>
      <c r="C51" s="11" t="s">
        <v>62</v>
      </c>
      <c r="D51" s="100">
        <f t="shared" si="0"/>
        <v>7.4999499999999999E-5</v>
      </c>
      <c r="E51" s="12">
        <v>4.4380000000000003E-2</v>
      </c>
      <c r="F51" s="13">
        <v>8.2409999999999997E-2</v>
      </c>
      <c r="G51" s="101">
        <f t="shared" si="1"/>
        <v>0.12679000000000001</v>
      </c>
      <c r="H51" s="10">
        <v>32</v>
      </c>
      <c r="I51" s="11" t="s">
        <v>63</v>
      </c>
      <c r="J51" s="102">
        <f t="shared" si="2"/>
        <v>3.2000000000000002E-3</v>
      </c>
      <c r="K51" s="10">
        <v>26</v>
      </c>
      <c r="L51" s="11" t="s">
        <v>63</v>
      </c>
      <c r="M51" s="102">
        <f t="shared" si="3"/>
        <v>2.5999999999999999E-3</v>
      </c>
      <c r="N51" s="10">
        <v>20</v>
      </c>
      <c r="O51" s="11" t="s">
        <v>63</v>
      </c>
      <c r="P51" s="102">
        <f t="shared" si="4"/>
        <v>2E-3</v>
      </c>
    </row>
    <row r="52" spans="1:16">
      <c r="A52" s="23">
        <f t="shared" si="5"/>
        <v>52</v>
      </c>
      <c r="B52" s="10">
        <v>159.999</v>
      </c>
      <c r="C52" s="11" t="s">
        <v>62</v>
      </c>
      <c r="D52" s="100">
        <f t="shared" si="0"/>
        <v>7.9999499999999999E-5</v>
      </c>
      <c r="E52" s="12">
        <v>4.5830000000000003E-2</v>
      </c>
      <c r="F52" s="13">
        <v>8.2070000000000004E-2</v>
      </c>
      <c r="G52" s="101">
        <f t="shared" si="1"/>
        <v>0.12790000000000001</v>
      </c>
      <c r="H52" s="10">
        <v>34</v>
      </c>
      <c r="I52" s="11" t="s">
        <v>63</v>
      </c>
      <c r="J52" s="102">
        <f t="shared" si="2"/>
        <v>3.4000000000000002E-3</v>
      </c>
      <c r="K52" s="10">
        <v>27</v>
      </c>
      <c r="L52" s="11" t="s">
        <v>63</v>
      </c>
      <c r="M52" s="102">
        <f t="shared" si="3"/>
        <v>2.7000000000000001E-3</v>
      </c>
      <c r="N52" s="10">
        <v>21</v>
      </c>
      <c r="O52" s="11" t="s">
        <v>63</v>
      </c>
      <c r="P52" s="102">
        <f t="shared" si="4"/>
        <v>2.1000000000000003E-3</v>
      </c>
    </row>
    <row r="53" spans="1:16">
      <c r="A53" s="23">
        <f t="shared" si="5"/>
        <v>53</v>
      </c>
      <c r="B53" s="10">
        <v>169.999</v>
      </c>
      <c r="C53" s="11" t="s">
        <v>62</v>
      </c>
      <c r="D53" s="100">
        <f t="shared" si="0"/>
        <v>8.4999499999999998E-5</v>
      </c>
      <c r="E53" s="12">
        <v>4.7239999999999997E-2</v>
      </c>
      <c r="F53" s="13">
        <v>8.1699999999999995E-2</v>
      </c>
      <c r="G53" s="101">
        <f t="shared" si="1"/>
        <v>0.12894</v>
      </c>
      <c r="H53" s="10">
        <v>36</v>
      </c>
      <c r="I53" s="11" t="s">
        <v>63</v>
      </c>
      <c r="J53" s="102">
        <f t="shared" si="2"/>
        <v>3.5999999999999999E-3</v>
      </c>
      <c r="K53" s="10">
        <v>29</v>
      </c>
      <c r="L53" s="11" t="s">
        <v>63</v>
      </c>
      <c r="M53" s="102">
        <f t="shared" si="3"/>
        <v>2.9000000000000002E-3</v>
      </c>
      <c r="N53" s="10">
        <v>22</v>
      </c>
      <c r="O53" s="11" t="s">
        <v>63</v>
      </c>
      <c r="P53" s="102">
        <f t="shared" si="4"/>
        <v>2.1999999999999997E-3</v>
      </c>
    </row>
    <row r="54" spans="1:16">
      <c r="A54" s="23">
        <f t="shared" si="5"/>
        <v>54</v>
      </c>
      <c r="B54" s="10">
        <v>179.999</v>
      </c>
      <c r="C54" s="11" t="s">
        <v>62</v>
      </c>
      <c r="D54" s="100">
        <f t="shared" si="0"/>
        <v>8.9999499999999998E-5</v>
      </c>
      <c r="E54" s="12">
        <v>4.861E-2</v>
      </c>
      <c r="F54" s="13">
        <v>8.1309999999999993E-2</v>
      </c>
      <c r="G54" s="101">
        <f t="shared" si="1"/>
        <v>0.12991999999999998</v>
      </c>
      <c r="H54" s="10">
        <v>38</v>
      </c>
      <c r="I54" s="11" t="s">
        <v>63</v>
      </c>
      <c r="J54" s="102">
        <f t="shared" si="2"/>
        <v>3.8E-3</v>
      </c>
      <c r="K54" s="10">
        <v>30</v>
      </c>
      <c r="L54" s="11" t="s">
        <v>63</v>
      </c>
      <c r="M54" s="102">
        <f t="shared" si="3"/>
        <v>3.0000000000000001E-3</v>
      </c>
      <c r="N54" s="10">
        <v>23</v>
      </c>
      <c r="O54" s="11" t="s">
        <v>63</v>
      </c>
      <c r="P54" s="102">
        <f t="shared" si="4"/>
        <v>2.3E-3</v>
      </c>
    </row>
    <row r="55" spans="1:16">
      <c r="A55" s="23">
        <f t="shared" si="5"/>
        <v>55</v>
      </c>
      <c r="B55" s="10">
        <v>199.999</v>
      </c>
      <c r="C55" s="11" t="s">
        <v>62</v>
      </c>
      <c r="D55" s="100">
        <f t="shared" si="0"/>
        <v>9.9999499999999997E-5</v>
      </c>
      <c r="E55" s="12">
        <v>5.1240000000000001E-2</v>
      </c>
      <c r="F55" s="13">
        <v>8.047E-2</v>
      </c>
      <c r="G55" s="101">
        <f t="shared" si="1"/>
        <v>0.13170999999999999</v>
      </c>
      <c r="H55" s="10">
        <v>41</v>
      </c>
      <c r="I55" s="11" t="s">
        <v>63</v>
      </c>
      <c r="J55" s="102">
        <f t="shared" si="2"/>
        <v>4.1000000000000003E-3</v>
      </c>
      <c r="K55" s="10">
        <v>33</v>
      </c>
      <c r="L55" s="11" t="s">
        <v>63</v>
      </c>
      <c r="M55" s="102">
        <f t="shared" si="3"/>
        <v>3.3E-3</v>
      </c>
      <c r="N55" s="10">
        <v>25</v>
      </c>
      <c r="O55" s="11" t="s">
        <v>63</v>
      </c>
      <c r="P55" s="102">
        <f t="shared" si="4"/>
        <v>2.5000000000000001E-3</v>
      </c>
    </row>
    <row r="56" spans="1:16">
      <c r="A56" s="23">
        <f t="shared" si="5"/>
        <v>56</v>
      </c>
      <c r="B56" s="10">
        <v>224.999</v>
      </c>
      <c r="C56" s="11" t="s">
        <v>62</v>
      </c>
      <c r="D56" s="100">
        <f t="shared" si="0"/>
        <v>1.124995E-4</v>
      </c>
      <c r="E56" s="12">
        <v>5.4350000000000002E-2</v>
      </c>
      <c r="F56" s="13">
        <v>7.9369999999999996E-2</v>
      </c>
      <c r="G56" s="101">
        <f t="shared" si="1"/>
        <v>0.13372000000000001</v>
      </c>
      <c r="H56" s="10">
        <v>46</v>
      </c>
      <c r="I56" s="11" t="s">
        <v>63</v>
      </c>
      <c r="J56" s="102">
        <f t="shared" si="2"/>
        <v>4.5999999999999999E-3</v>
      </c>
      <c r="K56" s="10">
        <v>36</v>
      </c>
      <c r="L56" s="11" t="s">
        <v>63</v>
      </c>
      <c r="M56" s="102">
        <f t="shared" si="3"/>
        <v>3.5999999999999999E-3</v>
      </c>
      <c r="N56" s="10">
        <v>27</v>
      </c>
      <c r="O56" s="11" t="s">
        <v>63</v>
      </c>
      <c r="P56" s="102">
        <f t="shared" si="4"/>
        <v>2.7000000000000001E-3</v>
      </c>
    </row>
    <row r="57" spans="1:16">
      <c r="A57" s="23">
        <f t="shared" si="5"/>
        <v>57</v>
      </c>
      <c r="B57" s="10">
        <v>249.999</v>
      </c>
      <c r="C57" s="11" t="s">
        <v>62</v>
      </c>
      <c r="D57" s="100">
        <f t="shared" si="0"/>
        <v>1.2499949999999999E-4</v>
      </c>
      <c r="E57" s="12">
        <v>5.7290000000000001E-2</v>
      </c>
      <c r="F57" s="13">
        <v>7.8229999999999994E-2</v>
      </c>
      <c r="G57" s="101">
        <f t="shared" si="1"/>
        <v>0.13552</v>
      </c>
      <c r="H57" s="10">
        <v>51</v>
      </c>
      <c r="I57" s="11" t="s">
        <v>63</v>
      </c>
      <c r="J57" s="102">
        <f t="shared" si="2"/>
        <v>5.0999999999999995E-3</v>
      </c>
      <c r="K57" s="10">
        <v>39</v>
      </c>
      <c r="L57" s="11" t="s">
        <v>63</v>
      </c>
      <c r="M57" s="102">
        <f t="shared" si="3"/>
        <v>3.8999999999999998E-3</v>
      </c>
      <c r="N57" s="10">
        <v>30</v>
      </c>
      <c r="O57" s="11" t="s">
        <v>63</v>
      </c>
      <c r="P57" s="102">
        <f t="shared" si="4"/>
        <v>3.0000000000000001E-3</v>
      </c>
    </row>
    <row r="58" spans="1:16">
      <c r="A58" s="23">
        <f t="shared" si="5"/>
        <v>58</v>
      </c>
      <c r="B58" s="10">
        <v>274.99900000000002</v>
      </c>
      <c r="C58" s="11" t="s">
        <v>62</v>
      </c>
      <c r="D58" s="100">
        <f t="shared" si="0"/>
        <v>1.374995E-4</v>
      </c>
      <c r="E58" s="12">
        <v>6.0089999999999998E-2</v>
      </c>
      <c r="F58" s="13">
        <v>7.7090000000000006E-2</v>
      </c>
      <c r="G58" s="101">
        <f t="shared" si="1"/>
        <v>0.13718</v>
      </c>
      <c r="H58" s="10">
        <v>56</v>
      </c>
      <c r="I58" s="11" t="s">
        <v>63</v>
      </c>
      <c r="J58" s="102">
        <f t="shared" si="2"/>
        <v>5.5999999999999999E-3</v>
      </c>
      <c r="K58" s="10">
        <v>42</v>
      </c>
      <c r="L58" s="11" t="s">
        <v>63</v>
      </c>
      <c r="M58" s="102">
        <f t="shared" si="3"/>
        <v>4.2000000000000006E-3</v>
      </c>
      <c r="N58" s="10">
        <v>32</v>
      </c>
      <c r="O58" s="11" t="s">
        <v>63</v>
      </c>
      <c r="P58" s="102">
        <f t="shared" si="4"/>
        <v>3.2000000000000002E-3</v>
      </c>
    </row>
    <row r="59" spans="1:16">
      <c r="A59" s="23">
        <f t="shared" si="5"/>
        <v>59</v>
      </c>
      <c r="B59" s="10">
        <v>299.99900000000002</v>
      </c>
      <c r="C59" s="11" t="s">
        <v>62</v>
      </c>
      <c r="D59" s="100">
        <f t="shared" si="0"/>
        <v>1.4999950000000001E-4</v>
      </c>
      <c r="E59" s="12">
        <v>6.2759999999999996E-2</v>
      </c>
      <c r="F59" s="13">
        <v>7.5950000000000004E-2</v>
      </c>
      <c r="G59" s="101">
        <f t="shared" si="1"/>
        <v>0.13871</v>
      </c>
      <c r="H59" s="10">
        <v>60</v>
      </c>
      <c r="I59" s="11" t="s">
        <v>63</v>
      </c>
      <c r="J59" s="102">
        <f t="shared" si="2"/>
        <v>6.0000000000000001E-3</v>
      </c>
      <c r="K59" s="10">
        <v>45</v>
      </c>
      <c r="L59" s="11" t="s">
        <v>63</v>
      </c>
      <c r="M59" s="102">
        <f t="shared" si="3"/>
        <v>4.4999999999999997E-3</v>
      </c>
      <c r="N59" s="10">
        <v>35</v>
      </c>
      <c r="O59" s="11" t="s">
        <v>63</v>
      </c>
      <c r="P59" s="102">
        <f t="shared" si="4"/>
        <v>3.5000000000000005E-3</v>
      </c>
    </row>
    <row r="60" spans="1:16">
      <c r="A60" s="23">
        <f t="shared" si="5"/>
        <v>60</v>
      </c>
      <c r="B60" s="10">
        <v>324.99900000000002</v>
      </c>
      <c r="C60" s="11" t="s">
        <v>62</v>
      </c>
      <c r="D60" s="100">
        <f t="shared" si="0"/>
        <v>1.6249950000000001E-4</v>
      </c>
      <c r="E60" s="12">
        <v>6.5320000000000003E-2</v>
      </c>
      <c r="F60" s="13">
        <v>7.4819999999999998E-2</v>
      </c>
      <c r="G60" s="101">
        <f t="shared" si="1"/>
        <v>0.14013999999999999</v>
      </c>
      <c r="H60" s="10">
        <v>65</v>
      </c>
      <c r="I60" s="11" t="s">
        <v>63</v>
      </c>
      <c r="J60" s="102">
        <f t="shared" si="2"/>
        <v>6.5000000000000006E-3</v>
      </c>
      <c r="K60" s="10">
        <v>48</v>
      </c>
      <c r="L60" s="11" t="s">
        <v>63</v>
      </c>
      <c r="M60" s="102">
        <f t="shared" si="3"/>
        <v>4.8000000000000004E-3</v>
      </c>
      <c r="N60" s="10">
        <v>37</v>
      </c>
      <c r="O60" s="11" t="s">
        <v>63</v>
      </c>
      <c r="P60" s="102">
        <f t="shared" si="4"/>
        <v>3.6999999999999997E-3</v>
      </c>
    </row>
    <row r="61" spans="1:16">
      <c r="A61" s="23">
        <f t="shared" si="5"/>
        <v>61</v>
      </c>
      <c r="B61" s="10">
        <v>349.99900000000002</v>
      </c>
      <c r="C61" s="11" t="s">
        <v>62</v>
      </c>
      <c r="D61" s="100">
        <f t="shared" si="0"/>
        <v>1.7499950000000002E-4</v>
      </c>
      <c r="E61" s="12">
        <v>6.7790000000000003E-2</v>
      </c>
      <c r="F61" s="13">
        <v>7.3719999999999994E-2</v>
      </c>
      <c r="G61" s="101">
        <f t="shared" si="1"/>
        <v>0.14151</v>
      </c>
      <c r="H61" s="10">
        <v>70</v>
      </c>
      <c r="I61" s="11" t="s">
        <v>63</v>
      </c>
      <c r="J61" s="102">
        <f t="shared" si="2"/>
        <v>7.000000000000001E-3</v>
      </c>
      <c r="K61" s="10">
        <v>51</v>
      </c>
      <c r="L61" s="11" t="s">
        <v>63</v>
      </c>
      <c r="M61" s="102">
        <f t="shared" si="3"/>
        <v>5.0999999999999995E-3</v>
      </c>
      <c r="N61" s="10">
        <v>39</v>
      </c>
      <c r="O61" s="11" t="s">
        <v>63</v>
      </c>
      <c r="P61" s="102">
        <f t="shared" si="4"/>
        <v>3.8999999999999998E-3</v>
      </c>
    </row>
    <row r="62" spans="1:16">
      <c r="A62" s="23">
        <f t="shared" si="5"/>
        <v>62</v>
      </c>
      <c r="B62" s="10">
        <v>374.99900000000002</v>
      </c>
      <c r="C62" s="11" t="s">
        <v>62</v>
      </c>
      <c r="D62" s="100">
        <f t="shared" si="0"/>
        <v>1.8749950000000002E-4</v>
      </c>
      <c r="E62" s="12">
        <v>7.0169999999999996E-2</v>
      </c>
      <c r="F62" s="13">
        <v>7.2650000000000006E-2</v>
      </c>
      <c r="G62" s="101">
        <f t="shared" si="1"/>
        <v>0.14282</v>
      </c>
      <c r="H62" s="10">
        <v>75</v>
      </c>
      <c r="I62" s="11" t="s">
        <v>63</v>
      </c>
      <c r="J62" s="102">
        <f t="shared" si="2"/>
        <v>7.4999999999999997E-3</v>
      </c>
      <c r="K62" s="10">
        <v>54</v>
      </c>
      <c r="L62" s="11" t="s">
        <v>63</v>
      </c>
      <c r="M62" s="102">
        <f t="shared" si="3"/>
        <v>5.4000000000000003E-3</v>
      </c>
      <c r="N62" s="10">
        <v>42</v>
      </c>
      <c r="O62" s="11" t="s">
        <v>63</v>
      </c>
      <c r="P62" s="102">
        <f t="shared" si="4"/>
        <v>4.2000000000000006E-3</v>
      </c>
    </row>
    <row r="63" spans="1:16">
      <c r="A63" s="23">
        <f t="shared" si="5"/>
        <v>63</v>
      </c>
      <c r="B63" s="10">
        <v>399.99900000000002</v>
      </c>
      <c r="C63" s="11" t="s">
        <v>62</v>
      </c>
      <c r="D63" s="100">
        <f t="shared" si="0"/>
        <v>1.999995E-4</v>
      </c>
      <c r="E63" s="12">
        <v>7.2470000000000007E-2</v>
      </c>
      <c r="F63" s="13">
        <v>7.1599999999999997E-2</v>
      </c>
      <c r="G63" s="101">
        <f t="shared" si="1"/>
        <v>0.14407</v>
      </c>
      <c r="H63" s="10">
        <v>79</v>
      </c>
      <c r="I63" s="11" t="s">
        <v>63</v>
      </c>
      <c r="J63" s="102">
        <f t="shared" si="2"/>
        <v>7.9000000000000008E-3</v>
      </c>
      <c r="K63" s="10">
        <v>57</v>
      </c>
      <c r="L63" s="11" t="s">
        <v>63</v>
      </c>
      <c r="M63" s="102">
        <f t="shared" si="3"/>
        <v>5.7000000000000002E-3</v>
      </c>
      <c r="N63" s="10">
        <v>44</v>
      </c>
      <c r="O63" s="11" t="s">
        <v>63</v>
      </c>
      <c r="P63" s="102">
        <f t="shared" si="4"/>
        <v>4.3999999999999994E-3</v>
      </c>
    </row>
    <row r="64" spans="1:16">
      <c r="A64" s="23">
        <f t="shared" si="5"/>
        <v>64</v>
      </c>
      <c r="B64" s="10">
        <v>449.99900000000002</v>
      </c>
      <c r="C64" s="11" t="s">
        <v>62</v>
      </c>
      <c r="D64" s="100">
        <f t="shared" si="0"/>
        <v>2.2499950000000001E-4</v>
      </c>
      <c r="E64" s="12">
        <v>7.6859999999999998E-2</v>
      </c>
      <c r="F64" s="13">
        <v>6.9589999999999999E-2</v>
      </c>
      <c r="G64" s="101">
        <f t="shared" si="1"/>
        <v>0.14645</v>
      </c>
      <c r="H64" s="10">
        <v>89</v>
      </c>
      <c r="I64" s="11" t="s">
        <v>63</v>
      </c>
      <c r="J64" s="102">
        <f t="shared" si="2"/>
        <v>8.8999999999999999E-3</v>
      </c>
      <c r="K64" s="10">
        <v>63</v>
      </c>
      <c r="L64" s="11" t="s">
        <v>63</v>
      </c>
      <c r="M64" s="102">
        <f t="shared" si="3"/>
        <v>6.3E-3</v>
      </c>
      <c r="N64" s="10">
        <v>48</v>
      </c>
      <c r="O64" s="11" t="s">
        <v>63</v>
      </c>
      <c r="P64" s="102">
        <f t="shared" si="4"/>
        <v>4.8000000000000004E-3</v>
      </c>
    </row>
    <row r="65" spans="1:16">
      <c r="A65" s="23">
        <f t="shared" si="5"/>
        <v>65</v>
      </c>
      <c r="B65" s="10">
        <v>499.99900000000002</v>
      </c>
      <c r="C65" s="11" t="s">
        <v>62</v>
      </c>
      <c r="D65" s="100">
        <f t="shared" si="0"/>
        <v>2.499995E-4</v>
      </c>
      <c r="E65" s="12">
        <v>8.1019999999999995E-2</v>
      </c>
      <c r="F65" s="13">
        <v>6.7699999999999996E-2</v>
      </c>
      <c r="G65" s="101">
        <f t="shared" si="1"/>
        <v>0.14871999999999999</v>
      </c>
      <c r="H65" s="10">
        <v>99</v>
      </c>
      <c r="I65" s="11" t="s">
        <v>63</v>
      </c>
      <c r="J65" s="102">
        <f t="shared" si="2"/>
        <v>9.9000000000000008E-3</v>
      </c>
      <c r="K65" s="10">
        <v>68</v>
      </c>
      <c r="L65" s="11" t="s">
        <v>63</v>
      </c>
      <c r="M65" s="102">
        <f t="shared" si="3"/>
        <v>6.8000000000000005E-3</v>
      </c>
      <c r="N65" s="10">
        <v>53</v>
      </c>
      <c r="O65" s="11" t="s">
        <v>63</v>
      </c>
      <c r="P65" s="102">
        <f t="shared" si="4"/>
        <v>5.3E-3</v>
      </c>
    </row>
    <row r="66" spans="1:16">
      <c r="A66" s="23">
        <f t="shared" si="5"/>
        <v>66</v>
      </c>
      <c r="B66" s="10">
        <v>549.99900000000002</v>
      </c>
      <c r="C66" s="11" t="s">
        <v>62</v>
      </c>
      <c r="D66" s="100">
        <f t="shared" si="0"/>
        <v>2.7499950000000001E-4</v>
      </c>
      <c r="E66" s="12">
        <v>8.498E-2</v>
      </c>
      <c r="F66" s="13">
        <v>6.5909999999999996E-2</v>
      </c>
      <c r="G66" s="101">
        <f t="shared" si="1"/>
        <v>0.15089</v>
      </c>
      <c r="H66" s="10">
        <v>108</v>
      </c>
      <c r="I66" s="11" t="s">
        <v>63</v>
      </c>
      <c r="J66" s="102">
        <f t="shared" si="2"/>
        <v>1.0800000000000001E-2</v>
      </c>
      <c r="K66" s="10">
        <v>74</v>
      </c>
      <c r="L66" s="11" t="s">
        <v>63</v>
      </c>
      <c r="M66" s="102">
        <f t="shared" si="3"/>
        <v>7.3999999999999995E-3</v>
      </c>
      <c r="N66" s="10">
        <v>57</v>
      </c>
      <c r="O66" s="11" t="s">
        <v>63</v>
      </c>
      <c r="P66" s="102">
        <f t="shared" si="4"/>
        <v>5.7000000000000002E-3</v>
      </c>
    </row>
    <row r="67" spans="1:16">
      <c r="A67" s="23">
        <f t="shared" si="5"/>
        <v>67</v>
      </c>
      <c r="B67" s="10">
        <v>599.99900000000002</v>
      </c>
      <c r="C67" s="11" t="s">
        <v>62</v>
      </c>
      <c r="D67" s="100">
        <f t="shared" si="0"/>
        <v>2.9999950000000002E-4</v>
      </c>
      <c r="E67" s="12">
        <v>8.8749999999999996E-2</v>
      </c>
      <c r="F67" s="13">
        <v>6.4229999999999995E-2</v>
      </c>
      <c r="G67" s="101">
        <f t="shared" si="1"/>
        <v>0.15298</v>
      </c>
      <c r="H67" s="10">
        <v>118</v>
      </c>
      <c r="I67" s="11" t="s">
        <v>63</v>
      </c>
      <c r="J67" s="102">
        <f t="shared" si="2"/>
        <v>1.18E-2</v>
      </c>
      <c r="K67" s="10">
        <v>79</v>
      </c>
      <c r="L67" s="11" t="s">
        <v>63</v>
      </c>
      <c r="M67" s="102">
        <f t="shared" si="3"/>
        <v>7.9000000000000008E-3</v>
      </c>
      <c r="N67" s="10">
        <v>61</v>
      </c>
      <c r="O67" s="11" t="s">
        <v>63</v>
      </c>
      <c r="P67" s="102">
        <f t="shared" si="4"/>
        <v>6.0999999999999995E-3</v>
      </c>
    </row>
    <row r="68" spans="1:16">
      <c r="A68" s="23">
        <f t="shared" si="5"/>
        <v>68</v>
      </c>
      <c r="B68" s="10">
        <v>649.99900000000002</v>
      </c>
      <c r="C68" s="11" t="s">
        <v>62</v>
      </c>
      <c r="D68" s="100">
        <f t="shared" si="0"/>
        <v>3.2499950000000003E-4</v>
      </c>
      <c r="E68" s="12">
        <v>9.2380000000000004E-2</v>
      </c>
      <c r="F68" s="13">
        <v>6.2649999999999997E-2</v>
      </c>
      <c r="G68" s="101">
        <f t="shared" si="1"/>
        <v>0.15503</v>
      </c>
      <c r="H68" s="10">
        <v>128</v>
      </c>
      <c r="I68" s="11" t="s">
        <v>63</v>
      </c>
      <c r="J68" s="102">
        <f t="shared" si="2"/>
        <v>1.2800000000000001E-2</v>
      </c>
      <c r="K68" s="10">
        <v>84</v>
      </c>
      <c r="L68" s="11" t="s">
        <v>63</v>
      </c>
      <c r="M68" s="102">
        <f t="shared" si="3"/>
        <v>8.4000000000000012E-3</v>
      </c>
      <c r="N68" s="10">
        <v>66</v>
      </c>
      <c r="O68" s="11" t="s">
        <v>63</v>
      </c>
      <c r="P68" s="102">
        <f t="shared" si="4"/>
        <v>6.6E-3</v>
      </c>
    </row>
    <row r="69" spans="1:16">
      <c r="A69" s="23">
        <f t="shared" si="5"/>
        <v>69</v>
      </c>
      <c r="B69" s="10">
        <v>699.99900000000002</v>
      </c>
      <c r="C69" s="11" t="s">
        <v>62</v>
      </c>
      <c r="D69" s="100">
        <f t="shared" si="0"/>
        <v>3.4999949999999999E-4</v>
      </c>
      <c r="E69" s="12">
        <v>9.5869999999999997E-2</v>
      </c>
      <c r="F69" s="13">
        <v>6.1159999999999999E-2</v>
      </c>
      <c r="G69" s="101">
        <f t="shared" si="1"/>
        <v>0.15703</v>
      </c>
      <c r="H69" s="10">
        <v>138</v>
      </c>
      <c r="I69" s="11" t="s">
        <v>63</v>
      </c>
      <c r="J69" s="102">
        <f t="shared" si="2"/>
        <v>1.3800000000000002E-2</v>
      </c>
      <c r="K69" s="10">
        <v>89</v>
      </c>
      <c r="L69" s="11" t="s">
        <v>63</v>
      </c>
      <c r="M69" s="102">
        <f t="shared" si="3"/>
        <v>8.8999999999999999E-3</v>
      </c>
      <c r="N69" s="10">
        <v>70</v>
      </c>
      <c r="O69" s="11" t="s">
        <v>63</v>
      </c>
      <c r="P69" s="102">
        <f t="shared" si="4"/>
        <v>7.000000000000001E-3</v>
      </c>
    </row>
    <row r="70" spans="1:16">
      <c r="A70" s="23">
        <f t="shared" si="5"/>
        <v>70</v>
      </c>
      <c r="B70" s="10">
        <v>799.99900000000002</v>
      </c>
      <c r="C70" s="11" t="s">
        <v>62</v>
      </c>
      <c r="D70" s="100">
        <f t="shared" si="0"/>
        <v>3.9999950000000001E-4</v>
      </c>
      <c r="E70" s="12">
        <v>0.10249999999999999</v>
      </c>
      <c r="F70" s="13">
        <v>5.8409999999999997E-2</v>
      </c>
      <c r="G70" s="101">
        <f t="shared" si="1"/>
        <v>0.16091</v>
      </c>
      <c r="H70" s="10">
        <v>157</v>
      </c>
      <c r="I70" s="11" t="s">
        <v>63</v>
      </c>
      <c r="J70" s="102">
        <f t="shared" si="2"/>
        <v>1.5699999999999999E-2</v>
      </c>
      <c r="K70" s="10">
        <v>99</v>
      </c>
      <c r="L70" s="11" t="s">
        <v>63</v>
      </c>
      <c r="M70" s="102">
        <f t="shared" si="3"/>
        <v>9.9000000000000008E-3</v>
      </c>
      <c r="N70" s="10">
        <v>78</v>
      </c>
      <c r="O70" s="11" t="s">
        <v>63</v>
      </c>
      <c r="P70" s="102">
        <f t="shared" si="4"/>
        <v>7.7999999999999996E-3</v>
      </c>
    </row>
    <row r="71" spans="1:16">
      <c r="A71" s="23">
        <f t="shared" si="5"/>
        <v>71</v>
      </c>
      <c r="B71" s="10">
        <v>899.99900000000002</v>
      </c>
      <c r="C71" s="11" t="s">
        <v>62</v>
      </c>
      <c r="D71" s="100">
        <f t="shared" si="0"/>
        <v>4.4999950000000003E-4</v>
      </c>
      <c r="E71" s="12">
        <v>0.1087</v>
      </c>
      <c r="F71" s="13">
        <v>5.5939999999999997E-2</v>
      </c>
      <c r="G71" s="101">
        <f t="shared" si="1"/>
        <v>0.16464000000000001</v>
      </c>
      <c r="H71" s="10">
        <v>177</v>
      </c>
      <c r="I71" s="11" t="s">
        <v>63</v>
      </c>
      <c r="J71" s="102">
        <f t="shared" si="2"/>
        <v>1.77E-2</v>
      </c>
      <c r="K71" s="10">
        <v>108</v>
      </c>
      <c r="L71" s="11" t="s">
        <v>63</v>
      </c>
      <c r="M71" s="102">
        <f t="shared" si="3"/>
        <v>1.0800000000000001E-2</v>
      </c>
      <c r="N71" s="10">
        <v>86</v>
      </c>
      <c r="O71" s="11" t="s">
        <v>63</v>
      </c>
      <c r="P71" s="102">
        <f t="shared" si="4"/>
        <v>8.6E-3</v>
      </c>
    </row>
    <row r="72" spans="1:16">
      <c r="A72" s="23">
        <f t="shared" si="5"/>
        <v>72</v>
      </c>
      <c r="B72" s="10">
        <v>999.99900000000002</v>
      </c>
      <c r="C72" s="11" t="s">
        <v>62</v>
      </c>
      <c r="D72" s="100">
        <f t="shared" si="0"/>
        <v>4.9999950000000006E-4</v>
      </c>
      <c r="E72" s="12">
        <v>0.11459999999999999</v>
      </c>
      <c r="F72" s="13">
        <v>5.3719999999999997E-2</v>
      </c>
      <c r="G72" s="101">
        <f t="shared" si="1"/>
        <v>0.16832</v>
      </c>
      <c r="H72" s="10">
        <v>197</v>
      </c>
      <c r="I72" s="11" t="s">
        <v>63</v>
      </c>
      <c r="J72" s="102">
        <f t="shared" si="2"/>
        <v>1.9700000000000002E-2</v>
      </c>
      <c r="K72" s="10">
        <v>117</v>
      </c>
      <c r="L72" s="11" t="s">
        <v>63</v>
      </c>
      <c r="M72" s="102">
        <f t="shared" si="3"/>
        <v>1.17E-2</v>
      </c>
      <c r="N72" s="10">
        <v>94</v>
      </c>
      <c r="O72" s="11" t="s">
        <v>63</v>
      </c>
      <c r="P72" s="102">
        <f t="shared" si="4"/>
        <v>9.4000000000000004E-3</v>
      </c>
    </row>
    <row r="73" spans="1:16">
      <c r="A73" s="23">
        <f t="shared" si="5"/>
        <v>73</v>
      </c>
      <c r="B73" s="10">
        <v>1.1000000000000001</v>
      </c>
      <c r="C73" s="22" t="s">
        <v>64</v>
      </c>
      <c r="D73" s="100">
        <f t="shared" ref="D73:D136" si="6">B73/1000/$C$5</f>
        <v>5.5000000000000003E-4</v>
      </c>
      <c r="E73" s="12">
        <v>0.1202</v>
      </c>
      <c r="F73" s="13">
        <v>5.169E-2</v>
      </c>
      <c r="G73" s="101">
        <f t="shared" si="1"/>
        <v>0.17188999999999999</v>
      </c>
      <c r="H73" s="10">
        <v>216</v>
      </c>
      <c r="I73" s="11" t="s">
        <v>63</v>
      </c>
      <c r="J73" s="102">
        <f t="shared" si="2"/>
        <v>2.1600000000000001E-2</v>
      </c>
      <c r="K73" s="10">
        <v>126</v>
      </c>
      <c r="L73" s="11" t="s">
        <v>63</v>
      </c>
      <c r="M73" s="102">
        <f t="shared" si="3"/>
        <v>1.26E-2</v>
      </c>
      <c r="N73" s="10">
        <v>101</v>
      </c>
      <c r="O73" s="11" t="s">
        <v>63</v>
      </c>
      <c r="P73" s="102">
        <f t="shared" si="4"/>
        <v>1.0100000000000001E-2</v>
      </c>
    </row>
    <row r="74" spans="1:16">
      <c r="A74" s="23">
        <f t="shared" si="5"/>
        <v>74</v>
      </c>
      <c r="B74" s="10">
        <v>1.2</v>
      </c>
      <c r="C74" s="11" t="s">
        <v>64</v>
      </c>
      <c r="D74" s="100">
        <f t="shared" si="6"/>
        <v>5.9999999999999995E-4</v>
      </c>
      <c r="E74" s="12">
        <v>0.1255</v>
      </c>
      <c r="F74" s="13">
        <v>4.9840000000000002E-2</v>
      </c>
      <c r="G74" s="101">
        <f t="shared" si="1"/>
        <v>0.17534</v>
      </c>
      <c r="H74" s="10">
        <v>236</v>
      </c>
      <c r="I74" s="11" t="s">
        <v>63</v>
      </c>
      <c r="J74" s="102">
        <f t="shared" si="2"/>
        <v>2.3599999999999999E-2</v>
      </c>
      <c r="K74" s="10">
        <v>134</v>
      </c>
      <c r="L74" s="11" t="s">
        <v>63</v>
      </c>
      <c r="M74" s="102">
        <f t="shared" si="3"/>
        <v>1.34E-2</v>
      </c>
      <c r="N74" s="10">
        <v>109</v>
      </c>
      <c r="O74" s="11" t="s">
        <v>63</v>
      </c>
      <c r="P74" s="102">
        <f t="shared" si="4"/>
        <v>1.09E-2</v>
      </c>
    </row>
    <row r="75" spans="1:16">
      <c r="A75" s="23">
        <f t="shared" si="5"/>
        <v>75</v>
      </c>
      <c r="B75" s="10">
        <v>1.3</v>
      </c>
      <c r="C75" s="11" t="s">
        <v>64</v>
      </c>
      <c r="D75" s="100">
        <f t="shared" si="6"/>
        <v>6.4999999999999997E-4</v>
      </c>
      <c r="E75" s="12">
        <v>0.13059999999999999</v>
      </c>
      <c r="F75" s="13">
        <v>4.8149999999999998E-2</v>
      </c>
      <c r="G75" s="101">
        <f t="shared" si="1"/>
        <v>0.17874999999999999</v>
      </c>
      <c r="H75" s="10">
        <v>255</v>
      </c>
      <c r="I75" s="11" t="s">
        <v>63</v>
      </c>
      <c r="J75" s="102">
        <f t="shared" si="2"/>
        <v>2.5500000000000002E-2</v>
      </c>
      <c r="K75" s="10">
        <v>142</v>
      </c>
      <c r="L75" s="11" t="s">
        <v>63</v>
      </c>
      <c r="M75" s="102">
        <f t="shared" si="3"/>
        <v>1.4199999999999999E-2</v>
      </c>
      <c r="N75" s="10">
        <v>116</v>
      </c>
      <c r="O75" s="11" t="s">
        <v>63</v>
      </c>
      <c r="P75" s="102">
        <f t="shared" si="4"/>
        <v>1.1600000000000001E-2</v>
      </c>
    </row>
    <row r="76" spans="1:16">
      <c r="A76" s="23">
        <f t="shared" si="5"/>
        <v>76</v>
      </c>
      <c r="B76" s="10">
        <v>1.4</v>
      </c>
      <c r="C76" s="11" t="s">
        <v>64</v>
      </c>
      <c r="D76" s="100">
        <f t="shared" si="6"/>
        <v>6.9999999999999999E-4</v>
      </c>
      <c r="E76" s="12">
        <v>0.1356</v>
      </c>
      <c r="F76" s="13">
        <v>4.6589999999999999E-2</v>
      </c>
      <c r="G76" s="101">
        <f t="shared" si="1"/>
        <v>0.18218999999999999</v>
      </c>
      <c r="H76" s="10">
        <v>275</v>
      </c>
      <c r="I76" s="11" t="s">
        <v>63</v>
      </c>
      <c r="J76" s="102">
        <f t="shared" si="2"/>
        <v>2.7500000000000004E-2</v>
      </c>
      <c r="K76" s="10">
        <v>150</v>
      </c>
      <c r="L76" s="11" t="s">
        <v>63</v>
      </c>
      <c r="M76" s="102">
        <f t="shared" si="3"/>
        <v>1.4999999999999999E-2</v>
      </c>
      <c r="N76" s="10">
        <v>123</v>
      </c>
      <c r="O76" s="11" t="s">
        <v>63</v>
      </c>
      <c r="P76" s="102">
        <f t="shared" si="4"/>
        <v>1.23E-2</v>
      </c>
    </row>
    <row r="77" spans="1:16">
      <c r="A77" s="23">
        <f t="shared" si="5"/>
        <v>77</v>
      </c>
      <c r="B77" s="10">
        <v>1.5</v>
      </c>
      <c r="C77" s="11" t="s">
        <v>64</v>
      </c>
      <c r="D77" s="100">
        <f t="shared" si="6"/>
        <v>7.5000000000000002E-4</v>
      </c>
      <c r="E77" s="12">
        <v>0.14030000000000001</v>
      </c>
      <c r="F77" s="13">
        <v>4.5150000000000003E-2</v>
      </c>
      <c r="G77" s="101">
        <f t="shared" si="1"/>
        <v>0.18545</v>
      </c>
      <c r="H77" s="10">
        <v>294</v>
      </c>
      <c r="I77" s="11" t="s">
        <v>63</v>
      </c>
      <c r="J77" s="102">
        <f t="shared" si="2"/>
        <v>2.9399999999999999E-2</v>
      </c>
      <c r="K77" s="10">
        <v>157</v>
      </c>
      <c r="L77" s="11" t="s">
        <v>63</v>
      </c>
      <c r="M77" s="102">
        <f t="shared" si="3"/>
        <v>1.5699999999999999E-2</v>
      </c>
      <c r="N77" s="10">
        <v>130</v>
      </c>
      <c r="O77" s="11" t="s">
        <v>63</v>
      </c>
      <c r="P77" s="102">
        <f t="shared" si="4"/>
        <v>1.3000000000000001E-2</v>
      </c>
    </row>
    <row r="78" spans="1:16">
      <c r="A78" s="23">
        <f t="shared" si="5"/>
        <v>78</v>
      </c>
      <c r="B78" s="10">
        <v>1.6</v>
      </c>
      <c r="C78" s="11" t="s">
        <v>64</v>
      </c>
      <c r="D78" s="100">
        <f t="shared" si="6"/>
        <v>8.0000000000000004E-4</v>
      </c>
      <c r="E78" s="12">
        <v>0.1449</v>
      </c>
      <c r="F78" s="13">
        <v>4.3810000000000002E-2</v>
      </c>
      <c r="G78" s="101">
        <f t="shared" si="1"/>
        <v>0.18870999999999999</v>
      </c>
      <c r="H78" s="10">
        <v>314</v>
      </c>
      <c r="I78" s="11" t="s">
        <v>63</v>
      </c>
      <c r="J78" s="102">
        <f t="shared" si="2"/>
        <v>3.1399999999999997E-2</v>
      </c>
      <c r="K78" s="10">
        <v>164</v>
      </c>
      <c r="L78" s="11" t="s">
        <v>63</v>
      </c>
      <c r="M78" s="102">
        <f t="shared" si="3"/>
        <v>1.6400000000000001E-2</v>
      </c>
      <c r="N78" s="10">
        <v>136</v>
      </c>
      <c r="O78" s="11" t="s">
        <v>63</v>
      </c>
      <c r="P78" s="102">
        <f t="shared" si="4"/>
        <v>1.3600000000000001E-2</v>
      </c>
    </row>
    <row r="79" spans="1:16">
      <c r="A79" s="23">
        <f t="shared" si="5"/>
        <v>79</v>
      </c>
      <c r="B79" s="10">
        <v>1.7</v>
      </c>
      <c r="C79" s="11" t="s">
        <v>64</v>
      </c>
      <c r="D79" s="100">
        <f t="shared" si="6"/>
        <v>8.4999999999999995E-4</v>
      </c>
      <c r="E79" s="12">
        <v>0.14940000000000001</v>
      </c>
      <c r="F79" s="13">
        <v>4.2560000000000001E-2</v>
      </c>
      <c r="G79" s="101">
        <f t="shared" si="1"/>
        <v>0.19196000000000002</v>
      </c>
      <c r="H79" s="10">
        <v>333</v>
      </c>
      <c r="I79" s="11" t="s">
        <v>63</v>
      </c>
      <c r="J79" s="102">
        <f t="shared" si="2"/>
        <v>3.3300000000000003E-2</v>
      </c>
      <c r="K79" s="10">
        <v>171</v>
      </c>
      <c r="L79" s="11" t="s">
        <v>63</v>
      </c>
      <c r="M79" s="102">
        <f t="shared" si="3"/>
        <v>1.7100000000000001E-2</v>
      </c>
      <c r="N79" s="10">
        <v>143</v>
      </c>
      <c r="O79" s="11" t="s">
        <v>63</v>
      </c>
      <c r="P79" s="102">
        <f t="shared" si="4"/>
        <v>1.4299999999999998E-2</v>
      </c>
    </row>
    <row r="80" spans="1:16">
      <c r="A80" s="23">
        <f t="shared" si="5"/>
        <v>80</v>
      </c>
      <c r="B80" s="10">
        <v>1.8</v>
      </c>
      <c r="C80" s="11" t="s">
        <v>64</v>
      </c>
      <c r="D80" s="100">
        <f t="shared" si="6"/>
        <v>8.9999999999999998E-4</v>
      </c>
      <c r="E80" s="12">
        <v>0.1537</v>
      </c>
      <c r="F80" s="13">
        <v>4.1399999999999999E-2</v>
      </c>
      <c r="G80" s="101">
        <f t="shared" si="1"/>
        <v>0.1951</v>
      </c>
      <c r="H80" s="10">
        <v>352</v>
      </c>
      <c r="I80" s="11" t="s">
        <v>63</v>
      </c>
      <c r="J80" s="102">
        <f t="shared" si="2"/>
        <v>3.5199999999999995E-2</v>
      </c>
      <c r="K80" s="10">
        <v>178</v>
      </c>
      <c r="L80" s="11" t="s">
        <v>63</v>
      </c>
      <c r="M80" s="102">
        <f t="shared" si="3"/>
        <v>1.78E-2</v>
      </c>
      <c r="N80" s="10">
        <v>149</v>
      </c>
      <c r="O80" s="11" t="s">
        <v>63</v>
      </c>
      <c r="P80" s="102">
        <f t="shared" si="4"/>
        <v>1.49E-2</v>
      </c>
    </row>
    <row r="81" spans="1:16">
      <c r="A81" s="23">
        <f t="shared" si="5"/>
        <v>81</v>
      </c>
      <c r="B81" s="10">
        <v>2</v>
      </c>
      <c r="C81" s="11" t="s">
        <v>64</v>
      </c>
      <c r="D81" s="100">
        <f t="shared" si="6"/>
        <v>1E-3</v>
      </c>
      <c r="E81" s="12">
        <v>0.16200000000000001</v>
      </c>
      <c r="F81" s="13">
        <v>3.9280000000000002E-2</v>
      </c>
      <c r="G81" s="101">
        <f t="shared" si="1"/>
        <v>0.20128000000000001</v>
      </c>
      <c r="H81" s="10">
        <v>390</v>
      </c>
      <c r="I81" s="11" t="s">
        <v>63</v>
      </c>
      <c r="J81" s="102">
        <f t="shared" si="2"/>
        <v>3.9E-2</v>
      </c>
      <c r="K81" s="10">
        <v>190</v>
      </c>
      <c r="L81" s="11" t="s">
        <v>63</v>
      </c>
      <c r="M81" s="102">
        <f t="shared" si="3"/>
        <v>1.9E-2</v>
      </c>
      <c r="N81" s="10">
        <v>162</v>
      </c>
      <c r="O81" s="11" t="s">
        <v>63</v>
      </c>
      <c r="P81" s="102">
        <f t="shared" si="4"/>
        <v>1.6199999999999999E-2</v>
      </c>
    </row>
    <row r="82" spans="1:16">
      <c r="A82" s="23">
        <f t="shared" si="5"/>
        <v>82</v>
      </c>
      <c r="B82" s="10">
        <v>2.25</v>
      </c>
      <c r="C82" s="11" t="s">
        <v>64</v>
      </c>
      <c r="D82" s="100">
        <f t="shared" si="6"/>
        <v>1.1249999999999999E-3</v>
      </c>
      <c r="E82" s="12">
        <v>0.1719</v>
      </c>
      <c r="F82" s="13">
        <v>3.6970000000000003E-2</v>
      </c>
      <c r="G82" s="101">
        <f t="shared" si="1"/>
        <v>0.20887</v>
      </c>
      <c r="H82" s="10">
        <v>437</v>
      </c>
      <c r="I82" s="11" t="s">
        <v>63</v>
      </c>
      <c r="J82" s="102">
        <f t="shared" si="2"/>
        <v>4.3700000000000003E-2</v>
      </c>
      <c r="K82" s="10">
        <v>205</v>
      </c>
      <c r="L82" s="11" t="s">
        <v>63</v>
      </c>
      <c r="M82" s="102">
        <f t="shared" si="3"/>
        <v>2.0499999999999997E-2</v>
      </c>
      <c r="N82" s="10">
        <v>176</v>
      </c>
      <c r="O82" s="11" t="s">
        <v>63</v>
      </c>
      <c r="P82" s="102">
        <f t="shared" si="4"/>
        <v>1.7599999999999998E-2</v>
      </c>
    </row>
    <row r="83" spans="1:16">
      <c r="A83" s="23">
        <f t="shared" si="5"/>
        <v>83</v>
      </c>
      <c r="B83" s="10">
        <v>2.5</v>
      </c>
      <c r="C83" s="11" t="s">
        <v>64</v>
      </c>
      <c r="D83" s="100">
        <f t="shared" si="6"/>
        <v>1.25E-3</v>
      </c>
      <c r="E83" s="12">
        <v>0.1812</v>
      </c>
      <c r="F83" s="13">
        <v>3.4970000000000001E-2</v>
      </c>
      <c r="G83" s="101">
        <f t="shared" si="1"/>
        <v>0.21617</v>
      </c>
      <c r="H83" s="10">
        <v>483</v>
      </c>
      <c r="I83" s="11" t="s">
        <v>63</v>
      </c>
      <c r="J83" s="102">
        <f t="shared" si="2"/>
        <v>4.8299999999999996E-2</v>
      </c>
      <c r="K83" s="10">
        <v>219</v>
      </c>
      <c r="L83" s="11" t="s">
        <v>63</v>
      </c>
      <c r="M83" s="102">
        <f t="shared" si="3"/>
        <v>2.1899999999999999E-2</v>
      </c>
      <c r="N83" s="10">
        <v>190</v>
      </c>
      <c r="O83" s="11" t="s">
        <v>63</v>
      </c>
      <c r="P83" s="102">
        <f t="shared" si="4"/>
        <v>1.9E-2</v>
      </c>
    </row>
    <row r="84" spans="1:16">
      <c r="A84" s="23">
        <f t="shared" si="5"/>
        <v>84</v>
      </c>
      <c r="B84" s="10">
        <v>2.75</v>
      </c>
      <c r="C84" s="11" t="s">
        <v>64</v>
      </c>
      <c r="D84" s="100">
        <f t="shared" si="6"/>
        <v>1.3749999999999999E-3</v>
      </c>
      <c r="E84" s="12">
        <v>0.19</v>
      </c>
      <c r="F84" s="13">
        <v>3.32E-2</v>
      </c>
      <c r="G84" s="101">
        <f t="shared" ref="G84:G147" si="7">E84+F84</f>
        <v>0.22320000000000001</v>
      </c>
      <c r="H84" s="10">
        <v>529</v>
      </c>
      <c r="I84" s="11" t="s">
        <v>63</v>
      </c>
      <c r="J84" s="102">
        <f t="shared" ref="J84:J125" si="8">H84/1000/10</f>
        <v>5.2900000000000003E-2</v>
      </c>
      <c r="K84" s="10">
        <v>232</v>
      </c>
      <c r="L84" s="11" t="s">
        <v>63</v>
      </c>
      <c r="M84" s="102">
        <f t="shared" ref="M84:M147" si="9">K84/1000/10</f>
        <v>2.3200000000000002E-2</v>
      </c>
      <c r="N84" s="10">
        <v>203</v>
      </c>
      <c r="O84" s="11" t="s">
        <v>63</v>
      </c>
      <c r="P84" s="102">
        <f t="shared" ref="P84:P147" si="10">N84/1000/10</f>
        <v>2.0300000000000002E-2</v>
      </c>
    </row>
    <row r="85" spans="1:16">
      <c r="A85" s="23">
        <f t="shared" si="5"/>
        <v>85</v>
      </c>
      <c r="B85" s="10">
        <v>3</v>
      </c>
      <c r="C85" s="11" t="s">
        <v>64</v>
      </c>
      <c r="D85" s="100">
        <f t="shared" si="6"/>
        <v>1.5E-3</v>
      </c>
      <c r="E85" s="12">
        <v>0.19850000000000001</v>
      </c>
      <c r="F85" s="13">
        <v>3.1629999999999998E-2</v>
      </c>
      <c r="G85" s="101">
        <f t="shared" si="7"/>
        <v>0.23013</v>
      </c>
      <c r="H85" s="10">
        <v>574</v>
      </c>
      <c r="I85" s="11" t="s">
        <v>63</v>
      </c>
      <c r="J85" s="102">
        <f t="shared" si="8"/>
        <v>5.7399999999999993E-2</v>
      </c>
      <c r="K85" s="10">
        <v>244</v>
      </c>
      <c r="L85" s="11" t="s">
        <v>63</v>
      </c>
      <c r="M85" s="102">
        <f t="shared" si="9"/>
        <v>2.4399999999999998E-2</v>
      </c>
      <c r="N85" s="10">
        <v>216</v>
      </c>
      <c r="O85" s="11" t="s">
        <v>63</v>
      </c>
      <c r="P85" s="102">
        <f t="shared" si="10"/>
        <v>2.1600000000000001E-2</v>
      </c>
    </row>
    <row r="86" spans="1:16">
      <c r="A86" s="23">
        <f t="shared" ref="A86:A149" si="11">A85+1</f>
        <v>86</v>
      </c>
      <c r="B86" s="10">
        <v>3.25</v>
      </c>
      <c r="C86" s="11" t="s">
        <v>64</v>
      </c>
      <c r="D86" s="100">
        <f t="shared" si="6"/>
        <v>1.6249999999999999E-3</v>
      </c>
      <c r="E86" s="12">
        <v>0.20660000000000001</v>
      </c>
      <c r="F86" s="13">
        <v>3.023E-2</v>
      </c>
      <c r="G86" s="101">
        <f t="shared" si="7"/>
        <v>0.23683000000000001</v>
      </c>
      <c r="H86" s="10">
        <v>618</v>
      </c>
      <c r="I86" s="11" t="s">
        <v>63</v>
      </c>
      <c r="J86" s="102">
        <f t="shared" si="8"/>
        <v>6.1800000000000001E-2</v>
      </c>
      <c r="K86" s="10">
        <v>255</v>
      </c>
      <c r="L86" s="11" t="s">
        <v>63</v>
      </c>
      <c r="M86" s="102">
        <f t="shared" si="9"/>
        <v>2.5500000000000002E-2</v>
      </c>
      <c r="N86" s="10">
        <v>228</v>
      </c>
      <c r="O86" s="11" t="s">
        <v>63</v>
      </c>
      <c r="P86" s="102">
        <f t="shared" si="10"/>
        <v>2.2800000000000001E-2</v>
      </c>
    </row>
    <row r="87" spans="1:16">
      <c r="A87" s="23">
        <f t="shared" si="11"/>
        <v>87</v>
      </c>
      <c r="B87" s="10">
        <v>3.5</v>
      </c>
      <c r="C87" s="11" t="s">
        <v>64</v>
      </c>
      <c r="D87" s="100">
        <f t="shared" si="6"/>
        <v>1.75E-3</v>
      </c>
      <c r="E87" s="12">
        <v>0.21440000000000001</v>
      </c>
      <c r="F87" s="13">
        <v>2.8969999999999999E-2</v>
      </c>
      <c r="G87" s="101">
        <f t="shared" si="7"/>
        <v>0.24337</v>
      </c>
      <c r="H87" s="10">
        <v>661</v>
      </c>
      <c r="I87" s="11" t="s">
        <v>63</v>
      </c>
      <c r="J87" s="102">
        <f t="shared" si="8"/>
        <v>6.6100000000000006E-2</v>
      </c>
      <c r="K87" s="10">
        <v>265</v>
      </c>
      <c r="L87" s="11" t="s">
        <v>63</v>
      </c>
      <c r="M87" s="102">
        <f t="shared" si="9"/>
        <v>2.6500000000000003E-2</v>
      </c>
      <c r="N87" s="10">
        <v>239</v>
      </c>
      <c r="O87" s="11" t="s">
        <v>63</v>
      </c>
      <c r="P87" s="102">
        <f t="shared" si="10"/>
        <v>2.3899999999999998E-2</v>
      </c>
    </row>
    <row r="88" spans="1:16">
      <c r="A88" s="23">
        <f t="shared" si="11"/>
        <v>88</v>
      </c>
      <c r="B88" s="10">
        <v>3.75</v>
      </c>
      <c r="C88" s="11" t="s">
        <v>64</v>
      </c>
      <c r="D88" s="100">
        <f t="shared" si="6"/>
        <v>1.8749999999999999E-3</v>
      </c>
      <c r="E88" s="12">
        <v>0.22189999999999999</v>
      </c>
      <c r="F88" s="13">
        <v>2.7820000000000001E-2</v>
      </c>
      <c r="G88" s="101">
        <f t="shared" si="7"/>
        <v>0.24972</v>
      </c>
      <c r="H88" s="10">
        <v>704</v>
      </c>
      <c r="I88" s="11" t="s">
        <v>63</v>
      </c>
      <c r="J88" s="102">
        <f t="shared" si="8"/>
        <v>7.039999999999999E-2</v>
      </c>
      <c r="K88" s="10">
        <v>275</v>
      </c>
      <c r="L88" s="11" t="s">
        <v>63</v>
      </c>
      <c r="M88" s="102">
        <f t="shared" si="9"/>
        <v>2.7500000000000004E-2</v>
      </c>
      <c r="N88" s="10">
        <v>250</v>
      </c>
      <c r="O88" s="11" t="s">
        <v>63</v>
      </c>
      <c r="P88" s="102">
        <f t="shared" si="10"/>
        <v>2.5000000000000001E-2</v>
      </c>
    </row>
    <row r="89" spans="1:16">
      <c r="A89" s="23">
        <f t="shared" si="11"/>
        <v>89</v>
      </c>
      <c r="B89" s="10">
        <v>4</v>
      </c>
      <c r="C89" s="11" t="s">
        <v>64</v>
      </c>
      <c r="D89" s="100">
        <f t="shared" si="6"/>
        <v>2E-3</v>
      </c>
      <c r="E89" s="12">
        <v>0.22919999999999999</v>
      </c>
      <c r="F89" s="13">
        <v>2.6769999999999999E-2</v>
      </c>
      <c r="G89" s="101">
        <f t="shared" si="7"/>
        <v>0.25596999999999998</v>
      </c>
      <c r="H89" s="10">
        <v>747</v>
      </c>
      <c r="I89" s="11" t="s">
        <v>63</v>
      </c>
      <c r="J89" s="102">
        <f t="shared" si="8"/>
        <v>7.4700000000000003E-2</v>
      </c>
      <c r="K89" s="10">
        <v>285</v>
      </c>
      <c r="L89" s="11" t="s">
        <v>63</v>
      </c>
      <c r="M89" s="102">
        <f t="shared" si="9"/>
        <v>2.8499999999999998E-2</v>
      </c>
      <c r="N89" s="10">
        <v>261</v>
      </c>
      <c r="O89" s="11" t="s">
        <v>63</v>
      </c>
      <c r="P89" s="102">
        <f t="shared" si="10"/>
        <v>2.6100000000000002E-2</v>
      </c>
    </row>
    <row r="90" spans="1:16">
      <c r="A90" s="23">
        <f t="shared" si="11"/>
        <v>90</v>
      </c>
      <c r="B90" s="10">
        <v>4.5</v>
      </c>
      <c r="C90" s="11" t="s">
        <v>64</v>
      </c>
      <c r="D90" s="100">
        <f t="shared" si="6"/>
        <v>2.2499999999999998E-3</v>
      </c>
      <c r="E90" s="12">
        <v>0.24199999999999999</v>
      </c>
      <c r="F90" s="13">
        <v>2.494E-2</v>
      </c>
      <c r="G90" s="101">
        <f t="shared" si="7"/>
        <v>0.26694000000000001</v>
      </c>
      <c r="H90" s="10">
        <v>830</v>
      </c>
      <c r="I90" s="11" t="s">
        <v>63</v>
      </c>
      <c r="J90" s="102">
        <f t="shared" si="8"/>
        <v>8.299999999999999E-2</v>
      </c>
      <c r="K90" s="10">
        <v>302</v>
      </c>
      <c r="L90" s="11" t="s">
        <v>63</v>
      </c>
      <c r="M90" s="102">
        <f t="shared" si="9"/>
        <v>3.0199999999999998E-2</v>
      </c>
      <c r="N90" s="10">
        <v>281</v>
      </c>
      <c r="O90" s="11" t="s">
        <v>63</v>
      </c>
      <c r="P90" s="102">
        <f t="shared" si="10"/>
        <v>2.8100000000000003E-2</v>
      </c>
    </row>
    <row r="91" spans="1:16">
      <c r="A91" s="23">
        <f t="shared" si="11"/>
        <v>91</v>
      </c>
      <c r="B91" s="10">
        <v>5</v>
      </c>
      <c r="C91" s="11" t="s">
        <v>64</v>
      </c>
      <c r="D91" s="100">
        <f t="shared" si="6"/>
        <v>2.5000000000000001E-3</v>
      </c>
      <c r="E91" s="12">
        <v>0.25409999999999999</v>
      </c>
      <c r="F91" s="13">
        <v>2.3369999999999998E-2</v>
      </c>
      <c r="G91" s="101">
        <f t="shared" si="7"/>
        <v>0.27746999999999999</v>
      </c>
      <c r="H91" s="10">
        <v>911</v>
      </c>
      <c r="I91" s="11" t="s">
        <v>63</v>
      </c>
      <c r="J91" s="102">
        <f t="shared" si="8"/>
        <v>9.11E-2</v>
      </c>
      <c r="K91" s="10">
        <v>318</v>
      </c>
      <c r="L91" s="11" t="s">
        <v>63</v>
      </c>
      <c r="M91" s="102">
        <f t="shared" si="9"/>
        <v>3.1800000000000002E-2</v>
      </c>
      <c r="N91" s="10">
        <v>300</v>
      </c>
      <c r="O91" s="11" t="s">
        <v>63</v>
      </c>
      <c r="P91" s="102">
        <f t="shared" si="10"/>
        <v>0.03</v>
      </c>
    </row>
    <row r="92" spans="1:16">
      <c r="A92" s="23">
        <f t="shared" si="11"/>
        <v>92</v>
      </c>
      <c r="B92" s="10">
        <v>5.5</v>
      </c>
      <c r="C92" s="11" t="s">
        <v>64</v>
      </c>
      <c r="D92" s="100">
        <f t="shared" si="6"/>
        <v>2.7499999999999998E-3</v>
      </c>
      <c r="E92" s="12">
        <v>0.26569999999999999</v>
      </c>
      <c r="F92" s="13">
        <v>2.2009999999999998E-2</v>
      </c>
      <c r="G92" s="101">
        <f t="shared" si="7"/>
        <v>0.28770999999999997</v>
      </c>
      <c r="H92" s="10">
        <v>991</v>
      </c>
      <c r="I92" s="11" t="s">
        <v>63</v>
      </c>
      <c r="J92" s="102">
        <f t="shared" si="8"/>
        <v>9.9099999999999994E-2</v>
      </c>
      <c r="K92" s="10">
        <v>332</v>
      </c>
      <c r="L92" s="11" t="s">
        <v>63</v>
      </c>
      <c r="M92" s="102">
        <f t="shared" si="9"/>
        <v>3.32E-2</v>
      </c>
      <c r="N92" s="10">
        <v>317</v>
      </c>
      <c r="O92" s="11" t="s">
        <v>63</v>
      </c>
      <c r="P92" s="102">
        <f t="shared" si="10"/>
        <v>3.1699999999999999E-2</v>
      </c>
    </row>
    <row r="93" spans="1:16">
      <c r="A93" s="23">
        <f t="shared" si="11"/>
        <v>93</v>
      </c>
      <c r="B93" s="10">
        <v>6</v>
      </c>
      <c r="C93" s="11" t="s">
        <v>64</v>
      </c>
      <c r="D93" s="100">
        <f t="shared" si="6"/>
        <v>3.0000000000000001E-3</v>
      </c>
      <c r="E93" s="12">
        <v>0.2767</v>
      </c>
      <c r="F93" s="13">
        <v>2.0820000000000002E-2</v>
      </c>
      <c r="G93" s="101">
        <f t="shared" si="7"/>
        <v>0.29752000000000001</v>
      </c>
      <c r="H93" s="10">
        <v>1069</v>
      </c>
      <c r="I93" s="11" t="s">
        <v>63</v>
      </c>
      <c r="J93" s="102">
        <f t="shared" si="8"/>
        <v>0.1069</v>
      </c>
      <c r="K93" s="10">
        <v>345</v>
      </c>
      <c r="L93" s="11" t="s">
        <v>63</v>
      </c>
      <c r="M93" s="102">
        <f t="shared" si="9"/>
        <v>3.4499999999999996E-2</v>
      </c>
      <c r="N93" s="10">
        <v>333</v>
      </c>
      <c r="O93" s="11" t="s">
        <v>63</v>
      </c>
      <c r="P93" s="102">
        <f t="shared" si="10"/>
        <v>3.3300000000000003E-2</v>
      </c>
    </row>
    <row r="94" spans="1:16">
      <c r="A94" s="23">
        <f t="shared" si="11"/>
        <v>94</v>
      </c>
      <c r="B94" s="10">
        <v>6.5</v>
      </c>
      <c r="C94" s="11" t="s">
        <v>64</v>
      </c>
      <c r="D94" s="100">
        <f t="shared" si="6"/>
        <v>3.2499999999999999E-3</v>
      </c>
      <c r="E94" s="12">
        <v>0.28720000000000001</v>
      </c>
      <c r="F94" s="13">
        <v>1.9779999999999999E-2</v>
      </c>
      <c r="G94" s="101">
        <f t="shared" si="7"/>
        <v>0.30698000000000003</v>
      </c>
      <c r="H94" s="10">
        <v>1145</v>
      </c>
      <c r="I94" s="11" t="s">
        <v>63</v>
      </c>
      <c r="J94" s="102">
        <f t="shared" si="8"/>
        <v>0.1145</v>
      </c>
      <c r="K94" s="10">
        <v>357</v>
      </c>
      <c r="L94" s="11" t="s">
        <v>63</v>
      </c>
      <c r="M94" s="102">
        <f t="shared" si="9"/>
        <v>3.5699999999999996E-2</v>
      </c>
      <c r="N94" s="10">
        <v>349</v>
      </c>
      <c r="O94" s="11" t="s">
        <v>63</v>
      </c>
      <c r="P94" s="102">
        <f t="shared" si="10"/>
        <v>3.49E-2</v>
      </c>
    </row>
    <row r="95" spans="1:16">
      <c r="A95" s="23">
        <f t="shared" si="11"/>
        <v>95</v>
      </c>
      <c r="B95" s="10">
        <v>7</v>
      </c>
      <c r="C95" s="11" t="s">
        <v>64</v>
      </c>
      <c r="D95" s="100">
        <f t="shared" si="6"/>
        <v>3.5000000000000001E-3</v>
      </c>
      <c r="E95" s="12">
        <v>0.29730000000000001</v>
      </c>
      <c r="F95" s="13">
        <v>1.8839999999999999E-2</v>
      </c>
      <c r="G95" s="101">
        <f t="shared" si="7"/>
        <v>0.31614000000000003</v>
      </c>
      <c r="H95" s="10">
        <v>1219</v>
      </c>
      <c r="I95" s="11" t="s">
        <v>63</v>
      </c>
      <c r="J95" s="102">
        <f t="shared" si="8"/>
        <v>0.12190000000000001</v>
      </c>
      <c r="K95" s="10">
        <v>369</v>
      </c>
      <c r="L95" s="11" t="s">
        <v>63</v>
      </c>
      <c r="M95" s="102">
        <f t="shared" si="9"/>
        <v>3.6900000000000002E-2</v>
      </c>
      <c r="N95" s="10">
        <v>363</v>
      </c>
      <c r="O95" s="11" t="s">
        <v>63</v>
      </c>
      <c r="P95" s="102">
        <f t="shared" si="10"/>
        <v>3.6299999999999999E-2</v>
      </c>
    </row>
    <row r="96" spans="1:16">
      <c r="A96" s="23">
        <f t="shared" si="11"/>
        <v>96</v>
      </c>
      <c r="B96" s="10">
        <v>8</v>
      </c>
      <c r="C96" s="11" t="s">
        <v>64</v>
      </c>
      <c r="D96" s="100">
        <f t="shared" si="6"/>
        <v>4.0000000000000001E-3</v>
      </c>
      <c r="E96" s="12">
        <v>0.3165</v>
      </c>
      <c r="F96" s="13">
        <v>1.7250000000000001E-2</v>
      </c>
      <c r="G96" s="101">
        <f t="shared" si="7"/>
        <v>0.33374999999999999</v>
      </c>
      <c r="H96" s="10">
        <v>1364</v>
      </c>
      <c r="I96" s="11" t="s">
        <v>63</v>
      </c>
      <c r="J96" s="102">
        <f t="shared" si="8"/>
        <v>0.13640000000000002</v>
      </c>
      <c r="K96" s="10">
        <v>389</v>
      </c>
      <c r="L96" s="11" t="s">
        <v>63</v>
      </c>
      <c r="M96" s="102">
        <f t="shared" si="9"/>
        <v>3.8900000000000004E-2</v>
      </c>
      <c r="N96" s="10">
        <v>390</v>
      </c>
      <c r="O96" s="11" t="s">
        <v>63</v>
      </c>
      <c r="P96" s="102">
        <f t="shared" si="10"/>
        <v>3.9E-2</v>
      </c>
    </row>
    <row r="97" spans="1:16">
      <c r="A97" s="23">
        <f t="shared" si="11"/>
        <v>97</v>
      </c>
      <c r="B97" s="10">
        <v>9</v>
      </c>
      <c r="C97" s="11" t="s">
        <v>64</v>
      </c>
      <c r="D97" s="100">
        <f t="shared" si="6"/>
        <v>4.4999999999999997E-3</v>
      </c>
      <c r="E97" s="12">
        <v>0.33439999999999998</v>
      </c>
      <c r="F97" s="13">
        <v>1.593E-2</v>
      </c>
      <c r="G97" s="101">
        <f t="shared" si="7"/>
        <v>0.35032999999999997</v>
      </c>
      <c r="H97" s="10">
        <v>1504</v>
      </c>
      <c r="I97" s="11" t="s">
        <v>63</v>
      </c>
      <c r="J97" s="102">
        <f t="shared" si="8"/>
        <v>0.15040000000000001</v>
      </c>
      <c r="K97" s="10">
        <v>407</v>
      </c>
      <c r="L97" s="11" t="s">
        <v>63</v>
      </c>
      <c r="M97" s="102">
        <f t="shared" si="9"/>
        <v>4.07E-2</v>
      </c>
      <c r="N97" s="10">
        <v>415</v>
      </c>
      <c r="O97" s="11" t="s">
        <v>63</v>
      </c>
      <c r="P97" s="102">
        <f t="shared" si="10"/>
        <v>4.1499999999999995E-2</v>
      </c>
    </row>
    <row r="98" spans="1:16">
      <c r="A98" s="23">
        <f t="shared" si="11"/>
        <v>98</v>
      </c>
      <c r="B98" s="10">
        <v>10</v>
      </c>
      <c r="C98" s="11" t="s">
        <v>64</v>
      </c>
      <c r="D98" s="100">
        <f t="shared" si="6"/>
        <v>5.0000000000000001E-3</v>
      </c>
      <c r="E98" s="12">
        <v>0.3513</v>
      </c>
      <c r="F98" s="13">
        <v>1.482E-2</v>
      </c>
      <c r="G98" s="101">
        <f t="shared" si="7"/>
        <v>0.36612</v>
      </c>
      <c r="H98" s="10">
        <v>1638</v>
      </c>
      <c r="I98" s="11" t="s">
        <v>63</v>
      </c>
      <c r="J98" s="102">
        <f t="shared" si="8"/>
        <v>0.1638</v>
      </c>
      <c r="K98" s="10">
        <v>423</v>
      </c>
      <c r="L98" s="11" t="s">
        <v>63</v>
      </c>
      <c r="M98" s="102">
        <f t="shared" si="9"/>
        <v>4.2299999999999997E-2</v>
      </c>
      <c r="N98" s="10">
        <v>437</v>
      </c>
      <c r="O98" s="11" t="s">
        <v>63</v>
      </c>
      <c r="P98" s="102">
        <f t="shared" si="10"/>
        <v>4.3700000000000003E-2</v>
      </c>
    </row>
    <row r="99" spans="1:16">
      <c r="A99" s="23">
        <f t="shared" si="11"/>
        <v>99</v>
      </c>
      <c r="B99" s="10">
        <v>11</v>
      </c>
      <c r="C99" s="11" t="s">
        <v>64</v>
      </c>
      <c r="D99" s="100">
        <f t="shared" si="6"/>
        <v>5.4999999999999997E-3</v>
      </c>
      <c r="E99" s="12">
        <v>0.36720000000000003</v>
      </c>
      <c r="F99" s="13">
        <v>1.388E-2</v>
      </c>
      <c r="G99" s="101">
        <f t="shared" si="7"/>
        <v>0.38108000000000003</v>
      </c>
      <c r="H99" s="10">
        <v>1769</v>
      </c>
      <c r="I99" s="11" t="s">
        <v>63</v>
      </c>
      <c r="J99" s="102">
        <f t="shared" si="8"/>
        <v>0.1769</v>
      </c>
      <c r="K99" s="10">
        <v>437</v>
      </c>
      <c r="L99" s="11" t="s">
        <v>63</v>
      </c>
      <c r="M99" s="102">
        <f t="shared" si="9"/>
        <v>4.3700000000000003E-2</v>
      </c>
      <c r="N99" s="10">
        <v>457</v>
      </c>
      <c r="O99" s="11" t="s">
        <v>63</v>
      </c>
      <c r="P99" s="102">
        <f t="shared" si="10"/>
        <v>4.5700000000000005E-2</v>
      </c>
    </row>
    <row r="100" spans="1:16">
      <c r="A100" s="23">
        <f t="shared" si="11"/>
        <v>100</v>
      </c>
      <c r="B100" s="10">
        <v>12</v>
      </c>
      <c r="C100" s="11" t="s">
        <v>64</v>
      </c>
      <c r="D100" s="100">
        <f t="shared" si="6"/>
        <v>6.0000000000000001E-3</v>
      </c>
      <c r="E100" s="12">
        <v>0.38240000000000002</v>
      </c>
      <c r="F100" s="13">
        <v>1.306E-2</v>
      </c>
      <c r="G100" s="101">
        <f t="shared" si="7"/>
        <v>0.39546000000000003</v>
      </c>
      <c r="H100" s="10">
        <v>1895</v>
      </c>
      <c r="I100" s="11" t="s">
        <v>63</v>
      </c>
      <c r="J100" s="102">
        <f t="shared" si="8"/>
        <v>0.1895</v>
      </c>
      <c r="K100" s="10">
        <v>450</v>
      </c>
      <c r="L100" s="11" t="s">
        <v>63</v>
      </c>
      <c r="M100" s="102">
        <f t="shared" si="9"/>
        <v>4.4999999999999998E-2</v>
      </c>
      <c r="N100" s="10">
        <v>476</v>
      </c>
      <c r="O100" s="11" t="s">
        <v>63</v>
      </c>
      <c r="P100" s="102">
        <f t="shared" si="10"/>
        <v>4.7599999999999996E-2</v>
      </c>
    </row>
    <row r="101" spans="1:16">
      <c r="A101" s="23">
        <f t="shared" si="11"/>
        <v>101</v>
      </c>
      <c r="B101" s="10">
        <v>13</v>
      </c>
      <c r="C101" s="11" t="s">
        <v>64</v>
      </c>
      <c r="D101" s="100">
        <f t="shared" si="6"/>
        <v>6.4999999999999997E-3</v>
      </c>
      <c r="E101" s="12">
        <v>0.39689999999999998</v>
      </c>
      <c r="F101" s="13">
        <v>1.234E-2</v>
      </c>
      <c r="G101" s="101">
        <f t="shared" si="7"/>
        <v>0.40923999999999999</v>
      </c>
      <c r="H101" s="10">
        <v>2018</v>
      </c>
      <c r="I101" s="11" t="s">
        <v>63</v>
      </c>
      <c r="J101" s="102">
        <f t="shared" si="8"/>
        <v>0.20179999999999998</v>
      </c>
      <c r="K101" s="10">
        <v>461</v>
      </c>
      <c r="L101" s="11" t="s">
        <v>63</v>
      </c>
      <c r="M101" s="102">
        <f t="shared" si="9"/>
        <v>4.6100000000000002E-2</v>
      </c>
      <c r="N101" s="10">
        <v>494</v>
      </c>
      <c r="O101" s="11" t="s">
        <v>63</v>
      </c>
      <c r="P101" s="102">
        <f t="shared" si="10"/>
        <v>4.9399999999999999E-2</v>
      </c>
    </row>
    <row r="102" spans="1:16">
      <c r="A102" s="23">
        <f t="shared" si="11"/>
        <v>102</v>
      </c>
      <c r="B102" s="10">
        <v>14</v>
      </c>
      <c r="C102" s="11" t="s">
        <v>64</v>
      </c>
      <c r="D102" s="100">
        <f t="shared" si="6"/>
        <v>7.0000000000000001E-3</v>
      </c>
      <c r="E102" s="12">
        <v>0.41070000000000001</v>
      </c>
      <c r="F102" s="13">
        <v>1.171E-2</v>
      </c>
      <c r="G102" s="101">
        <f t="shared" si="7"/>
        <v>0.42241000000000001</v>
      </c>
      <c r="H102" s="10">
        <v>2138</v>
      </c>
      <c r="I102" s="11" t="s">
        <v>63</v>
      </c>
      <c r="J102" s="102">
        <f t="shared" si="8"/>
        <v>0.21379999999999999</v>
      </c>
      <c r="K102" s="10">
        <v>472</v>
      </c>
      <c r="L102" s="11" t="s">
        <v>63</v>
      </c>
      <c r="M102" s="102">
        <f t="shared" si="9"/>
        <v>4.7199999999999999E-2</v>
      </c>
      <c r="N102" s="10">
        <v>510</v>
      </c>
      <c r="O102" s="11" t="s">
        <v>63</v>
      </c>
      <c r="P102" s="102">
        <f t="shared" si="10"/>
        <v>5.1000000000000004E-2</v>
      </c>
    </row>
    <row r="103" spans="1:16">
      <c r="A103" s="23">
        <f t="shared" si="11"/>
        <v>103</v>
      </c>
      <c r="B103" s="10">
        <v>15</v>
      </c>
      <c r="C103" s="11" t="s">
        <v>64</v>
      </c>
      <c r="D103" s="100">
        <f t="shared" si="6"/>
        <v>7.4999999999999997E-3</v>
      </c>
      <c r="E103" s="12">
        <v>0.42399999999999999</v>
      </c>
      <c r="F103" s="13">
        <v>1.1140000000000001E-2</v>
      </c>
      <c r="G103" s="101">
        <f t="shared" si="7"/>
        <v>0.43513999999999997</v>
      </c>
      <c r="H103" s="10">
        <v>2255</v>
      </c>
      <c r="I103" s="11" t="s">
        <v>63</v>
      </c>
      <c r="J103" s="102">
        <f t="shared" si="8"/>
        <v>0.22549999999999998</v>
      </c>
      <c r="K103" s="10">
        <v>482</v>
      </c>
      <c r="L103" s="11" t="s">
        <v>63</v>
      </c>
      <c r="M103" s="102">
        <f t="shared" si="9"/>
        <v>4.82E-2</v>
      </c>
      <c r="N103" s="10">
        <v>526</v>
      </c>
      <c r="O103" s="11" t="s">
        <v>63</v>
      </c>
      <c r="P103" s="102">
        <f t="shared" si="10"/>
        <v>5.2600000000000001E-2</v>
      </c>
    </row>
    <row r="104" spans="1:16">
      <c r="A104" s="23">
        <f t="shared" si="11"/>
        <v>104</v>
      </c>
      <c r="B104" s="10">
        <v>16</v>
      </c>
      <c r="C104" s="11" t="s">
        <v>64</v>
      </c>
      <c r="D104" s="100">
        <f t="shared" si="6"/>
        <v>8.0000000000000002E-3</v>
      </c>
      <c r="E104" s="12">
        <v>0.43669999999999998</v>
      </c>
      <c r="F104" s="13">
        <v>1.0630000000000001E-2</v>
      </c>
      <c r="G104" s="101">
        <f t="shared" si="7"/>
        <v>0.44733000000000001</v>
      </c>
      <c r="H104" s="10">
        <v>2369</v>
      </c>
      <c r="I104" s="11" t="s">
        <v>63</v>
      </c>
      <c r="J104" s="102">
        <f t="shared" si="8"/>
        <v>0.23690000000000003</v>
      </c>
      <c r="K104" s="10">
        <v>491</v>
      </c>
      <c r="L104" s="11" t="s">
        <v>63</v>
      </c>
      <c r="M104" s="102">
        <f t="shared" si="9"/>
        <v>4.9099999999999998E-2</v>
      </c>
      <c r="N104" s="10">
        <v>540</v>
      </c>
      <c r="O104" s="11" t="s">
        <v>63</v>
      </c>
      <c r="P104" s="102">
        <f t="shared" si="10"/>
        <v>5.4000000000000006E-2</v>
      </c>
    </row>
    <row r="105" spans="1:16">
      <c r="A105" s="23">
        <f t="shared" si="11"/>
        <v>105</v>
      </c>
      <c r="B105" s="10">
        <v>17</v>
      </c>
      <c r="C105" s="11" t="s">
        <v>64</v>
      </c>
      <c r="D105" s="100">
        <f t="shared" si="6"/>
        <v>8.5000000000000006E-3</v>
      </c>
      <c r="E105" s="12">
        <v>0.44900000000000001</v>
      </c>
      <c r="F105" s="13">
        <v>1.018E-2</v>
      </c>
      <c r="G105" s="101">
        <f t="shared" si="7"/>
        <v>0.45918000000000003</v>
      </c>
      <c r="H105" s="10">
        <v>2480</v>
      </c>
      <c r="I105" s="11" t="s">
        <v>63</v>
      </c>
      <c r="J105" s="102">
        <f t="shared" si="8"/>
        <v>0.248</v>
      </c>
      <c r="K105" s="10">
        <v>499</v>
      </c>
      <c r="L105" s="11" t="s">
        <v>63</v>
      </c>
      <c r="M105" s="102">
        <f t="shared" si="9"/>
        <v>4.99E-2</v>
      </c>
      <c r="N105" s="10">
        <v>554</v>
      </c>
      <c r="O105" s="11" t="s">
        <v>63</v>
      </c>
      <c r="P105" s="102">
        <f t="shared" si="10"/>
        <v>5.5400000000000005E-2</v>
      </c>
    </row>
    <row r="106" spans="1:16">
      <c r="A106" s="23">
        <f t="shared" si="11"/>
        <v>106</v>
      </c>
      <c r="B106" s="10">
        <v>18</v>
      </c>
      <c r="C106" s="11" t="s">
        <v>64</v>
      </c>
      <c r="D106" s="100">
        <f t="shared" si="6"/>
        <v>8.9999999999999993E-3</v>
      </c>
      <c r="E106" s="12">
        <v>0.46079999999999999</v>
      </c>
      <c r="F106" s="13">
        <v>9.7610000000000006E-3</v>
      </c>
      <c r="G106" s="101">
        <f t="shared" si="7"/>
        <v>0.47056100000000001</v>
      </c>
      <c r="H106" s="10">
        <v>2589</v>
      </c>
      <c r="I106" s="11" t="s">
        <v>63</v>
      </c>
      <c r="J106" s="102">
        <f t="shared" si="8"/>
        <v>0.25890000000000002</v>
      </c>
      <c r="K106" s="10">
        <v>507</v>
      </c>
      <c r="L106" s="11" t="s">
        <v>63</v>
      </c>
      <c r="M106" s="102">
        <f t="shared" si="9"/>
        <v>5.0700000000000002E-2</v>
      </c>
      <c r="N106" s="10">
        <v>567</v>
      </c>
      <c r="O106" s="11" t="s">
        <v>63</v>
      </c>
      <c r="P106" s="102">
        <f t="shared" si="10"/>
        <v>5.6699999999999993E-2</v>
      </c>
    </row>
    <row r="107" spans="1:16">
      <c r="A107" s="23">
        <f t="shared" si="11"/>
        <v>107</v>
      </c>
      <c r="B107" s="10">
        <v>20</v>
      </c>
      <c r="C107" s="11" t="s">
        <v>64</v>
      </c>
      <c r="D107" s="100">
        <f t="shared" si="6"/>
        <v>0.01</v>
      </c>
      <c r="E107" s="12">
        <v>0.48320000000000002</v>
      </c>
      <c r="F107" s="13">
        <v>9.0340000000000004E-3</v>
      </c>
      <c r="G107" s="101">
        <f t="shared" si="7"/>
        <v>0.492234</v>
      </c>
      <c r="H107" s="10">
        <v>2801</v>
      </c>
      <c r="I107" s="11" t="s">
        <v>63</v>
      </c>
      <c r="J107" s="102">
        <f t="shared" si="8"/>
        <v>0.28010000000000002</v>
      </c>
      <c r="K107" s="10">
        <v>521</v>
      </c>
      <c r="L107" s="11" t="s">
        <v>63</v>
      </c>
      <c r="M107" s="102">
        <f t="shared" si="9"/>
        <v>5.21E-2</v>
      </c>
      <c r="N107" s="10">
        <v>591</v>
      </c>
      <c r="O107" s="11" t="s">
        <v>63</v>
      </c>
      <c r="P107" s="102">
        <f t="shared" si="10"/>
        <v>5.91E-2</v>
      </c>
    </row>
    <row r="108" spans="1:16">
      <c r="A108" s="23">
        <f t="shared" si="11"/>
        <v>108</v>
      </c>
      <c r="B108" s="10">
        <v>22.5</v>
      </c>
      <c r="C108" s="11" t="s">
        <v>64</v>
      </c>
      <c r="D108" s="100">
        <f t="shared" si="6"/>
        <v>1.125E-2</v>
      </c>
      <c r="E108" s="12">
        <v>0.5091</v>
      </c>
      <c r="F108" s="13">
        <v>8.2780000000000006E-3</v>
      </c>
      <c r="G108" s="101">
        <f t="shared" si="7"/>
        <v>0.517378</v>
      </c>
      <c r="H108" s="10">
        <v>3055</v>
      </c>
      <c r="I108" s="11" t="s">
        <v>63</v>
      </c>
      <c r="J108" s="102">
        <f t="shared" si="8"/>
        <v>0.30549999999999999</v>
      </c>
      <c r="K108" s="10">
        <v>537</v>
      </c>
      <c r="L108" s="11" t="s">
        <v>63</v>
      </c>
      <c r="M108" s="102">
        <f t="shared" si="9"/>
        <v>5.3700000000000005E-2</v>
      </c>
      <c r="N108" s="10">
        <v>618</v>
      </c>
      <c r="O108" s="11" t="s">
        <v>63</v>
      </c>
      <c r="P108" s="102">
        <f t="shared" si="10"/>
        <v>6.1800000000000001E-2</v>
      </c>
    </row>
    <row r="109" spans="1:16">
      <c r="A109" s="23">
        <f t="shared" si="11"/>
        <v>109</v>
      </c>
      <c r="B109" s="10">
        <v>25</v>
      </c>
      <c r="C109" s="11" t="s">
        <v>64</v>
      </c>
      <c r="D109" s="100">
        <f t="shared" si="6"/>
        <v>1.2500000000000001E-2</v>
      </c>
      <c r="E109" s="12">
        <v>0.53310000000000002</v>
      </c>
      <c r="F109" s="13">
        <v>7.6499999999999997E-3</v>
      </c>
      <c r="G109" s="101">
        <f t="shared" si="7"/>
        <v>0.54075000000000006</v>
      </c>
      <c r="H109" s="10">
        <v>3298</v>
      </c>
      <c r="I109" s="11" t="s">
        <v>63</v>
      </c>
      <c r="J109" s="102">
        <f t="shared" si="8"/>
        <v>0.32979999999999998</v>
      </c>
      <c r="K109" s="10">
        <v>551</v>
      </c>
      <c r="L109" s="11" t="s">
        <v>63</v>
      </c>
      <c r="M109" s="102">
        <f t="shared" si="9"/>
        <v>5.5100000000000003E-2</v>
      </c>
      <c r="N109" s="10">
        <v>642</v>
      </c>
      <c r="O109" s="11" t="s">
        <v>63</v>
      </c>
      <c r="P109" s="102">
        <f t="shared" si="10"/>
        <v>6.4200000000000007E-2</v>
      </c>
    </row>
    <row r="110" spans="1:16">
      <c r="A110" s="23">
        <f t="shared" si="11"/>
        <v>110</v>
      </c>
      <c r="B110" s="10">
        <v>27.5</v>
      </c>
      <c r="C110" s="11" t="s">
        <v>64</v>
      </c>
      <c r="D110" s="100">
        <f t="shared" si="6"/>
        <v>1.375E-2</v>
      </c>
      <c r="E110" s="12">
        <v>0.55530000000000002</v>
      </c>
      <c r="F110" s="13">
        <v>7.1190000000000003E-3</v>
      </c>
      <c r="G110" s="101">
        <f t="shared" si="7"/>
        <v>0.562419</v>
      </c>
      <c r="H110" s="10">
        <v>3533</v>
      </c>
      <c r="I110" s="11" t="s">
        <v>63</v>
      </c>
      <c r="J110" s="102">
        <f t="shared" si="8"/>
        <v>0.3533</v>
      </c>
      <c r="K110" s="10">
        <v>563</v>
      </c>
      <c r="L110" s="11" t="s">
        <v>63</v>
      </c>
      <c r="M110" s="102">
        <f t="shared" si="9"/>
        <v>5.6299999999999996E-2</v>
      </c>
      <c r="N110" s="10">
        <v>664</v>
      </c>
      <c r="O110" s="11" t="s">
        <v>63</v>
      </c>
      <c r="P110" s="102">
        <f t="shared" si="10"/>
        <v>6.6400000000000001E-2</v>
      </c>
    </row>
    <row r="111" spans="1:16">
      <c r="A111" s="23">
        <f t="shared" si="11"/>
        <v>111</v>
      </c>
      <c r="B111" s="10">
        <v>30</v>
      </c>
      <c r="C111" s="11" t="s">
        <v>64</v>
      </c>
      <c r="D111" s="100">
        <f t="shared" si="6"/>
        <v>1.4999999999999999E-2</v>
      </c>
      <c r="E111" s="12">
        <v>0.57589999999999997</v>
      </c>
      <c r="F111" s="13">
        <v>6.6639999999999998E-3</v>
      </c>
      <c r="G111" s="101">
        <f t="shared" si="7"/>
        <v>0.58256399999999997</v>
      </c>
      <c r="H111" s="10">
        <v>3760</v>
      </c>
      <c r="I111" s="11" t="s">
        <v>63</v>
      </c>
      <c r="J111" s="102">
        <f t="shared" si="8"/>
        <v>0.376</v>
      </c>
      <c r="K111" s="10">
        <v>574</v>
      </c>
      <c r="L111" s="11" t="s">
        <v>63</v>
      </c>
      <c r="M111" s="102">
        <f t="shared" si="9"/>
        <v>5.7399999999999993E-2</v>
      </c>
      <c r="N111" s="10">
        <v>684</v>
      </c>
      <c r="O111" s="11" t="s">
        <v>63</v>
      </c>
      <c r="P111" s="102">
        <f t="shared" si="10"/>
        <v>6.8400000000000002E-2</v>
      </c>
    </row>
    <row r="112" spans="1:16">
      <c r="A112" s="23">
        <f t="shared" si="11"/>
        <v>112</v>
      </c>
      <c r="B112" s="10">
        <v>32.5</v>
      </c>
      <c r="C112" s="11" t="s">
        <v>64</v>
      </c>
      <c r="D112" s="100">
        <f t="shared" si="6"/>
        <v>1.6250000000000001E-2</v>
      </c>
      <c r="E112" s="12">
        <v>0.59519999999999995</v>
      </c>
      <c r="F112" s="13">
        <v>6.2680000000000001E-3</v>
      </c>
      <c r="G112" s="101">
        <f t="shared" si="7"/>
        <v>0.601468</v>
      </c>
      <c r="H112" s="10">
        <v>3980</v>
      </c>
      <c r="I112" s="11" t="s">
        <v>63</v>
      </c>
      <c r="J112" s="102">
        <f t="shared" si="8"/>
        <v>0.39800000000000002</v>
      </c>
      <c r="K112" s="10">
        <v>584</v>
      </c>
      <c r="L112" s="11" t="s">
        <v>63</v>
      </c>
      <c r="M112" s="102">
        <f t="shared" si="9"/>
        <v>5.8399999999999994E-2</v>
      </c>
      <c r="N112" s="10">
        <v>702</v>
      </c>
      <c r="O112" s="11" t="s">
        <v>63</v>
      </c>
      <c r="P112" s="102">
        <f t="shared" si="10"/>
        <v>7.0199999999999999E-2</v>
      </c>
    </row>
    <row r="113" spans="1:16">
      <c r="A113" s="23">
        <f t="shared" si="11"/>
        <v>113</v>
      </c>
      <c r="B113" s="10">
        <v>35</v>
      </c>
      <c r="C113" s="11" t="s">
        <v>64</v>
      </c>
      <c r="D113" s="100">
        <f t="shared" si="6"/>
        <v>1.7500000000000002E-2</v>
      </c>
      <c r="E113" s="12">
        <v>0.61309999999999998</v>
      </c>
      <c r="F113" s="13">
        <v>5.9220000000000002E-3</v>
      </c>
      <c r="G113" s="101">
        <f t="shared" si="7"/>
        <v>0.61902199999999996</v>
      </c>
      <c r="H113" s="10">
        <v>4194</v>
      </c>
      <c r="I113" s="11" t="s">
        <v>63</v>
      </c>
      <c r="J113" s="102">
        <f t="shared" si="8"/>
        <v>0.4194</v>
      </c>
      <c r="K113" s="10">
        <v>593</v>
      </c>
      <c r="L113" s="11" t="s">
        <v>63</v>
      </c>
      <c r="M113" s="102">
        <f t="shared" si="9"/>
        <v>5.9299999999999999E-2</v>
      </c>
      <c r="N113" s="10">
        <v>719</v>
      </c>
      <c r="O113" s="11" t="s">
        <v>63</v>
      </c>
      <c r="P113" s="102">
        <f t="shared" si="10"/>
        <v>7.1899999999999992E-2</v>
      </c>
    </row>
    <row r="114" spans="1:16">
      <c r="A114" s="23">
        <f t="shared" si="11"/>
        <v>114</v>
      </c>
      <c r="B114" s="10">
        <v>37.5</v>
      </c>
      <c r="C114" s="11" t="s">
        <v>64</v>
      </c>
      <c r="D114" s="100">
        <f t="shared" si="6"/>
        <v>1.8749999999999999E-2</v>
      </c>
      <c r="E114" s="12">
        <v>0.62990000000000002</v>
      </c>
      <c r="F114" s="13">
        <v>5.6150000000000002E-3</v>
      </c>
      <c r="G114" s="101">
        <f t="shared" si="7"/>
        <v>0.63551500000000005</v>
      </c>
      <c r="H114" s="10">
        <v>4403</v>
      </c>
      <c r="I114" s="11" t="s">
        <v>63</v>
      </c>
      <c r="J114" s="102">
        <f t="shared" si="8"/>
        <v>0.44029999999999997</v>
      </c>
      <c r="K114" s="10">
        <v>602</v>
      </c>
      <c r="L114" s="11" t="s">
        <v>63</v>
      </c>
      <c r="M114" s="102">
        <f t="shared" si="9"/>
        <v>6.0199999999999997E-2</v>
      </c>
      <c r="N114" s="10">
        <v>735</v>
      </c>
      <c r="O114" s="11" t="s">
        <v>63</v>
      </c>
      <c r="P114" s="102">
        <f t="shared" si="10"/>
        <v>7.3499999999999996E-2</v>
      </c>
    </row>
    <row r="115" spans="1:16">
      <c r="A115" s="23">
        <f t="shared" si="11"/>
        <v>115</v>
      </c>
      <c r="B115" s="10">
        <v>40</v>
      </c>
      <c r="C115" s="11" t="s">
        <v>64</v>
      </c>
      <c r="D115" s="100">
        <f t="shared" si="6"/>
        <v>0.02</v>
      </c>
      <c r="E115" s="12">
        <v>0.64559999999999995</v>
      </c>
      <c r="F115" s="13">
        <v>5.3410000000000003E-3</v>
      </c>
      <c r="G115" s="101">
        <f t="shared" si="7"/>
        <v>0.65094099999999999</v>
      </c>
      <c r="H115" s="10">
        <v>4607</v>
      </c>
      <c r="I115" s="11" t="s">
        <v>63</v>
      </c>
      <c r="J115" s="102">
        <f t="shared" si="8"/>
        <v>0.4607</v>
      </c>
      <c r="K115" s="10">
        <v>609</v>
      </c>
      <c r="L115" s="11" t="s">
        <v>63</v>
      </c>
      <c r="M115" s="102">
        <f t="shared" si="9"/>
        <v>6.0899999999999996E-2</v>
      </c>
      <c r="N115" s="10">
        <v>750</v>
      </c>
      <c r="O115" s="11" t="s">
        <v>63</v>
      </c>
      <c r="P115" s="102">
        <f t="shared" si="10"/>
        <v>7.4999999999999997E-2</v>
      </c>
    </row>
    <row r="116" spans="1:16">
      <c r="A116" s="23">
        <f t="shared" si="11"/>
        <v>116</v>
      </c>
      <c r="B116" s="10">
        <v>45</v>
      </c>
      <c r="C116" s="11" t="s">
        <v>64</v>
      </c>
      <c r="D116" s="100">
        <f t="shared" si="6"/>
        <v>2.2499999999999999E-2</v>
      </c>
      <c r="E116" s="12">
        <v>0.67410000000000003</v>
      </c>
      <c r="F116" s="13">
        <v>4.8719999999999996E-3</v>
      </c>
      <c r="G116" s="101">
        <f t="shared" si="7"/>
        <v>0.67897200000000002</v>
      </c>
      <c r="H116" s="10">
        <v>5004</v>
      </c>
      <c r="I116" s="11" t="s">
        <v>63</v>
      </c>
      <c r="J116" s="102">
        <f t="shared" si="8"/>
        <v>0.50039999999999996</v>
      </c>
      <c r="K116" s="10">
        <v>624</v>
      </c>
      <c r="L116" s="11" t="s">
        <v>63</v>
      </c>
      <c r="M116" s="102">
        <f t="shared" si="9"/>
        <v>6.2399999999999997E-2</v>
      </c>
      <c r="N116" s="10">
        <v>778</v>
      </c>
      <c r="O116" s="11" t="s">
        <v>63</v>
      </c>
      <c r="P116" s="102">
        <f t="shared" si="10"/>
        <v>7.7800000000000008E-2</v>
      </c>
    </row>
    <row r="117" spans="1:16">
      <c r="A117" s="23">
        <f t="shared" si="11"/>
        <v>117</v>
      </c>
      <c r="B117" s="10">
        <v>50</v>
      </c>
      <c r="C117" s="11" t="s">
        <v>64</v>
      </c>
      <c r="D117" s="100">
        <f t="shared" si="6"/>
        <v>2.5000000000000001E-2</v>
      </c>
      <c r="E117" s="12">
        <v>0.69920000000000004</v>
      </c>
      <c r="F117" s="13">
        <v>4.4860000000000004E-3</v>
      </c>
      <c r="G117" s="101">
        <f t="shared" si="7"/>
        <v>0.70368600000000003</v>
      </c>
      <c r="H117" s="10">
        <v>5386</v>
      </c>
      <c r="I117" s="11" t="s">
        <v>63</v>
      </c>
      <c r="J117" s="102">
        <f t="shared" si="8"/>
        <v>0.53859999999999997</v>
      </c>
      <c r="K117" s="10">
        <v>637</v>
      </c>
      <c r="L117" s="11" t="s">
        <v>63</v>
      </c>
      <c r="M117" s="102">
        <f t="shared" si="9"/>
        <v>6.3700000000000007E-2</v>
      </c>
      <c r="N117" s="10">
        <v>802</v>
      </c>
      <c r="O117" s="11" t="s">
        <v>63</v>
      </c>
      <c r="P117" s="102">
        <f t="shared" si="10"/>
        <v>8.0200000000000007E-2</v>
      </c>
    </row>
    <row r="118" spans="1:16">
      <c r="A118" s="23">
        <f t="shared" si="11"/>
        <v>118</v>
      </c>
      <c r="B118" s="10">
        <v>55</v>
      </c>
      <c r="C118" s="11" t="s">
        <v>64</v>
      </c>
      <c r="D118" s="100">
        <f t="shared" si="6"/>
        <v>2.75E-2</v>
      </c>
      <c r="E118" s="12">
        <v>0.72150000000000003</v>
      </c>
      <c r="F118" s="13">
        <v>4.1609999999999998E-3</v>
      </c>
      <c r="G118" s="101">
        <f t="shared" si="7"/>
        <v>0.725661</v>
      </c>
      <c r="H118" s="10">
        <v>5756</v>
      </c>
      <c r="I118" s="11" t="s">
        <v>63</v>
      </c>
      <c r="J118" s="102">
        <f t="shared" si="8"/>
        <v>0.5756</v>
      </c>
      <c r="K118" s="10">
        <v>649</v>
      </c>
      <c r="L118" s="11" t="s">
        <v>63</v>
      </c>
      <c r="M118" s="102">
        <f t="shared" si="9"/>
        <v>6.4899999999999999E-2</v>
      </c>
      <c r="N118" s="10">
        <v>824</v>
      </c>
      <c r="O118" s="11" t="s">
        <v>63</v>
      </c>
      <c r="P118" s="102">
        <f t="shared" si="10"/>
        <v>8.2400000000000001E-2</v>
      </c>
    </row>
    <row r="119" spans="1:16">
      <c r="A119" s="23">
        <f t="shared" si="11"/>
        <v>119</v>
      </c>
      <c r="B119" s="10">
        <v>60</v>
      </c>
      <c r="C119" s="11" t="s">
        <v>64</v>
      </c>
      <c r="D119" s="100">
        <f t="shared" si="6"/>
        <v>0.03</v>
      </c>
      <c r="E119" s="12">
        <v>0.74119999999999997</v>
      </c>
      <c r="F119" s="13">
        <v>3.8830000000000002E-3</v>
      </c>
      <c r="G119" s="101">
        <f t="shared" si="7"/>
        <v>0.74508299999999994</v>
      </c>
      <c r="H119" s="10">
        <v>6117</v>
      </c>
      <c r="I119" s="11" t="s">
        <v>63</v>
      </c>
      <c r="J119" s="102">
        <f t="shared" si="8"/>
        <v>0.61170000000000002</v>
      </c>
      <c r="K119" s="10">
        <v>659</v>
      </c>
      <c r="L119" s="11" t="s">
        <v>63</v>
      </c>
      <c r="M119" s="102">
        <f t="shared" si="9"/>
        <v>6.59E-2</v>
      </c>
      <c r="N119" s="10">
        <v>845</v>
      </c>
      <c r="O119" s="11" t="s">
        <v>63</v>
      </c>
      <c r="P119" s="102">
        <f t="shared" si="10"/>
        <v>8.4499999999999992E-2</v>
      </c>
    </row>
    <row r="120" spans="1:16">
      <c r="A120" s="23">
        <f t="shared" si="11"/>
        <v>120</v>
      </c>
      <c r="B120" s="10">
        <v>65</v>
      </c>
      <c r="C120" s="11" t="s">
        <v>64</v>
      </c>
      <c r="D120" s="100">
        <f t="shared" si="6"/>
        <v>3.2500000000000001E-2</v>
      </c>
      <c r="E120" s="12">
        <v>0.75870000000000004</v>
      </c>
      <c r="F120" s="13">
        <v>3.643E-3</v>
      </c>
      <c r="G120" s="101">
        <f t="shared" si="7"/>
        <v>0.76234299999999999</v>
      </c>
      <c r="H120" s="10">
        <v>6469</v>
      </c>
      <c r="I120" s="11" t="s">
        <v>63</v>
      </c>
      <c r="J120" s="102">
        <f t="shared" si="8"/>
        <v>0.64690000000000003</v>
      </c>
      <c r="K120" s="10">
        <v>669</v>
      </c>
      <c r="L120" s="11" t="s">
        <v>63</v>
      </c>
      <c r="M120" s="102">
        <f t="shared" si="9"/>
        <v>6.6900000000000001E-2</v>
      </c>
      <c r="N120" s="10">
        <v>864</v>
      </c>
      <c r="O120" s="11" t="s">
        <v>63</v>
      </c>
      <c r="P120" s="102">
        <f t="shared" si="10"/>
        <v>8.6400000000000005E-2</v>
      </c>
    </row>
    <row r="121" spans="1:16">
      <c r="A121" s="23">
        <f t="shared" si="11"/>
        <v>121</v>
      </c>
      <c r="B121" s="10">
        <v>70</v>
      </c>
      <c r="C121" s="11" t="s">
        <v>64</v>
      </c>
      <c r="D121" s="100">
        <f t="shared" si="6"/>
        <v>3.5000000000000003E-2</v>
      </c>
      <c r="E121" s="12">
        <v>0.7742</v>
      </c>
      <c r="F121" s="13">
        <v>3.434E-3</v>
      </c>
      <c r="G121" s="101">
        <f t="shared" si="7"/>
        <v>0.77763400000000005</v>
      </c>
      <c r="H121" s="10">
        <v>6815</v>
      </c>
      <c r="I121" s="11" t="s">
        <v>63</v>
      </c>
      <c r="J121" s="102">
        <f t="shared" si="8"/>
        <v>0.68149999999999999</v>
      </c>
      <c r="K121" s="10">
        <v>678</v>
      </c>
      <c r="L121" s="11" t="s">
        <v>63</v>
      </c>
      <c r="M121" s="102">
        <f t="shared" si="9"/>
        <v>6.7799999999999999E-2</v>
      </c>
      <c r="N121" s="10">
        <v>882</v>
      </c>
      <c r="O121" s="11" t="s">
        <v>63</v>
      </c>
      <c r="P121" s="102">
        <f t="shared" si="10"/>
        <v>8.8200000000000001E-2</v>
      </c>
    </row>
    <row r="122" spans="1:16">
      <c r="A122" s="23">
        <f t="shared" si="11"/>
        <v>122</v>
      </c>
      <c r="B122" s="10">
        <v>80</v>
      </c>
      <c r="C122" s="11" t="s">
        <v>64</v>
      </c>
      <c r="D122" s="100">
        <f t="shared" si="6"/>
        <v>0.04</v>
      </c>
      <c r="E122" s="12">
        <v>0.80030000000000001</v>
      </c>
      <c r="F122" s="13">
        <v>3.0839999999999999E-3</v>
      </c>
      <c r="G122" s="101">
        <f t="shared" si="7"/>
        <v>0.80338399999999999</v>
      </c>
      <c r="H122" s="10">
        <v>7489</v>
      </c>
      <c r="I122" s="11" t="s">
        <v>63</v>
      </c>
      <c r="J122" s="102">
        <f t="shared" si="8"/>
        <v>0.74890000000000001</v>
      </c>
      <c r="K122" s="10">
        <v>697</v>
      </c>
      <c r="L122" s="11" t="s">
        <v>63</v>
      </c>
      <c r="M122" s="102">
        <f t="shared" si="9"/>
        <v>6.9699999999999998E-2</v>
      </c>
      <c r="N122" s="10">
        <v>914</v>
      </c>
      <c r="O122" s="11" t="s">
        <v>63</v>
      </c>
      <c r="P122" s="102">
        <f t="shared" si="10"/>
        <v>9.1400000000000009E-2</v>
      </c>
    </row>
    <row r="123" spans="1:16">
      <c r="A123" s="23">
        <f t="shared" si="11"/>
        <v>123</v>
      </c>
      <c r="B123" s="10">
        <v>90</v>
      </c>
      <c r="C123" s="11" t="s">
        <v>64</v>
      </c>
      <c r="D123" s="100">
        <f t="shared" si="6"/>
        <v>4.4999999999999998E-2</v>
      </c>
      <c r="E123" s="12">
        <v>0.82069999999999999</v>
      </c>
      <c r="F123" s="13">
        <v>2.8040000000000001E-3</v>
      </c>
      <c r="G123" s="101">
        <f t="shared" si="7"/>
        <v>0.82350400000000001</v>
      </c>
      <c r="H123" s="10">
        <v>8146</v>
      </c>
      <c r="I123" s="11" t="s">
        <v>63</v>
      </c>
      <c r="J123" s="102">
        <f t="shared" si="8"/>
        <v>0.8146000000000001</v>
      </c>
      <c r="K123" s="10">
        <v>714</v>
      </c>
      <c r="L123" s="11" t="s">
        <v>63</v>
      </c>
      <c r="M123" s="102">
        <f t="shared" si="9"/>
        <v>7.1399999999999991E-2</v>
      </c>
      <c r="N123" s="10">
        <v>943</v>
      </c>
      <c r="O123" s="11" t="s">
        <v>63</v>
      </c>
      <c r="P123" s="102">
        <f t="shared" si="10"/>
        <v>9.4299999999999995E-2</v>
      </c>
    </row>
    <row r="124" spans="1:16">
      <c r="A124" s="23">
        <f t="shared" si="11"/>
        <v>124</v>
      </c>
      <c r="B124" s="10">
        <v>100</v>
      </c>
      <c r="C124" s="11" t="s">
        <v>64</v>
      </c>
      <c r="D124" s="100">
        <f t="shared" si="6"/>
        <v>0.05</v>
      </c>
      <c r="E124" s="12">
        <v>0.83640000000000003</v>
      </c>
      <c r="F124" s="13">
        <v>2.5739999999999999E-3</v>
      </c>
      <c r="G124" s="101">
        <f t="shared" si="7"/>
        <v>0.838974</v>
      </c>
      <c r="H124" s="10">
        <v>8789</v>
      </c>
      <c r="I124" s="11" t="s">
        <v>63</v>
      </c>
      <c r="J124" s="102">
        <f t="shared" si="8"/>
        <v>0.87890000000000001</v>
      </c>
      <c r="K124" s="10">
        <v>730</v>
      </c>
      <c r="L124" s="11" t="s">
        <v>63</v>
      </c>
      <c r="M124" s="102">
        <f t="shared" si="9"/>
        <v>7.2999999999999995E-2</v>
      </c>
      <c r="N124" s="10">
        <v>970</v>
      </c>
      <c r="O124" s="11" t="s">
        <v>63</v>
      </c>
      <c r="P124" s="102">
        <f t="shared" si="10"/>
        <v>9.7000000000000003E-2</v>
      </c>
    </row>
    <row r="125" spans="1:16">
      <c r="A125" s="23">
        <f t="shared" si="11"/>
        <v>125</v>
      </c>
      <c r="B125" s="103">
        <v>110</v>
      </c>
      <c r="C125" s="104" t="s">
        <v>64</v>
      </c>
      <c r="D125" s="100">
        <f t="shared" si="6"/>
        <v>5.5E-2</v>
      </c>
      <c r="E125" s="12">
        <v>0.84799999999999998</v>
      </c>
      <c r="F125" s="13">
        <v>2.382E-3</v>
      </c>
      <c r="G125" s="101">
        <f t="shared" si="7"/>
        <v>0.85038199999999997</v>
      </c>
      <c r="H125" s="10">
        <v>9423</v>
      </c>
      <c r="I125" s="11" t="s">
        <v>63</v>
      </c>
      <c r="J125" s="102">
        <f t="shared" si="8"/>
        <v>0.94230000000000003</v>
      </c>
      <c r="K125" s="10">
        <v>744</v>
      </c>
      <c r="L125" s="11" t="s">
        <v>63</v>
      </c>
      <c r="M125" s="102">
        <f t="shared" si="9"/>
        <v>7.4399999999999994E-2</v>
      </c>
      <c r="N125" s="10">
        <v>995</v>
      </c>
      <c r="O125" s="11" t="s">
        <v>63</v>
      </c>
      <c r="P125" s="102">
        <f t="shared" si="10"/>
        <v>9.9500000000000005E-2</v>
      </c>
    </row>
    <row r="126" spans="1:16">
      <c r="A126" s="23">
        <f t="shared" si="11"/>
        <v>126</v>
      </c>
      <c r="B126" s="103">
        <v>120</v>
      </c>
      <c r="C126" s="104" t="s">
        <v>64</v>
      </c>
      <c r="D126" s="100">
        <f t="shared" si="6"/>
        <v>0.06</v>
      </c>
      <c r="E126" s="12">
        <v>0.85609999999999997</v>
      </c>
      <c r="F126" s="13">
        <v>2.2179999999999999E-3</v>
      </c>
      <c r="G126" s="101">
        <f t="shared" si="7"/>
        <v>0.85831800000000003</v>
      </c>
      <c r="H126" s="103">
        <v>1</v>
      </c>
      <c r="I126" s="106" t="s">
        <v>65</v>
      </c>
      <c r="J126" s="105">
        <f t="shared" ref="J126:J182" si="12">H126</f>
        <v>1</v>
      </c>
      <c r="K126" s="103">
        <v>758</v>
      </c>
      <c r="L126" s="104" t="s">
        <v>63</v>
      </c>
      <c r="M126" s="102">
        <f t="shared" si="9"/>
        <v>7.5800000000000006E-2</v>
      </c>
      <c r="N126" s="103">
        <v>1018</v>
      </c>
      <c r="O126" s="104" t="s">
        <v>63</v>
      </c>
      <c r="P126" s="102">
        <f t="shared" si="10"/>
        <v>0.1018</v>
      </c>
    </row>
    <row r="127" spans="1:16">
      <c r="A127" s="23">
        <f t="shared" si="11"/>
        <v>127</v>
      </c>
      <c r="B127" s="103">
        <v>130</v>
      </c>
      <c r="C127" s="104" t="s">
        <v>64</v>
      </c>
      <c r="D127" s="100">
        <f t="shared" si="6"/>
        <v>6.5000000000000002E-2</v>
      </c>
      <c r="E127" s="12">
        <v>0.86119999999999997</v>
      </c>
      <c r="F127" s="13">
        <v>2.0769999999999999E-3</v>
      </c>
      <c r="G127" s="101">
        <f t="shared" si="7"/>
        <v>0.86327699999999996</v>
      </c>
      <c r="H127" s="103">
        <v>1.07</v>
      </c>
      <c r="I127" s="104" t="s">
        <v>65</v>
      </c>
      <c r="J127" s="105">
        <f t="shared" si="12"/>
        <v>1.07</v>
      </c>
      <c r="K127" s="103">
        <v>771</v>
      </c>
      <c r="L127" s="104" t="s">
        <v>63</v>
      </c>
      <c r="M127" s="102">
        <f t="shared" si="9"/>
        <v>7.7100000000000002E-2</v>
      </c>
      <c r="N127" s="103">
        <v>1040</v>
      </c>
      <c r="O127" s="104" t="s">
        <v>63</v>
      </c>
      <c r="P127" s="102">
        <f t="shared" si="10"/>
        <v>0.10400000000000001</v>
      </c>
    </row>
    <row r="128" spans="1:16">
      <c r="A128" s="23">
        <f t="shared" si="11"/>
        <v>128</v>
      </c>
      <c r="B128" s="10">
        <v>140</v>
      </c>
      <c r="C128" s="11" t="s">
        <v>64</v>
      </c>
      <c r="D128" s="100">
        <f t="shared" si="6"/>
        <v>7.0000000000000007E-2</v>
      </c>
      <c r="E128" s="12">
        <v>0.86350000000000005</v>
      </c>
      <c r="F128" s="13">
        <v>1.954E-3</v>
      </c>
      <c r="G128" s="101">
        <f t="shared" si="7"/>
        <v>0.86545400000000006</v>
      </c>
      <c r="H128" s="10">
        <v>1.1299999999999999</v>
      </c>
      <c r="I128" s="11" t="s">
        <v>65</v>
      </c>
      <c r="J128" s="105">
        <f t="shared" si="12"/>
        <v>1.1299999999999999</v>
      </c>
      <c r="K128" s="103">
        <v>783</v>
      </c>
      <c r="L128" s="104" t="s">
        <v>63</v>
      </c>
      <c r="M128" s="102">
        <f t="shared" si="9"/>
        <v>7.8300000000000008E-2</v>
      </c>
      <c r="N128" s="103">
        <v>1061</v>
      </c>
      <c r="O128" s="104" t="s">
        <v>63</v>
      </c>
      <c r="P128" s="102">
        <f t="shared" si="10"/>
        <v>0.1061</v>
      </c>
    </row>
    <row r="129" spans="1:16">
      <c r="A129" s="23">
        <f t="shared" si="11"/>
        <v>129</v>
      </c>
      <c r="B129" s="10">
        <v>150</v>
      </c>
      <c r="C129" s="11" t="s">
        <v>64</v>
      </c>
      <c r="D129" s="100">
        <f t="shared" si="6"/>
        <v>7.4999999999999997E-2</v>
      </c>
      <c r="E129" s="12">
        <v>0.86360000000000003</v>
      </c>
      <c r="F129" s="13">
        <v>1.846E-3</v>
      </c>
      <c r="G129" s="101">
        <f t="shared" si="7"/>
        <v>0.86544600000000005</v>
      </c>
      <c r="H129" s="10">
        <v>1.19</v>
      </c>
      <c r="I129" s="11" t="s">
        <v>65</v>
      </c>
      <c r="J129" s="105">
        <f t="shared" si="12"/>
        <v>1.19</v>
      </c>
      <c r="K129" s="103">
        <v>795</v>
      </c>
      <c r="L129" s="104" t="s">
        <v>63</v>
      </c>
      <c r="M129" s="102">
        <f t="shared" si="9"/>
        <v>7.9500000000000001E-2</v>
      </c>
      <c r="N129" s="103">
        <v>1081</v>
      </c>
      <c r="O129" s="104" t="s">
        <v>63</v>
      </c>
      <c r="P129" s="102">
        <f t="shared" si="10"/>
        <v>0.1081</v>
      </c>
    </row>
    <row r="130" spans="1:16">
      <c r="A130" s="23">
        <f t="shared" si="11"/>
        <v>130</v>
      </c>
      <c r="B130" s="10">
        <v>160</v>
      </c>
      <c r="C130" s="11" t="s">
        <v>64</v>
      </c>
      <c r="D130" s="100">
        <f t="shared" si="6"/>
        <v>0.08</v>
      </c>
      <c r="E130" s="12">
        <v>0.86170000000000002</v>
      </c>
      <c r="F130" s="13">
        <v>1.7489999999999999E-3</v>
      </c>
      <c r="G130" s="101">
        <f t="shared" si="7"/>
        <v>0.86344900000000002</v>
      </c>
      <c r="H130" s="10">
        <v>1.25</v>
      </c>
      <c r="I130" s="11" t="s">
        <v>65</v>
      </c>
      <c r="J130" s="105">
        <f t="shared" si="12"/>
        <v>1.25</v>
      </c>
      <c r="K130" s="103">
        <v>806</v>
      </c>
      <c r="L130" s="104" t="s">
        <v>63</v>
      </c>
      <c r="M130" s="102">
        <f t="shared" si="9"/>
        <v>8.0600000000000005E-2</v>
      </c>
      <c r="N130" s="103">
        <v>1101</v>
      </c>
      <c r="O130" s="104" t="s">
        <v>63</v>
      </c>
      <c r="P130" s="102">
        <f t="shared" si="10"/>
        <v>0.1101</v>
      </c>
    </row>
    <row r="131" spans="1:16">
      <c r="A131" s="23">
        <f t="shared" si="11"/>
        <v>131</v>
      </c>
      <c r="B131" s="10">
        <v>170</v>
      </c>
      <c r="C131" s="11" t="s">
        <v>64</v>
      </c>
      <c r="D131" s="100">
        <f t="shared" si="6"/>
        <v>8.5000000000000006E-2</v>
      </c>
      <c r="E131" s="12">
        <v>0.85809999999999997</v>
      </c>
      <c r="F131" s="13">
        <v>1.6639999999999999E-3</v>
      </c>
      <c r="G131" s="101">
        <f t="shared" si="7"/>
        <v>0.85976399999999997</v>
      </c>
      <c r="H131" s="10">
        <v>1.32</v>
      </c>
      <c r="I131" s="11" t="s">
        <v>65</v>
      </c>
      <c r="J131" s="105">
        <f t="shared" si="12"/>
        <v>1.32</v>
      </c>
      <c r="K131" s="103">
        <v>817</v>
      </c>
      <c r="L131" s="104" t="s">
        <v>63</v>
      </c>
      <c r="M131" s="102">
        <f t="shared" si="9"/>
        <v>8.1699999999999995E-2</v>
      </c>
      <c r="N131" s="103">
        <v>1120</v>
      </c>
      <c r="O131" s="104" t="s">
        <v>63</v>
      </c>
      <c r="P131" s="102">
        <f t="shared" si="10"/>
        <v>0.11200000000000002</v>
      </c>
    </row>
    <row r="132" spans="1:16">
      <c r="A132" s="23">
        <f t="shared" si="11"/>
        <v>132</v>
      </c>
      <c r="B132" s="10">
        <v>180</v>
      </c>
      <c r="C132" s="11" t="s">
        <v>64</v>
      </c>
      <c r="D132" s="100">
        <f t="shared" si="6"/>
        <v>0.09</v>
      </c>
      <c r="E132" s="12">
        <v>0.85309999999999997</v>
      </c>
      <c r="F132" s="13">
        <v>1.586E-3</v>
      </c>
      <c r="G132" s="101">
        <f t="shared" si="7"/>
        <v>0.85468599999999995</v>
      </c>
      <c r="H132" s="10">
        <v>1.38</v>
      </c>
      <c r="I132" s="11" t="s">
        <v>65</v>
      </c>
      <c r="J132" s="105">
        <f t="shared" si="12"/>
        <v>1.38</v>
      </c>
      <c r="K132" s="103">
        <v>828</v>
      </c>
      <c r="L132" s="104" t="s">
        <v>63</v>
      </c>
      <c r="M132" s="102">
        <f t="shared" si="9"/>
        <v>8.2799999999999999E-2</v>
      </c>
      <c r="N132" s="103">
        <v>1138</v>
      </c>
      <c r="O132" s="104" t="s">
        <v>63</v>
      </c>
      <c r="P132" s="102">
        <f t="shared" si="10"/>
        <v>0.11379999999999998</v>
      </c>
    </row>
    <row r="133" spans="1:16">
      <c r="A133" s="23">
        <f t="shared" si="11"/>
        <v>133</v>
      </c>
      <c r="B133" s="10">
        <v>200</v>
      </c>
      <c r="C133" s="11" t="s">
        <v>64</v>
      </c>
      <c r="D133" s="100">
        <f t="shared" si="6"/>
        <v>0.1</v>
      </c>
      <c r="E133" s="12">
        <v>0.83960000000000001</v>
      </c>
      <c r="F133" s="13">
        <v>1.4530000000000001E-3</v>
      </c>
      <c r="G133" s="101">
        <f t="shared" si="7"/>
        <v>0.84105300000000005</v>
      </c>
      <c r="H133" s="10">
        <v>1.51</v>
      </c>
      <c r="I133" s="11" t="s">
        <v>65</v>
      </c>
      <c r="J133" s="105">
        <f t="shared" si="12"/>
        <v>1.51</v>
      </c>
      <c r="K133" s="103">
        <v>859</v>
      </c>
      <c r="L133" s="104" t="s">
        <v>63</v>
      </c>
      <c r="M133" s="102">
        <f t="shared" si="9"/>
        <v>8.5900000000000004E-2</v>
      </c>
      <c r="N133" s="103">
        <v>1175</v>
      </c>
      <c r="O133" s="104" t="s">
        <v>63</v>
      </c>
      <c r="P133" s="102">
        <f t="shared" si="10"/>
        <v>0.11750000000000001</v>
      </c>
    </row>
    <row r="134" spans="1:16">
      <c r="A134" s="23">
        <f t="shared" si="11"/>
        <v>134</v>
      </c>
      <c r="B134" s="10">
        <v>225</v>
      </c>
      <c r="C134" s="11" t="s">
        <v>64</v>
      </c>
      <c r="D134" s="100">
        <f t="shared" si="6"/>
        <v>0.1125</v>
      </c>
      <c r="E134" s="12">
        <v>0.81850000000000001</v>
      </c>
      <c r="F134" s="13">
        <v>1.317E-3</v>
      </c>
      <c r="G134" s="101">
        <f t="shared" si="7"/>
        <v>0.81981700000000002</v>
      </c>
      <c r="H134" s="10">
        <v>1.67</v>
      </c>
      <c r="I134" s="11" t="s">
        <v>65</v>
      </c>
      <c r="J134" s="105">
        <f t="shared" si="12"/>
        <v>1.67</v>
      </c>
      <c r="K134" s="103">
        <v>903</v>
      </c>
      <c r="L134" s="104" t="s">
        <v>63</v>
      </c>
      <c r="M134" s="102">
        <f t="shared" si="9"/>
        <v>9.0300000000000005E-2</v>
      </c>
      <c r="N134" s="103">
        <v>1219</v>
      </c>
      <c r="O134" s="104" t="s">
        <v>63</v>
      </c>
      <c r="P134" s="102">
        <f t="shared" si="10"/>
        <v>0.12190000000000001</v>
      </c>
    </row>
    <row r="135" spans="1:16">
      <c r="A135" s="23">
        <f t="shared" si="11"/>
        <v>135</v>
      </c>
      <c r="B135" s="10">
        <v>250</v>
      </c>
      <c r="C135" s="11" t="s">
        <v>64</v>
      </c>
      <c r="D135" s="100">
        <f t="shared" si="6"/>
        <v>0.125</v>
      </c>
      <c r="E135" s="12">
        <v>0.79459999999999997</v>
      </c>
      <c r="F135" s="13">
        <v>1.2049999999999999E-3</v>
      </c>
      <c r="G135" s="101">
        <f t="shared" si="7"/>
        <v>0.79580499999999998</v>
      </c>
      <c r="H135" s="10">
        <v>1.83</v>
      </c>
      <c r="I135" s="11" t="s">
        <v>65</v>
      </c>
      <c r="J135" s="105">
        <f t="shared" si="12"/>
        <v>1.83</v>
      </c>
      <c r="K135" s="103">
        <v>947</v>
      </c>
      <c r="L135" s="104" t="s">
        <v>63</v>
      </c>
      <c r="M135" s="102">
        <f t="shared" si="9"/>
        <v>9.4699999999999993E-2</v>
      </c>
      <c r="N135" s="103">
        <v>1262</v>
      </c>
      <c r="O135" s="104" t="s">
        <v>63</v>
      </c>
      <c r="P135" s="102">
        <f t="shared" si="10"/>
        <v>0.12620000000000001</v>
      </c>
    </row>
    <row r="136" spans="1:16">
      <c r="A136" s="23">
        <f t="shared" si="11"/>
        <v>136</v>
      </c>
      <c r="B136" s="10">
        <v>275</v>
      </c>
      <c r="C136" s="11" t="s">
        <v>64</v>
      </c>
      <c r="D136" s="100">
        <f t="shared" si="6"/>
        <v>0.13750000000000001</v>
      </c>
      <c r="E136" s="12">
        <v>0.76959999999999995</v>
      </c>
      <c r="F136" s="13">
        <v>1.1119999999999999E-3</v>
      </c>
      <c r="G136" s="101">
        <f t="shared" si="7"/>
        <v>0.77071199999999995</v>
      </c>
      <c r="H136" s="10">
        <v>2.0099999999999998</v>
      </c>
      <c r="I136" s="11" t="s">
        <v>65</v>
      </c>
      <c r="J136" s="105">
        <f t="shared" si="12"/>
        <v>2.0099999999999998</v>
      </c>
      <c r="K136" s="103">
        <v>990</v>
      </c>
      <c r="L136" s="104" t="s">
        <v>63</v>
      </c>
      <c r="M136" s="102">
        <f t="shared" si="9"/>
        <v>9.9000000000000005E-2</v>
      </c>
      <c r="N136" s="103">
        <v>1305</v>
      </c>
      <c r="O136" s="104" t="s">
        <v>63</v>
      </c>
      <c r="P136" s="102">
        <f t="shared" si="10"/>
        <v>0.1305</v>
      </c>
    </row>
    <row r="137" spans="1:16">
      <c r="A137" s="23">
        <f t="shared" si="11"/>
        <v>137</v>
      </c>
      <c r="B137" s="10">
        <v>300</v>
      </c>
      <c r="C137" s="11" t="s">
        <v>64</v>
      </c>
      <c r="D137" s="100">
        <f t="shared" ref="D137:D149" si="13">B137/1000/$C$5</f>
        <v>0.15</v>
      </c>
      <c r="E137" s="12">
        <v>0.74450000000000005</v>
      </c>
      <c r="F137" s="13">
        <v>1.0330000000000001E-3</v>
      </c>
      <c r="G137" s="101">
        <f t="shared" si="7"/>
        <v>0.745533</v>
      </c>
      <c r="H137" s="10">
        <v>2.1800000000000002</v>
      </c>
      <c r="I137" s="11" t="s">
        <v>65</v>
      </c>
      <c r="J137" s="105">
        <f t="shared" si="12"/>
        <v>2.1800000000000002</v>
      </c>
      <c r="K137" s="103">
        <v>1035</v>
      </c>
      <c r="L137" s="104" t="s">
        <v>63</v>
      </c>
      <c r="M137" s="102">
        <f t="shared" si="9"/>
        <v>0.10349999999999999</v>
      </c>
      <c r="N137" s="103">
        <v>1349</v>
      </c>
      <c r="O137" s="104" t="s">
        <v>63</v>
      </c>
      <c r="P137" s="102">
        <f t="shared" si="10"/>
        <v>0.13489999999999999</v>
      </c>
    </row>
    <row r="138" spans="1:16">
      <c r="A138" s="23">
        <f t="shared" si="11"/>
        <v>138</v>
      </c>
      <c r="B138" s="10">
        <v>325</v>
      </c>
      <c r="C138" s="11" t="s">
        <v>64</v>
      </c>
      <c r="D138" s="100">
        <f t="shared" si="13"/>
        <v>0.16250000000000001</v>
      </c>
      <c r="E138" s="12">
        <v>0.71989999999999998</v>
      </c>
      <c r="F138" s="13">
        <v>9.655E-4</v>
      </c>
      <c r="G138" s="101">
        <f t="shared" si="7"/>
        <v>0.72086549999999994</v>
      </c>
      <c r="H138" s="10">
        <v>2.37</v>
      </c>
      <c r="I138" s="11" t="s">
        <v>65</v>
      </c>
      <c r="J138" s="105">
        <f t="shared" si="12"/>
        <v>2.37</v>
      </c>
      <c r="K138" s="103">
        <v>1080</v>
      </c>
      <c r="L138" s="104" t="s">
        <v>63</v>
      </c>
      <c r="M138" s="102">
        <f t="shared" si="9"/>
        <v>0.10800000000000001</v>
      </c>
      <c r="N138" s="103">
        <v>1393</v>
      </c>
      <c r="O138" s="104" t="s">
        <v>63</v>
      </c>
      <c r="P138" s="102">
        <f t="shared" si="10"/>
        <v>0.13930000000000001</v>
      </c>
    </row>
    <row r="139" spans="1:16">
      <c r="A139" s="23">
        <f t="shared" si="11"/>
        <v>139</v>
      </c>
      <c r="B139" s="10">
        <v>350</v>
      </c>
      <c r="C139" s="11" t="s">
        <v>64</v>
      </c>
      <c r="D139" s="100">
        <f t="shared" si="13"/>
        <v>0.17499999999999999</v>
      </c>
      <c r="E139" s="12">
        <v>0.69610000000000005</v>
      </c>
      <c r="F139" s="13">
        <v>9.0660000000000003E-4</v>
      </c>
      <c r="G139" s="101">
        <f t="shared" si="7"/>
        <v>0.69700660000000003</v>
      </c>
      <c r="H139" s="10">
        <v>2.56</v>
      </c>
      <c r="I139" s="11" t="s">
        <v>65</v>
      </c>
      <c r="J139" s="105">
        <f t="shared" si="12"/>
        <v>2.56</v>
      </c>
      <c r="K139" s="103">
        <v>1126</v>
      </c>
      <c r="L139" s="104" t="s">
        <v>63</v>
      </c>
      <c r="M139" s="102">
        <f t="shared" si="9"/>
        <v>0.11259999999999999</v>
      </c>
      <c r="N139" s="103">
        <v>1438</v>
      </c>
      <c r="O139" s="104" t="s">
        <v>63</v>
      </c>
      <c r="P139" s="102">
        <f t="shared" si="10"/>
        <v>0.14379999999999998</v>
      </c>
    </row>
    <row r="140" spans="1:16">
      <c r="A140" s="23">
        <f t="shared" si="11"/>
        <v>140</v>
      </c>
      <c r="B140" s="10">
        <v>375</v>
      </c>
      <c r="C140" s="14" t="s">
        <v>64</v>
      </c>
      <c r="D140" s="100">
        <f t="shared" si="13"/>
        <v>0.1875</v>
      </c>
      <c r="E140" s="12">
        <v>0.67349999999999999</v>
      </c>
      <c r="F140" s="13">
        <v>8.5490000000000002E-4</v>
      </c>
      <c r="G140" s="101">
        <f t="shared" si="7"/>
        <v>0.67435489999999998</v>
      </c>
      <c r="H140" s="10">
        <v>2.75</v>
      </c>
      <c r="I140" s="11" t="s">
        <v>65</v>
      </c>
      <c r="J140" s="105">
        <f t="shared" si="12"/>
        <v>2.75</v>
      </c>
      <c r="K140" s="103">
        <v>1172</v>
      </c>
      <c r="L140" s="104" t="s">
        <v>63</v>
      </c>
      <c r="M140" s="102">
        <f t="shared" si="9"/>
        <v>0.1172</v>
      </c>
      <c r="N140" s="103">
        <v>1484</v>
      </c>
      <c r="O140" s="104" t="s">
        <v>63</v>
      </c>
      <c r="P140" s="102">
        <f t="shared" si="10"/>
        <v>0.1484</v>
      </c>
    </row>
    <row r="141" spans="1:16">
      <c r="A141" s="23">
        <f t="shared" si="11"/>
        <v>141</v>
      </c>
      <c r="B141" s="10">
        <v>400</v>
      </c>
      <c r="C141" s="104" t="s">
        <v>64</v>
      </c>
      <c r="D141" s="100">
        <f t="shared" si="13"/>
        <v>0.2</v>
      </c>
      <c r="E141" s="12">
        <v>0.65210000000000001</v>
      </c>
      <c r="F141" s="13">
        <v>8.0920000000000005E-4</v>
      </c>
      <c r="G141" s="101">
        <f t="shared" si="7"/>
        <v>0.65290919999999997</v>
      </c>
      <c r="H141" s="103">
        <v>2.96</v>
      </c>
      <c r="I141" s="104" t="s">
        <v>65</v>
      </c>
      <c r="J141" s="105">
        <f t="shared" si="12"/>
        <v>2.96</v>
      </c>
      <c r="K141" s="103">
        <v>1220</v>
      </c>
      <c r="L141" s="104" t="s">
        <v>63</v>
      </c>
      <c r="M141" s="102">
        <f t="shared" si="9"/>
        <v>0.122</v>
      </c>
      <c r="N141" s="103">
        <v>1531</v>
      </c>
      <c r="O141" s="104" t="s">
        <v>63</v>
      </c>
      <c r="P141" s="102">
        <f t="shared" si="10"/>
        <v>0.15309999999999999</v>
      </c>
    </row>
    <row r="142" spans="1:16">
      <c r="A142" s="23">
        <f t="shared" si="11"/>
        <v>142</v>
      </c>
      <c r="B142" s="10">
        <v>450</v>
      </c>
      <c r="C142" s="104" t="s">
        <v>64</v>
      </c>
      <c r="D142" s="100">
        <f t="shared" si="13"/>
        <v>0.22500000000000001</v>
      </c>
      <c r="E142" s="12">
        <v>0.61280000000000001</v>
      </c>
      <c r="F142" s="13">
        <v>7.3180000000000001E-4</v>
      </c>
      <c r="G142" s="101">
        <f t="shared" si="7"/>
        <v>0.61353179999999996</v>
      </c>
      <c r="H142" s="103">
        <v>3.38</v>
      </c>
      <c r="I142" s="104" t="s">
        <v>65</v>
      </c>
      <c r="J142" s="105">
        <f t="shared" si="12"/>
        <v>3.38</v>
      </c>
      <c r="K142" s="103">
        <v>1386</v>
      </c>
      <c r="L142" s="104" t="s">
        <v>63</v>
      </c>
      <c r="M142" s="102">
        <f t="shared" si="9"/>
        <v>0.1386</v>
      </c>
      <c r="N142" s="103">
        <v>1628</v>
      </c>
      <c r="O142" s="104" t="s">
        <v>63</v>
      </c>
      <c r="P142" s="102">
        <f t="shared" si="10"/>
        <v>0.1628</v>
      </c>
    </row>
    <row r="143" spans="1:16">
      <c r="A143" s="23">
        <f t="shared" si="11"/>
        <v>143</v>
      </c>
      <c r="B143" s="10">
        <v>500</v>
      </c>
      <c r="C143" s="104" t="s">
        <v>64</v>
      </c>
      <c r="D143" s="100">
        <f t="shared" si="13"/>
        <v>0.25</v>
      </c>
      <c r="E143" s="12">
        <v>0.57799999999999996</v>
      </c>
      <c r="F143" s="13">
        <v>6.6859999999999999E-4</v>
      </c>
      <c r="G143" s="101">
        <f t="shared" si="7"/>
        <v>0.57866859999999998</v>
      </c>
      <c r="H143" s="103">
        <v>3.84</v>
      </c>
      <c r="I143" s="104" t="s">
        <v>65</v>
      </c>
      <c r="J143" s="105">
        <f t="shared" si="12"/>
        <v>3.84</v>
      </c>
      <c r="K143" s="103">
        <v>1552</v>
      </c>
      <c r="L143" s="104" t="s">
        <v>63</v>
      </c>
      <c r="M143" s="102">
        <f t="shared" si="9"/>
        <v>0.1552</v>
      </c>
      <c r="N143" s="103">
        <v>1731</v>
      </c>
      <c r="O143" s="104" t="s">
        <v>63</v>
      </c>
      <c r="P143" s="102">
        <f t="shared" si="10"/>
        <v>0.1731</v>
      </c>
    </row>
    <row r="144" spans="1:16">
      <c r="A144" s="23">
        <f t="shared" si="11"/>
        <v>144</v>
      </c>
      <c r="B144" s="10">
        <v>550</v>
      </c>
      <c r="C144" s="104" t="s">
        <v>64</v>
      </c>
      <c r="D144" s="100">
        <f t="shared" si="13"/>
        <v>0.27500000000000002</v>
      </c>
      <c r="E144" s="12">
        <v>0.54720000000000002</v>
      </c>
      <c r="F144" s="13">
        <v>6.1609999999999996E-4</v>
      </c>
      <c r="G144" s="101">
        <f t="shared" si="7"/>
        <v>0.54781610000000003</v>
      </c>
      <c r="H144" s="103">
        <v>4.32</v>
      </c>
      <c r="I144" s="104" t="s">
        <v>65</v>
      </c>
      <c r="J144" s="105">
        <f t="shared" si="12"/>
        <v>4.32</v>
      </c>
      <c r="K144" s="103">
        <v>1718</v>
      </c>
      <c r="L144" s="104" t="s">
        <v>63</v>
      </c>
      <c r="M144" s="102">
        <f t="shared" si="9"/>
        <v>0.17180000000000001</v>
      </c>
      <c r="N144" s="103">
        <v>1839</v>
      </c>
      <c r="O144" s="104" t="s">
        <v>63</v>
      </c>
      <c r="P144" s="102">
        <f t="shared" si="10"/>
        <v>0.18390000000000001</v>
      </c>
    </row>
    <row r="145" spans="1:16">
      <c r="A145" s="23">
        <f t="shared" si="11"/>
        <v>145</v>
      </c>
      <c r="B145" s="10">
        <v>600</v>
      </c>
      <c r="C145" s="104" t="s">
        <v>64</v>
      </c>
      <c r="D145" s="100">
        <f t="shared" si="13"/>
        <v>0.3</v>
      </c>
      <c r="E145" s="12">
        <v>0.51990000000000003</v>
      </c>
      <c r="F145" s="13">
        <v>5.7169999999999996E-4</v>
      </c>
      <c r="G145" s="101">
        <f t="shared" si="7"/>
        <v>0.52047169999999998</v>
      </c>
      <c r="H145" s="103">
        <v>4.82</v>
      </c>
      <c r="I145" s="104" t="s">
        <v>65</v>
      </c>
      <c r="J145" s="105">
        <f t="shared" si="12"/>
        <v>4.82</v>
      </c>
      <c r="K145" s="103">
        <v>1886</v>
      </c>
      <c r="L145" s="104" t="s">
        <v>63</v>
      </c>
      <c r="M145" s="102">
        <f t="shared" si="9"/>
        <v>0.18859999999999999</v>
      </c>
      <c r="N145" s="103">
        <v>1953</v>
      </c>
      <c r="O145" s="104" t="s">
        <v>63</v>
      </c>
      <c r="P145" s="102">
        <f t="shared" si="10"/>
        <v>0.1953</v>
      </c>
    </row>
    <row r="146" spans="1:16">
      <c r="A146" s="23">
        <f t="shared" si="11"/>
        <v>146</v>
      </c>
      <c r="B146" s="10">
        <v>650</v>
      </c>
      <c r="C146" s="104" t="s">
        <v>64</v>
      </c>
      <c r="D146" s="100">
        <f t="shared" si="13"/>
        <v>0.32500000000000001</v>
      </c>
      <c r="E146" s="12">
        <v>0.49559999999999998</v>
      </c>
      <c r="F146" s="13">
        <v>5.3350000000000001E-4</v>
      </c>
      <c r="G146" s="101">
        <f t="shared" si="7"/>
        <v>0.49613350000000001</v>
      </c>
      <c r="H146" s="103">
        <v>5.35</v>
      </c>
      <c r="I146" s="104" t="s">
        <v>65</v>
      </c>
      <c r="J146" s="105">
        <f t="shared" si="12"/>
        <v>5.35</v>
      </c>
      <c r="K146" s="103">
        <v>2056</v>
      </c>
      <c r="L146" s="104" t="s">
        <v>63</v>
      </c>
      <c r="M146" s="102">
        <f t="shared" si="9"/>
        <v>0.2056</v>
      </c>
      <c r="N146" s="103">
        <v>2072</v>
      </c>
      <c r="O146" s="104" t="s">
        <v>63</v>
      </c>
      <c r="P146" s="102">
        <f t="shared" si="10"/>
        <v>0.2072</v>
      </c>
    </row>
    <row r="147" spans="1:16">
      <c r="A147" s="23">
        <f t="shared" si="11"/>
        <v>147</v>
      </c>
      <c r="B147" s="10">
        <v>700</v>
      </c>
      <c r="C147" s="104" t="s">
        <v>64</v>
      </c>
      <c r="D147" s="100">
        <f t="shared" si="13"/>
        <v>0.35</v>
      </c>
      <c r="E147" s="12">
        <v>0.4738</v>
      </c>
      <c r="F147" s="13">
        <v>5.0049999999999997E-4</v>
      </c>
      <c r="G147" s="101">
        <f t="shared" si="7"/>
        <v>0.47430050000000001</v>
      </c>
      <c r="H147" s="103">
        <v>5.91</v>
      </c>
      <c r="I147" s="104" t="s">
        <v>65</v>
      </c>
      <c r="J147" s="105">
        <f t="shared" si="12"/>
        <v>5.91</v>
      </c>
      <c r="K147" s="103">
        <v>2228</v>
      </c>
      <c r="L147" s="104" t="s">
        <v>63</v>
      </c>
      <c r="M147" s="102">
        <f t="shared" si="9"/>
        <v>0.22280000000000003</v>
      </c>
      <c r="N147" s="103">
        <v>2198</v>
      </c>
      <c r="O147" s="104" t="s">
        <v>63</v>
      </c>
      <c r="P147" s="102">
        <f t="shared" si="10"/>
        <v>0.2198</v>
      </c>
    </row>
    <row r="148" spans="1:16">
      <c r="A148" s="23">
        <f t="shared" si="11"/>
        <v>148</v>
      </c>
      <c r="B148" s="10">
        <v>800</v>
      </c>
      <c r="C148" s="104" t="s">
        <v>64</v>
      </c>
      <c r="D148" s="100">
        <f t="shared" si="13"/>
        <v>0.4</v>
      </c>
      <c r="E148" s="12">
        <v>0.43630000000000002</v>
      </c>
      <c r="F148" s="13">
        <v>4.459E-4</v>
      </c>
      <c r="G148" s="101">
        <f t="shared" ref="G148:G211" si="14">E148+F148</f>
        <v>0.43674590000000002</v>
      </c>
      <c r="H148" s="103">
        <v>7.09</v>
      </c>
      <c r="I148" s="104" t="s">
        <v>65</v>
      </c>
      <c r="J148" s="105">
        <f t="shared" si="12"/>
        <v>7.09</v>
      </c>
      <c r="K148" s="103">
        <v>2837</v>
      </c>
      <c r="L148" s="104" t="s">
        <v>63</v>
      </c>
      <c r="M148" s="102">
        <f t="shared" ref="M148:M158" si="15">K148/1000/10</f>
        <v>0.28370000000000001</v>
      </c>
      <c r="N148" s="103">
        <v>2465</v>
      </c>
      <c r="O148" s="104" t="s">
        <v>63</v>
      </c>
      <c r="P148" s="102">
        <f t="shared" ref="P148:P161" si="16">N148/1000/10</f>
        <v>0.2465</v>
      </c>
    </row>
    <row r="149" spans="1:16">
      <c r="A149" s="23">
        <f t="shared" si="11"/>
        <v>149</v>
      </c>
      <c r="B149" s="10">
        <v>900</v>
      </c>
      <c r="C149" s="104" t="s">
        <v>64</v>
      </c>
      <c r="D149" s="100">
        <f t="shared" si="13"/>
        <v>0.45</v>
      </c>
      <c r="E149" s="12">
        <v>0.40539999999999998</v>
      </c>
      <c r="F149" s="13">
        <v>4.0250000000000003E-4</v>
      </c>
      <c r="G149" s="101">
        <f t="shared" si="14"/>
        <v>0.40580249999999995</v>
      </c>
      <c r="H149" s="103">
        <v>8.3800000000000008</v>
      </c>
      <c r="I149" s="104" t="s">
        <v>65</v>
      </c>
      <c r="J149" s="105">
        <f t="shared" si="12"/>
        <v>8.3800000000000008</v>
      </c>
      <c r="K149" s="103">
        <v>3416</v>
      </c>
      <c r="L149" s="104" t="s">
        <v>63</v>
      </c>
      <c r="M149" s="102">
        <f t="shared" si="15"/>
        <v>0.34160000000000001</v>
      </c>
      <c r="N149" s="103">
        <v>2755</v>
      </c>
      <c r="O149" s="104" t="s">
        <v>63</v>
      </c>
      <c r="P149" s="102">
        <f t="shared" si="16"/>
        <v>0.27549999999999997</v>
      </c>
    </row>
    <row r="150" spans="1:16">
      <c r="A150" s="23">
        <f t="shared" ref="A150:A213" si="17">A149+1</f>
        <v>150</v>
      </c>
      <c r="B150" s="10">
        <v>1</v>
      </c>
      <c r="C150" s="106" t="s">
        <v>66</v>
      </c>
      <c r="D150" s="100">
        <f t="shared" ref="D150:D213" si="18">B150/$C$5</f>
        <v>0.5</v>
      </c>
      <c r="E150" s="12">
        <v>0.37940000000000002</v>
      </c>
      <c r="F150" s="13">
        <v>3.6729999999999998E-4</v>
      </c>
      <c r="G150" s="101">
        <f t="shared" si="14"/>
        <v>0.37976730000000003</v>
      </c>
      <c r="H150" s="103">
        <v>9.75</v>
      </c>
      <c r="I150" s="104" t="s">
        <v>65</v>
      </c>
      <c r="J150" s="105">
        <f t="shared" si="12"/>
        <v>9.75</v>
      </c>
      <c r="K150" s="103">
        <v>3980</v>
      </c>
      <c r="L150" s="104" t="s">
        <v>63</v>
      </c>
      <c r="M150" s="102">
        <f t="shared" si="15"/>
        <v>0.39800000000000002</v>
      </c>
      <c r="N150" s="103">
        <v>3067</v>
      </c>
      <c r="O150" s="104" t="s">
        <v>63</v>
      </c>
      <c r="P150" s="102">
        <f t="shared" si="16"/>
        <v>0.30670000000000003</v>
      </c>
    </row>
    <row r="151" spans="1:16">
      <c r="A151" s="23">
        <f t="shared" si="17"/>
        <v>151</v>
      </c>
      <c r="B151" s="10">
        <v>1.1000000000000001</v>
      </c>
      <c r="C151" s="104" t="s">
        <v>66</v>
      </c>
      <c r="D151" s="100">
        <f t="shared" si="18"/>
        <v>0.55000000000000004</v>
      </c>
      <c r="E151" s="12">
        <v>0.35720000000000002</v>
      </c>
      <c r="F151" s="13">
        <v>3.3799999999999998E-4</v>
      </c>
      <c r="G151" s="101">
        <f t="shared" si="14"/>
        <v>0.35753800000000002</v>
      </c>
      <c r="H151" s="103">
        <v>11.22</v>
      </c>
      <c r="I151" s="104" t="s">
        <v>65</v>
      </c>
      <c r="J151" s="105">
        <f t="shared" si="12"/>
        <v>11.22</v>
      </c>
      <c r="K151" s="103">
        <v>4538</v>
      </c>
      <c r="L151" s="104" t="s">
        <v>63</v>
      </c>
      <c r="M151" s="102">
        <f t="shared" si="15"/>
        <v>0.45380000000000004</v>
      </c>
      <c r="N151" s="103">
        <v>3399</v>
      </c>
      <c r="O151" s="104" t="s">
        <v>63</v>
      </c>
      <c r="P151" s="102">
        <f t="shared" si="16"/>
        <v>0.33989999999999998</v>
      </c>
    </row>
    <row r="152" spans="1:16">
      <c r="A152" s="23">
        <f t="shared" si="17"/>
        <v>152</v>
      </c>
      <c r="B152" s="10">
        <v>1.2</v>
      </c>
      <c r="C152" s="104" t="s">
        <v>66</v>
      </c>
      <c r="D152" s="100">
        <f t="shared" si="18"/>
        <v>0.6</v>
      </c>
      <c r="E152" s="12">
        <v>0.33789999999999998</v>
      </c>
      <c r="F152" s="13">
        <v>3.1330000000000003E-4</v>
      </c>
      <c r="G152" s="101">
        <f t="shared" si="14"/>
        <v>0.33821329999999999</v>
      </c>
      <c r="H152" s="103">
        <v>12.77</v>
      </c>
      <c r="I152" s="104" t="s">
        <v>65</v>
      </c>
      <c r="J152" s="105">
        <f t="shared" si="12"/>
        <v>12.77</v>
      </c>
      <c r="K152" s="103">
        <v>5094</v>
      </c>
      <c r="L152" s="104" t="s">
        <v>63</v>
      </c>
      <c r="M152" s="102">
        <f t="shared" si="15"/>
        <v>0.50940000000000007</v>
      </c>
      <c r="N152" s="103">
        <v>3750</v>
      </c>
      <c r="O152" s="104" t="s">
        <v>63</v>
      </c>
      <c r="P152" s="102">
        <f t="shared" si="16"/>
        <v>0.375</v>
      </c>
    </row>
    <row r="153" spans="1:16">
      <c r="A153" s="23">
        <f t="shared" si="17"/>
        <v>153</v>
      </c>
      <c r="B153" s="10">
        <v>1.3</v>
      </c>
      <c r="C153" s="104" t="s">
        <v>66</v>
      </c>
      <c r="D153" s="100">
        <f t="shared" si="18"/>
        <v>0.65</v>
      </c>
      <c r="E153" s="12">
        <v>0.32119999999999999</v>
      </c>
      <c r="F153" s="13">
        <v>2.921E-4</v>
      </c>
      <c r="G153" s="101">
        <f t="shared" si="14"/>
        <v>0.3214921</v>
      </c>
      <c r="H153" s="103">
        <v>14.41</v>
      </c>
      <c r="I153" s="104" t="s">
        <v>65</v>
      </c>
      <c r="J153" s="105">
        <f t="shared" si="12"/>
        <v>14.41</v>
      </c>
      <c r="K153" s="103">
        <v>5650</v>
      </c>
      <c r="L153" s="104" t="s">
        <v>63</v>
      </c>
      <c r="M153" s="102">
        <f t="shared" si="15"/>
        <v>0.56500000000000006</v>
      </c>
      <c r="N153" s="103">
        <v>4120</v>
      </c>
      <c r="O153" s="104" t="s">
        <v>63</v>
      </c>
      <c r="P153" s="102">
        <f t="shared" si="16"/>
        <v>0.41200000000000003</v>
      </c>
    </row>
    <row r="154" spans="1:16">
      <c r="A154" s="23">
        <f t="shared" si="17"/>
        <v>154</v>
      </c>
      <c r="B154" s="10">
        <v>1.4</v>
      </c>
      <c r="C154" s="104" t="s">
        <v>66</v>
      </c>
      <c r="D154" s="100">
        <f t="shared" si="18"/>
        <v>0.7</v>
      </c>
      <c r="E154" s="12">
        <v>0.30640000000000001</v>
      </c>
      <c r="F154" s="13">
        <v>2.7379999999999999E-4</v>
      </c>
      <c r="G154" s="101">
        <f t="shared" si="14"/>
        <v>0.3066738</v>
      </c>
      <c r="H154" s="103">
        <v>16.13</v>
      </c>
      <c r="I154" s="104" t="s">
        <v>65</v>
      </c>
      <c r="J154" s="105">
        <f t="shared" si="12"/>
        <v>16.13</v>
      </c>
      <c r="K154" s="103">
        <v>6209</v>
      </c>
      <c r="L154" s="104" t="s">
        <v>63</v>
      </c>
      <c r="M154" s="102">
        <f t="shared" si="15"/>
        <v>0.62090000000000001</v>
      </c>
      <c r="N154" s="103">
        <v>4507</v>
      </c>
      <c r="O154" s="104" t="s">
        <v>63</v>
      </c>
      <c r="P154" s="102">
        <f t="shared" si="16"/>
        <v>0.45069999999999999</v>
      </c>
    </row>
    <row r="155" spans="1:16">
      <c r="A155" s="23">
        <f t="shared" si="17"/>
        <v>155</v>
      </c>
      <c r="B155" s="10">
        <v>1.5</v>
      </c>
      <c r="C155" s="104" t="s">
        <v>66</v>
      </c>
      <c r="D155" s="100">
        <f t="shared" si="18"/>
        <v>0.75</v>
      </c>
      <c r="E155" s="12">
        <v>0.29330000000000001</v>
      </c>
      <c r="F155" s="13">
        <v>2.5769999999999998E-4</v>
      </c>
      <c r="G155" s="101">
        <f t="shared" si="14"/>
        <v>0.29355770000000003</v>
      </c>
      <c r="H155" s="103">
        <v>17.93</v>
      </c>
      <c r="I155" s="104" t="s">
        <v>65</v>
      </c>
      <c r="J155" s="105">
        <f t="shared" si="12"/>
        <v>17.93</v>
      </c>
      <c r="K155" s="103">
        <v>6769</v>
      </c>
      <c r="L155" s="104" t="s">
        <v>63</v>
      </c>
      <c r="M155" s="102">
        <f t="shared" si="15"/>
        <v>0.67690000000000006</v>
      </c>
      <c r="N155" s="103">
        <v>4911</v>
      </c>
      <c r="O155" s="104" t="s">
        <v>63</v>
      </c>
      <c r="P155" s="102">
        <f t="shared" si="16"/>
        <v>0.49109999999999998</v>
      </c>
    </row>
    <row r="156" spans="1:16">
      <c r="A156" s="23">
        <f t="shared" si="17"/>
        <v>156</v>
      </c>
      <c r="B156" s="10">
        <v>1.6</v>
      </c>
      <c r="C156" s="104" t="s">
        <v>66</v>
      </c>
      <c r="D156" s="100">
        <f t="shared" si="18"/>
        <v>0.8</v>
      </c>
      <c r="E156" s="12">
        <v>0.28160000000000002</v>
      </c>
      <c r="F156" s="13">
        <v>2.4350000000000001E-4</v>
      </c>
      <c r="G156" s="101">
        <f t="shared" si="14"/>
        <v>0.28184350000000002</v>
      </c>
      <c r="H156" s="103">
        <v>19.809999999999999</v>
      </c>
      <c r="I156" s="104" t="s">
        <v>65</v>
      </c>
      <c r="J156" s="105">
        <f t="shared" si="12"/>
        <v>19.809999999999999</v>
      </c>
      <c r="K156" s="103">
        <v>7333</v>
      </c>
      <c r="L156" s="104" t="s">
        <v>63</v>
      </c>
      <c r="M156" s="102">
        <f t="shared" si="15"/>
        <v>0.73330000000000006</v>
      </c>
      <c r="N156" s="103">
        <v>5332</v>
      </c>
      <c r="O156" s="104" t="s">
        <v>63</v>
      </c>
      <c r="P156" s="102">
        <f t="shared" si="16"/>
        <v>0.53320000000000001</v>
      </c>
    </row>
    <row r="157" spans="1:16">
      <c r="A157" s="23">
        <f t="shared" si="17"/>
        <v>157</v>
      </c>
      <c r="B157" s="10">
        <v>1.7</v>
      </c>
      <c r="C157" s="104" t="s">
        <v>66</v>
      </c>
      <c r="D157" s="100">
        <f t="shared" si="18"/>
        <v>0.85</v>
      </c>
      <c r="E157" s="12">
        <v>0.27100000000000002</v>
      </c>
      <c r="F157" s="13">
        <v>2.309E-4</v>
      </c>
      <c r="G157" s="101">
        <f t="shared" si="14"/>
        <v>0.2712309</v>
      </c>
      <c r="H157" s="103">
        <v>21.76</v>
      </c>
      <c r="I157" s="104" t="s">
        <v>65</v>
      </c>
      <c r="J157" s="105">
        <f t="shared" si="12"/>
        <v>21.76</v>
      </c>
      <c r="K157" s="103">
        <v>7900</v>
      </c>
      <c r="L157" s="104" t="s">
        <v>63</v>
      </c>
      <c r="M157" s="102">
        <f t="shared" si="15"/>
        <v>0.79</v>
      </c>
      <c r="N157" s="103">
        <v>5767</v>
      </c>
      <c r="O157" s="104" t="s">
        <v>63</v>
      </c>
      <c r="P157" s="102">
        <f t="shared" si="16"/>
        <v>0.57669999999999999</v>
      </c>
    </row>
    <row r="158" spans="1:16">
      <c r="A158" s="23">
        <f t="shared" si="17"/>
        <v>158</v>
      </c>
      <c r="B158" s="10">
        <v>1.8</v>
      </c>
      <c r="C158" s="104" t="s">
        <v>66</v>
      </c>
      <c r="D158" s="100">
        <f t="shared" si="18"/>
        <v>0.9</v>
      </c>
      <c r="E158" s="12">
        <v>0.2616</v>
      </c>
      <c r="F158" s="13">
        <v>2.196E-4</v>
      </c>
      <c r="G158" s="101">
        <f t="shared" si="14"/>
        <v>0.26181959999999999</v>
      </c>
      <c r="H158" s="103">
        <v>23.78</v>
      </c>
      <c r="I158" s="104" t="s">
        <v>65</v>
      </c>
      <c r="J158" s="105">
        <f t="shared" si="12"/>
        <v>23.78</v>
      </c>
      <c r="K158" s="103">
        <v>8469</v>
      </c>
      <c r="L158" s="104" t="s">
        <v>63</v>
      </c>
      <c r="M158" s="102">
        <f t="shared" si="15"/>
        <v>0.84689999999999999</v>
      </c>
      <c r="N158" s="103">
        <v>6218</v>
      </c>
      <c r="O158" s="104" t="s">
        <v>63</v>
      </c>
      <c r="P158" s="102">
        <f t="shared" si="16"/>
        <v>0.62180000000000002</v>
      </c>
    </row>
    <row r="159" spans="1:16">
      <c r="A159" s="23">
        <f t="shared" si="17"/>
        <v>159</v>
      </c>
      <c r="B159" s="10">
        <v>2</v>
      </c>
      <c r="C159" s="104" t="s">
        <v>66</v>
      </c>
      <c r="D159" s="102">
        <f t="shared" si="18"/>
        <v>1</v>
      </c>
      <c r="E159" s="12">
        <v>0.2452</v>
      </c>
      <c r="F159" s="13">
        <v>2.0010000000000001E-4</v>
      </c>
      <c r="G159" s="101">
        <f t="shared" si="14"/>
        <v>0.24540010000000001</v>
      </c>
      <c r="H159" s="103">
        <v>28.05</v>
      </c>
      <c r="I159" s="104" t="s">
        <v>65</v>
      </c>
      <c r="J159" s="105">
        <f t="shared" si="12"/>
        <v>28.05</v>
      </c>
      <c r="K159" s="103">
        <v>1.05</v>
      </c>
      <c r="L159" s="106" t="s">
        <v>65</v>
      </c>
      <c r="M159" s="105">
        <f t="shared" ref="M159:M201" si="19">K159</f>
        <v>1.05</v>
      </c>
      <c r="N159" s="103">
        <v>7160</v>
      </c>
      <c r="O159" s="104" t="s">
        <v>63</v>
      </c>
      <c r="P159" s="102">
        <f t="shared" si="16"/>
        <v>0.71599999999999997</v>
      </c>
    </row>
    <row r="160" spans="1:16">
      <c r="A160" s="23">
        <f t="shared" si="17"/>
        <v>160</v>
      </c>
      <c r="B160" s="10">
        <v>2.25</v>
      </c>
      <c r="C160" s="104" t="s">
        <v>66</v>
      </c>
      <c r="D160" s="102">
        <f t="shared" si="18"/>
        <v>1.125</v>
      </c>
      <c r="E160" s="12">
        <v>0.23130000000000001</v>
      </c>
      <c r="F160" s="13">
        <v>1.8029999999999999E-4</v>
      </c>
      <c r="G160" s="101">
        <f t="shared" si="14"/>
        <v>0.2314803</v>
      </c>
      <c r="H160" s="103">
        <v>33.71</v>
      </c>
      <c r="I160" s="104" t="s">
        <v>65</v>
      </c>
      <c r="J160" s="105">
        <f t="shared" si="12"/>
        <v>33.71</v>
      </c>
      <c r="K160" s="103">
        <v>1.34</v>
      </c>
      <c r="L160" s="104" t="s">
        <v>65</v>
      </c>
      <c r="M160" s="105">
        <f t="shared" si="19"/>
        <v>1.34</v>
      </c>
      <c r="N160" s="103">
        <v>8402</v>
      </c>
      <c r="O160" s="104" t="s">
        <v>63</v>
      </c>
      <c r="P160" s="102">
        <f t="shared" si="16"/>
        <v>0.84019999999999995</v>
      </c>
    </row>
    <row r="161" spans="1:16">
      <c r="A161" s="23">
        <f t="shared" si="17"/>
        <v>161</v>
      </c>
      <c r="B161" s="10">
        <v>2.5</v>
      </c>
      <c r="C161" s="104" t="s">
        <v>66</v>
      </c>
      <c r="D161" s="102">
        <f t="shared" si="18"/>
        <v>1.25</v>
      </c>
      <c r="E161" s="12">
        <v>0.21709999999999999</v>
      </c>
      <c r="F161" s="13">
        <v>1.6430000000000001E-4</v>
      </c>
      <c r="G161" s="101">
        <f t="shared" si="14"/>
        <v>0.21726429999999999</v>
      </c>
      <c r="H161" s="103">
        <v>39.729999999999997</v>
      </c>
      <c r="I161" s="104" t="s">
        <v>65</v>
      </c>
      <c r="J161" s="105">
        <f t="shared" si="12"/>
        <v>39.729999999999997</v>
      </c>
      <c r="K161" s="103">
        <v>1.6</v>
      </c>
      <c r="L161" s="104" t="s">
        <v>65</v>
      </c>
      <c r="M161" s="105">
        <f t="shared" si="19"/>
        <v>1.6</v>
      </c>
      <c r="N161" s="103">
        <v>9707</v>
      </c>
      <c r="O161" s="104" t="s">
        <v>63</v>
      </c>
      <c r="P161" s="102">
        <f t="shared" si="16"/>
        <v>0.97070000000000012</v>
      </c>
    </row>
    <row r="162" spans="1:16">
      <c r="A162" s="23">
        <f t="shared" si="17"/>
        <v>162</v>
      </c>
      <c r="B162" s="10">
        <v>2.75</v>
      </c>
      <c r="C162" s="104" t="s">
        <v>66</v>
      </c>
      <c r="D162" s="102">
        <f t="shared" si="18"/>
        <v>1.375</v>
      </c>
      <c r="E162" s="12">
        <v>0.20399999999999999</v>
      </c>
      <c r="F162" s="13">
        <v>1.5100000000000001E-4</v>
      </c>
      <c r="G162" s="101">
        <f t="shared" si="14"/>
        <v>0.204151</v>
      </c>
      <c r="H162" s="103">
        <v>46.14</v>
      </c>
      <c r="I162" s="104" t="s">
        <v>65</v>
      </c>
      <c r="J162" s="105">
        <f t="shared" si="12"/>
        <v>46.14</v>
      </c>
      <c r="K162" s="103">
        <v>1.85</v>
      </c>
      <c r="L162" s="104" t="s">
        <v>65</v>
      </c>
      <c r="M162" s="105">
        <f t="shared" si="19"/>
        <v>1.85</v>
      </c>
      <c r="N162" s="103">
        <v>1.1100000000000001</v>
      </c>
      <c r="O162" s="106" t="s">
        <v>65</v>
      </c>
      <c r="P162" s="105">
        <f t="shared" ref="P162:P208" si="20">N162</f>
        <v>1.1100000000000001</v>
      </c>
    </row>
    <row r="163" spans="1:16">
      <c r="A163" s="23">
        <f t="shared" si="17"/>
        <v>163</v>
      </c>
      <c r="B163" s="10">
        <v>3</v>
      </c>
      <c r="C163" s="104" t="s">
        <v>66</v>
      </c>
      <c r="D163" s="102">
        <f t="shared" si="18"/>
        <v>1.5</v>
      </c>
      <c r="E163" s="12">
        <v>0.1925</v>
      </c>
      <c r="F163" s="13">
        <v>1.3980000000000001E-4</v>
      </c>
      <c r="G163" s="101">
        <f t="shared" si="14"/>
        <v>0.1926398</v>
      </c>
      <c r="H163" s="103">
        <v>52.95</v>
      </c>
      <c r="I163" s="104" t="s">
        <v>65</v>
      </c>
      <c r="J163" s="105">
        <f t="shared" si="12"/>
        <v>52.95</v>
      </c>
      <c r="K163" s="103">
        <v>2.1</v>
      </c>
      <c r="L163" s="104" t="s">
        <v>65</v>
      </c>
      <c r="M163" s="105">
        <f t="shared" si="19"/>
        <v>2.1</v>
      </c>
      <c r="N163" s="103">
        <v>1.25</v>
      </c>
      <c r="O163" s="104" t="s">
        <v>65</v>
      </c>
      <c r="P163" s="105">
        <f t="shared" si="20"/>
        <v>1.25</v>
      </c>
    </row>
    <row r="164" spans="1:16">
      <c r="A164" s="23">
        <f t="shared" si="17"/>
        <v>164</v>
      </c>
      <c r="B164" s="10">
        <v>3.25</v>
      </c>
      <c r="C164" s="104" t="s">
        <v>66</v>
      </c>
      <c r="D164" s="102">
        <f t="shared" si="18"/>
        <v>1.625</v>
      </c>
      <c r="E164" s="12">
        <v>0.18229999999999999</v>
      </c>
      <c r="F164" s="13">
        <v>1.3019999999999999E-4</v>
      </c>
      <c r="G164" s="101">
        <f t="shared" si="14"/>
        <v>0.18243019999999999</v>
      </c>
      <c r="H164" s="103">
        <v>60.16</v>
      </c>
      <c r="I164" s="104" t="s">
        <v>65</v>
      </c>
      <c r="J164" s="105">
        <f t="shared" si="12"/>
        <v>60.16</v>
      </c>
      <c r="K164" s="103">
        <v>2.35</v>
      </c>
      <c r="L164" s="104" t="s">
        <v>65</v>
      </c>
      <c r="M164" s="105">
        <f t="shared" si="19"/>
        <v>2.35</v>
      </c>
      <c r="N164" s="103">
        <v>1.4</v>
      </c>
      <c r="O164" s="104" t="s">
        <v>65</v>
      </c>
      <c r="P164" s="105">
        <f t="shared" si="20"/>
        <v>1.4</v>
      </c>
    </row>
    <row r="165" spans="1:16">
      <c r="A165" s="23">
        <f t="shared" si="17"/>
        <v>165</v>
      </c>
      <c r="B165" s="10">
        <v>3.5</v>
      </c>
      <c r="C165" s="104" t="s">
        <v>66</v>
      </c>
      <c r="D165" s="102">
        <f t="shared" si="18"/>
        <v>1.75</v>
      </c>
      <c r="E165" s="12">
        <v>0.1731</v>
      </c>
      <c r="F165" s="13">
        <v>1.219E-4</v>
      </c>
      <c r="G165" s="101">
        <f t="shared" si="14"/>
        <v>0.17322190000000001</v>
      </c>
      <c r="H165" s="103">
        <v>67.75</v>
      </c>
      <c r="I165" s="104" t="s">
        <v>65</v>
      </c>
      <c r="J165" s="105">
        <f t="shared" si="12"/>
        <v>67.75</v>
      </c>
      <c r="K165" s="103">
        <v>2.6</v>
      </c>
      <c r="L165" s="104" t="s">
        <v>65</v>
      </c>
      <c r="M165" s="105">
        <f t="shared" si="19"/>
        <v>2.6</v>
      </c>
      <c r="N165" s="103">
        <v>1.56</v>
      </c>
      <c r="O165" s="104" t="s">
        <v>65</v>
      </c>
      <c r="P165" s="105">
        <f t="shared" si="20"/>
        <v>1.56</v>
      </c>
    </row>
    <row r="166" spans="1:16">
      <c r="A166" s="23">
        <f t="shared" si="17"/>
        <v>166</v>
      </c>
      <c r="B166" s="10">
        <v>3.75</v>
      </c>
      <c r="C166" s="104" t="s">
        <v>66</v>
      </c>
      <c r="D166" s="102">
        <f t="shared" si="18"/>
        <v>1.875</v>
      </c>
      <c r="E166" s="12">
        <v>0.1648</v>
      </c>
      <c r="F166" s="13">
        <v>1.147E-4</v>
      </c>
      <c r="G166" s="101">
        <f t="shared" si="14"/>
        <v>0.1649147</v>
      </c>
      <c r="H166" s="103">
        <v>75.739999999999995</v>
      </c>
      <c r="I166" s="104" t="s">
        <v>65</v>
      </c>
      <c r="J166" s="105">
        <f t="shared" si="12"/>
        <v>75.739999999999995</v>
      </c>
      <c r="K166" s="103">
        <v>2.86</v>
      </c>
      <c r="L166" s="104" t="s">
        <v>65</v>
      </c>
      <c r="M166" s="105">
        <f t="shared" si="19"/>
        <v>2.86</v>
      </c>
      <c r="N166" s="103">
        <v>1.73</v>
      </c>
      <c r="O166" s="104" t="s">
        <v>65</v>
      </c>
      <c r="P166" s="105">
        <f t="shared" si="20"/>
        <v>1.73</v>
      </c>
    </row>
    <row r="167" spans="1:16">
      <c r="A167" s="23">
        <f t="shared" si="17"/>
        <v>167</v>
      </c>
      <c r="B167" s="10">
        <v>4</v>
      </c>
      <c r="C167" s="104" t="s">
        <v>66</v>
      </c>
      <c r="D167" s="102">
        <f t="shared" si="18"/>
        <v>2</v>
      </c>
      <c r="E167" s="12">
        <v>0.15720000000000001</v>
      </c>
      <c r="F167" s="13">
        <v>1.083E-4</v>
      </c>
      <c r="G167" s="101">
        <f t="shared" si="14"/>
        <v>0.15730830000000001</v>
      </c>
      <c r="H167" s="103">
        <v>84.13</v>
      </c>
      <c r="I167" s="104" t="s">
        <v>65</v>
      </c>
      <c r="J167" s="105">
        <f t="shared" si="12"/>
        <v>84.13</v>
      </c>
      <c r="K167" s="103">
        <v>3.11</v>
      </c>
      <c r="L167" s="104" t="s">
        <v>65</v>
      </c>
      <c r="M167" s="105">
        <f t="shared" si="19"/>
        <v>3.11</v>
      </c>
      <c r="N167" s="103">
        <v>1.9</v>
      </c>
      <c r="O167" s="104" t="s">
        <v>65</v>
      </c>
      <c r="P167" s="105">
        <f t="shared" si="20"/>
        <v>1.9</v>
      </c>
    </row>
    <row r="168" spans="1:16">
      <c r="A168" s="23">
        <f t="shared" si="17"/>
        <v>168</v>
      </c>
      <c r="B168" s="10">
        <v>4.5</v>
      </c>
      <c r="C168" s="104" t="s">
        <v>66</v>
      </c>
      <c r="D168" s="102">
        <f t="shared" si="18"/>
        <v>2.25</v>
      </c>
      <c r="E168" s="12">
        <v>0.14410000000000001</v>
      </c>
      <c r="F168" s="13">
        <v>9.747E-5</v>
      </c>
      <c r="G168" s="101">
        <f t="shared" si="14"/>
        <v>0.14419746999999999</v>
      </c>
      <c r="H168" s="103">
        <v>102.07</v>
      </c>
      <c r="I168" s="104" t="s">
        <v>65</v>
      </c>
      <c r="J168" s="105">
        <f t="shared" si="12"/>
        <v>102.07</v>
      </c>
      <c r="K168" s="103">
        <v>4.05</v>
      </c>
      <c r="L168" s="104" t="s">
        <v>65</v>
      </c>
      <c r="M168" s="105">
        <f t="shared" si="19"/>
        <v>4.05</v>
      </c>
      <c r="N168" s="103">
        <v>2.2599999999999998</v>
      </c>
      <c r="O168" s="104" t="s">
        <v>65</v>
      </c>
      <c r="P168" s="105">
        <f t="shared" si="20"/>
        <v>2.2599999999999998</v>
      </c>
    </row>
    <row r="169" spans="1:16">
      <c r="A169" s="23">
        <f t="shared" si="17"/>
        <v>169</v>
      </c>
      <c r="B169" s="10">
        <v>5</v>
      </c>
      <c r="C169" s="104" t="s">
        <v>66</v>
      </c>
      <c r="D169" s="102">
        <f t="shared" si="18"/>
        <v>2.5</v>
      </c>
      <c r="E169" s="12">
        <v>0.1331</v>
      </c>
      <c r="F169" s="13">
        <v>8.8720000000000004E-5</v>
      </c>
      <c r="G169" s="101">
        <f t="shared" si="14"/>
        <v>0.13318871999999998</v>
      </c>
      <c r="H169" s="103">
        <v>121.56</v>
      </c>
      <c r="I169" s="104" t="s">
        <v>65</v>
      </c>
      <c r="J169" s="105">
        <f t="shared" si="12"/>
        <v>121.56</v>
      </c>
      <c r="K169" s="103">
        <v>4.9400000000000004</v>
      </c>
      <c r="L169" s="104" t="s">
        <v>65</v>
      </c>
      <c r="M169" s="105">
        <f t="shared" si="19"/>
        <v>4.9400000000000004</v>
      </c>
      <c r="N169" s="103">
        <v>2.65</v>
      </c>
      <c r="O169" s="104" t="s">
        <v>65</v>
      </c>
      <c r="P169" s="105">
        <f t="shared" si="20"/>
        <v>2.65</v>
      </c>
    </row>
    <row r="170" spans="1:16">
      <c r="A170" s="23">
        <f t="shared" si="17"/>
        <v>170</v>
      </c>
      <c r="B170" s="10">
        <v>5.5</v>
      </c>
      <c r="C170" s="104" t="s">
        <v>66</v>
      </c>
      <c r="D170" s="102">
        <f t="shared" si="18"/>
        <v>2.75</v>
      </c>
      <c r="E170" s="12">
        <v>0.12379999999999999</v>
      </c>
      <c r="F170" s="13">
        <v>8.1470000000000004E-5</v>
      </c>
      <c r="G170" s="101">
        <f t="shared" si="14"/>
        <v>0.12388146999999999</v>
      </c>
      <c r="H170" s="103">
        <v>142.59</v>
      </c>
      <c r="I170" s="104" t="s">
        <v>65</v>
      </c>
      <c r="J170" s="105">
        <f t="shared" si="12"/>
        <v>142.59</v>
      </c>
      <c r="K170" s="103">
        <v>5.8</v>
      </c>
      <c r="L170" s="104" t="s">
        <v>65</v>
      </c>
      <c r="M170" s="105">
        <f t="shared" si="19"/>
        <v>5.8</v>
      </c>
      <c r="N170" s="103">
        <v>3.07</v>
      </c>
      <c r="O170" s="104" t="s">
        <v>65</v>
      </c>
      <c r="P170" s="105">
        <f t="shared" si="20"/>
        <v>3.07</v>
      </c>
    </row>
    <row r="171" spans="1:16">
      <c r="A171" s="23">
        <f t="shared" si="17"/>
        <v>171</v>
      </c>
      <c r="B171" s="10">
        <v>6</v>
      </c>
      <c r="C171" s="104" t="s">
        <v>66</v>
      </c>
      <c r="D171" s="102">
        <f t="shared" si="18"/>
        <v>3</v>
      </c>
      <c r="E171" s="12">
        <v>0.1158</v>
      </c>
      <c r="F171" s="13">
        <v>7.5370000000000005E-5</v>
      </c>
      <c r="G171" s="101">
        <f t="shared" si="14"/>
        <v>0.11587537000000001</v>
      </c>
      <c r="H171" s="103">
        <v>165.14</v>
      </c>
      <c r="I171" s="104" t="s">
        <v>65</v>
      </c>
      <c r="J171" s="105">
        <f t="shared" si="12"/>
        <v>165.14</v>
      </c>
      <c r="K171" s="103">
        <v>6.66</v>
      </c>
      <c r="L171" s="104" t="s">
        <v>65</v>
      </c>
      <c r="M171" s="105">
        <f t="shared" si="19"/>
        <v>6.66</v>
      </c>
      <c r="N171" s="103">
        <v>3.52</v>
      </c>
      <c r="O171" s="104" t="s">
        <v>65</v>
      </c>
      <c r="P171" s="105">
        <f t="shared" si="20"/>
        <v>3.52</v>
      </c>
    </row>
    <row r="172" spans="1:16">
      <c r="A172" s="23">
        <f t="shared" si="17"/>
        <v>172</v>
      </c>
      <c r="B172" s="10">
        <v>6.5</v>
      </c>
      <c r="C172" s="104" t="s">
        <v>66</v>
      </c>
      <c r="D172" s="102">
        <f t="shared" si="18"/>
        <v>3.25</v>
      </c>
      <c r="E172" s="12">
        <v>0.1089</v>
      </c>
      <c r="F172" s="13">
        <v>7.0149999999999998E-5</v>
      </c>
      <c r="G172" s="101">
        <f t="shared" si="14"/>
        <v>0.10897015</v>
      </c>
      <c r="H172" s="103">
        <v>189.18</v>
      </c>
      <c r="I172" s="104" t="s">
        <v>65</v>
      </c>
      <c r="J172" s="105">
        <f t="shared" si="12"/>
        <v>189.18</v>
      </c>
      <c r="K172" s="103">
        <v>7.52</v>
      </c>
      <c r="L172" s="104" t="s">
        <v>65</v>
      </c>
      <c r="M172" s="105">
        <f t="shared" si="19"/>
        <v>7.52</v>
      </c>
      <c r="N172" s="103">
        <v>3.99</v>
      </c>
      <c r="O172" s="104" t="s">
        <v>65</v>
      </c>
      <c r="P172" s="105">
        <f t="shared" si="20"/>
        <v>3.99</v>
      </c>
    </row>
    <row r="173" spans="1:16">
      <c r="A173" s="23">
        <f t="shared" si="17"/>
        <v>173</v>
      </c>
      <c r="B173" s="10">
        <v>7</v>
      </c>
      <c r="C173" s="104" t="s">
        <v>66</v>
      </c>
      <c r="D173" s="102">
        <f t="shared" si="18"/>
        <v>3.5</v>
      </c>
      <c r="E173" s="12">
        <v>0.1028</v>
      </c>
      <c r="F173" s="13">
        <v>6.5640000000000002E-5</v>
      </c>
      <c r="G173" s="101">
        <f t="shared" si="14"/>
        <v>0.10286564000000001</v>
      </c>
      <c r="H173" s="103">
        <v>214.69</v>
      </c>
      <c r="I173" s="104" t="s">
        <v>65</v>
      </c>
      <c r="J173" s="105">
        <f t="shared" si="12"/>
        <v>214.69</v>
      </c>
      <c r="K173" s="103">
        <v>8.39</v>
      </c>
      <c r="L173" s="104" t="s">
        <v>65</v>
      </c>
      <c r="M173" s="105">
        <f t="shared" si="19"/>
        <v>8.39</v>
      </c>
      <c r="N173" s="103">
        <v>4.49</v>
      </c>
      <c r="O173" s="104" t="s">
        <v>65</v>
      </c>
      <c r="P173" s="105">
        <f t="shared" si="20"/>
        <v>4.49</v>
      </c>
    </row>
    <row r="174" spans="1:16">
      <c r="A174" s="23">
        <f t="shared" si="17"/>
        <v>174</v>
      </c>
      <c r="B174" s="10">
        <v>8</v>
      </c>
      <c r="C174" s="104" t="s">
        <v>66</v>
      </c>
      <c r="D174" s="102">
        <f t="shared" si="18"/>
        <v>4</v>
      </c>
      <c r="E174" s="12">
        <v>9.2679999999999998E-2</v>
      </c>
      <c r="F174" s="13">
        <v>5.8220000000000002E-5</v>
      </c>
      <c r="G174" s="101">
        <f t="shared" si="14"/>
        <v>9.2738219999999996E-2</v>
      </c>
      <c r="H174" s="103">
        <v>270.01</v>
      </c>
      <c r="I174" s="104" t="s">
        <v>65</v>
      </c>
      <c r="J174" s="105">
        <f t="shared" si="12"/>
        <v>270.01</v>
      </c>
      <c r="K174" s="103">
        <v>11.55</v>
      </c>
      <c r="L174" s="104" t="s">
        <v>65</v>
      </c>
      <c r="M174" s="105">
        <f t="shared" si="19"/>
        <v>11.55</v>
      </c>
      <c r="N174" s="103">
        <v>5.57</v>
      </c>
      <c r="O174" s="104" t="s">
        <v>65</v>
      </c>
      <c r="P174" s="105">
        <f t="shared" si="20"/>
        <v>5.57</v>
      </c>
    </row>
    <row r="175" spans="1:16">
      <c r="A175" s="23">
        <f t="shared" si="17"/>
        <v>175</v>
      </c>
      <c r="B175" s="10">
        <v>9</v>
      </c>
      <c r="C175" s="104" t="s">
        <v>66</v>
      </c>
      <c r="D175" s="102">
        <f t="shared" si="18"/>
        <v>4.5</v>
      </c>
      <c r="E175" s="12">
        <v>8.4510000000000002E-2</v>
      </c>
      <c r="F175" s="13">
        <v>5.2370000000000002E-5</v>
      </c>
      <c r="G175" s="101">
        <f t="shared" si="14"/>
        <v>8.4562369999999998E-2</v>
      </c>
      <c r="H175" s="103">
        <v>331.03</v>
      </c>
      <c r="I175" s="104" t="s">
        <v>65</v>
      </c>
      <c r="J175" s="105">
        <f t="shared" si="12"/>
        <v>331.03</v>
      </c>
      <c r="K175" s="103">
        <v>14.51</v>
      </c>
      <c r="L175" s="104" t="s">
        <v>65</v>
      </c>
      <c r="M175" s="105">
        <f t="shared" si="19"/>
        <v>14.51</v>
      </c>
      <c r="N175" s="103">
        <v>6.75</v>
      </c>
      <c r="O175" s="104" t="s">
        <v>65</v>
      </c>
      <c r="P175" s="105">
        <f t="shared" si="20"/>
        <v>6.75</v>
      </c>
    </row>
    <row r="176" spans="1:16">
      <c r="A176" s="23">
        <f t="shared" si="17"/>
        <v>176</v>
      </c>
      <c r="B176" s="10">
        <v>10</v>
      </c>
      <c r="C176" s="104" t="s">
        <v>66</v>
      </c>
      <c r="D176" s="102">
        <f t="shared" si="18"/>
        <v>5</v>
      </c>
      <c r="E176" s="12">
        <v>7.7780000000000002E-2</v>
      </c>
      <c r="F176" s="13">
        <v>4.7630000000000003E-5</v>
      </c>
      <c r="G176" s="101">
        <f t="shared" si="14"/>
        <v>7.7827630000000009E-2</v>
      </c>
      <c r="H176" s="103">
        <v>397.65</v>
      </c>
      <c r="I176" s="104" t="s">
        <v>65</v>
      </c>
      <c r="J176" s="105">
        <f t="shared" si="12"/>
        <v>397.65</v>
      </c>
      <c r="K176" s="103">
        <v>17.39</v>
      </c>
      <c r="L176" s="104" t="s">
        <v>65</v>
      </c>
      <c r="M176" s="105">
        <f t="shared" si="19"/>
        <v>17.39</v>
      </c>
      <c r="N176" s="103">
        <v>8.0299999999999994</v>
      </c>
      <c r="O176" s="104" t="s">
        <v>65</v>
      </c>
      <c r="P176" s="105">
        <f t="shared" si="20"/>
        <v>8.0299999999999994</v>
      </c>
    </row>
    <row r="177" spans="1:16">
      <c r="A177" s="23">
        <f t="shared" si="17"/>
        <v>177</v>
      </c>
      <c r="B177" s="10">
        <v>11</v>
      </c>
      <c r="C177" s="104" t="s">
        <v>66</v>
      </c>
      <c r="D177" s="102">
        <f t="shared" si="18"/>
        <v>5.5</v>
      </c>
      <c r="E177" s="12">
        <v>7.2120000000000004E-2</v>
      </c>
      <c r="F177" s="13">
        <v>4.371E-5</v>
      </c>
      <c r="G177" s="101">
        <f t="shared" si="14"/>
        <v>7.2163710000000006E-2</v>
      </c>
      <c r="H177" s="103">
        <v>469.75</v>
      </c>
      <c r="I177" s="104" t="s">
        <v>65</v>
      </c>
      <c r="J177" s="105">
        <f t="shared" si="12"/>
        <v>469.75</v>
      </c>
      <c r="K177" s="103">
        <v>20.260000000000002</v>
      </c>
      <c r="L177" s="104" t="s">
        <v>65</v>
      </c>
      <c r="M177" s="105">
        <f t="shared" si="19"/>
        <v>20.260000000000002</v>
      </c>
      <c r="N177" s="103">
        <v>9.41</v>
      </c>
      <c r="O177" s="104" t="s">
        <v>65</v>
      </c>
      <c r="P177" s="105">
        <f t="shared" si="20"/>
        <v>9.41</v>
      </c>
    </row>
    <row r="178" spans="1:16">
      <c r="A178" s="23">
        <f t="shared" si="17"/>
        <v>178</v>
      </c>
      <c r="B178" s="103">
        <v>12</v>
      </c>
      <c r="C178" s="104" t="s">
        <v>66</v>
      </c>
      <c r="D178" s="102">
        <f t="shared" si="18"/>
        <v>6</v>
      </c>
      <c r="E178" s="12">
        <v>6.7309999999999995E-2</v>
      </c>
      <c r="F178" s="13">
        <v>4.0410000000000001E-5</v>
      </c>
      <c r="G178" s="101">
        <f t="shared" si="14"/>
        <v>6.7350409999999999E-2</v>
      </c>
      <c r="H178" s="103">
        <v>547.26</v>
      </c>
      <c r="I178" s="104" t="s">
        <v>65</v>
      </c>
      <c r="J178" s="105">
        <f t="shared" si="12"/>
        <v>547.26</v>
      </c>
      <c r="K178" s="103">
        <v>23.15</v>
      </c>
      <c r="L178" s="104" t="s">
        <v>65</v>
      </c>
      <c r="M178" s="105">
        <f t="shared" si="19"/>
        <v>23.15</v>
      </c>
      <c r="N178" s="103">
        <v>10.88</v>
      </c>
      <c r="O178" s="104" t="s">
        <v>65</v>
      </c>
      <c r="P178" s="105">
        <f t="shared" si="20"/>
        <v>10.88</v>
      </c>
    </row>
    <row r="179" spans="1:16">
      <c r="A179" s="23">
        <f t="shared" si="17"/>
        <v>179</v>
      </c>
      <c r="B179" s="10">
        <v>13</v>
      </c>
      <c r="C179" s="11" t="s">
        <v>66</v>
      </c>
      <c r="D179" s="102">
        <f t="shared" si="18"/>
        <v>6.5</v>
      </c>
      <c r="E179" s="12">
        <v>6.3149999999999998E-2</v>
      </c>
      <c r="F179" s="13">
        <v>3.7589999999999998E-5</v>
      </c>
      <c r="G179" s="101">
        <f t="shared" si="14"/>
        <v>6.3187590000000002E-2</v>
      </c>
      <c r="H179" s="103">
        <v>630.09</v>
      </c>
      <c r="I179" s="104" t="s">
        <v>65</v>
      </c>
      <c r="J179" s="105">
        <f t="shared" si="12"/>
        <v>630.09</v>
      </c>
      <c r="K179" s="103">
        <v>26.06</v>
      </c>
      <c r="L179" s="104" t="s">
        <v>65</v>
      </c>
      <c r="M179" s="105">
        <f t="shared" si="19"/>
        <v>26.06</v>
      </c>
      <c r="N179" s="103">
        <v>12.45</v>
      </c>
      <c r="O179" s="104" t="s">
        <v>65</v>
      </c>
      <c r="P179" s="105">
        <f t="shared" si="20"/>
        <v>12.45</v>
      </c>
    </row>
    <row r="180" spans="1:16">
      <c r="A180" s="23">
        <f t="shared" si="17"/>
        <v>180</v>
      </c>
      <c r="B180" s="10">
        <v>14</v>
      </c>
      <c r="C180" s="11" t="s">
        <v>66</v>
      </c>
      <c r="D180" s="102">
        <f t="shared" si="18"/>
        <v>7</v>
      </c>
      <c r="E180" s="12">
        <v>5.951E-2</v>
      </c>
      <c r="F180" s="13">
        <v>3.5160000000000002E-5</v>
      </c>
      <c r="G180" s="101">
        <f t="shared" si="14"/>
        <v>5.954516E-2</v>
      </c>
      <c r="H180" s="103">
        <v>718.18</v>
      </c>
      <c r="I180" s="104" t="s">
        <v>65</v>
      </c>
      <c r="J180" s="105">
        <f t="shared" si="12"/>
        <v>718.18</v>
      </c>
      <c r="K180" s="103">
        <v>29.02</v>
      </c>
      <c r="L180" s="104" t="s">
        <v>65</v>
      </c>
      <c r="M180" s="105">
        <f t="shared" si="19"/>
        <v>29.02</v>
      </c>
      <c r="N180" s="103">
        <v>14.11</v>
      </c>
      <c r="O180" s="104" t="s">
        <v>65</v>
      </c>
      <c r="P180" s="105">
        <f t="shared" si="20"/>
        <v>14.11</v>
      </c>
    </row>
    <row r="181" spans="1:16">
      <c r="A181" s="23">
        <f t="shared" si="17"/>
        <v>181</v>
      </c>
      <c r="B181" s="10">
        <v>15</v>
      </c>
      <c r="C181" s="11" t="s">
        <v>66</v>
      </c>
      <c r="D181" s="102">
        <f t="shared" si="18"/>
        <v>7.5</v>
      </c>
      <c r="E181" s="12">
        <v>5.6309999999999999E-2</v>
      </c>
      <c r="F181" s="13">
        <v>3.3030000000000001E-5</v>
      </c>
      <c r="G181" s="101">
        <f t="shared" si="14"/>
        <v>5.6343030000000002E-2</v>
      </c>
      <c r="H181" s="103">
        <v>811.47</v>
      </c>
      <c r="I181" s="104" t="s">
        <v>65</v>
      </c>
      <c r="J181" s="105">
        <f t="shared" si="12"/>
        <v>811.47</v>
      </c>
      <c r="K181" s="103">
        <v>32.01</v>
      </c>
      <c r="L181" s="104" t="s">
        <v>65</v>
      </c>
      <c r="M181" s="105">
        <f t="shared" si="19"/>
        <v>32.01</v>
      </c>
      <c r="N181" s="103">
        <v>15.86</v>
      </c>
      <c r="O181" s="104" t="s">
        <v>65</v>
      </c>
      <c r="P181" s="105">
        <f t="shared" si="20"/>
        <v>15.86</v>
      </c>
    </row>
    <row r="182" spans="1:16">
      <c r="A182" s="23">
        <f t="shared" si="17"/>
        <v>182</v>
      </c>
      <c r="B182" s="10">
        <v>16</v>
      </c>
      <c r="C182" s="11" t="s">
        <v>66</v>
      </c>
      <c r="D182" s="102">
        <f t="shared" si="18"/>
        <v>8</v>
      </c>
      <c r="E182" s="12">
        <v>5.3460000000000001E-2</v>
      </c>
      <c r="F182" s="13">
        <v>3.116E-5</v>
      </c>
      <c r="G182" s="101">
        <f t="shared" si="14"/>
        <v>5.3491160000000003E-2</v>
      </c>
      <c r="H182" s="103">
        <v>909.89</v>
      </c>
      <c r="I182" s="104" t="s">
        <v>65</v>
      </c>
      <c r="J182" s="105">
        <f t="shared" si="12"/>
        <v>909.89</v>
      </c>
      <c r="K182" s="103">
        <v>35.06</v>
      </c>
      <c r="L182" s="104" t="s">
        <v>65</v>
      </c>
      <c r="M182" s="105">
        <f t="shared" si="19"/>
        <v>35.06</v>
      </c>
      <c r="N182" s="103">
        <v>17.7</v>
      </c>
      <c r="O182" s="104" t="s">
        <v>65</v>
      </c>
      <c r="P182" s="105">
        <f t="shared" si="20"/>
        <v>17.7</v>
      </c>
    </row>
    <row r="183" spans="1:16">
      <c r="A183" s="23">
        <f t="shared" si="17"/>
        <v>183</v>
      </c>
      <c r="B183" s="10">
        <v>17</v>
      </c>
      <c r="C183" s="11" t="s">
        <v>66</v>
      </c>
      <c r="D183" s="102">
        <f t="shared" si="18"/>
        <v>8.5</v>
      </c>
      <c r="E183" s="12">
        <v>5.0909999999999997E-2</v>
      </c>
      <c r="F183" s="13">
        <v>2.9490000000000001E-5</v>
      </c>
      <c r="G183" s="101">
        <f t="shared" si="14"/>
        <v>5.0939489999999997E-2</v>
      </c>
      <c r="H183" s="103">
        <v>1.01</v>
      </c>
      <c r="I183" s="106" t="s">
        <v>67</v>
      </c>
      <c r="J183" s="107">
        <f t="shared" ref="J183:J226" si="21">H183*1000</f>
        <v>1010</v>
      </c>
      <c r="K183" s="103">
        <v>38.15</v>
      </c>
      <c r="L183" s="104" t="s">
        <v>65</v>
      </c>
      <c r="M183" s="105">
        <f t="shared" si="19"/>
        <v>38.15</v>
      </c>
      <c r="N183" s="103">
        <v>19.63</v>
      </c>
      <c r="O183" s="104" t="s">
        <v>65</v>
      </c>
      <c r="P183" s="105">
        <f t="shared" si="20"/>
        <v>19.63</v>
      </c>
    </row>
    <row r="184" spans="1:16">
      <c r="A184" s="23">
        <f t="shared" si="17"/>
        <v>184</v>
      </c>
      <c r="B184" s="10">
        <v>18</v>
      </c>
      <c r="C184" s="11" t="s">
        <v>66</v>
      </c>
      <c r="D184" s="102">
        <f t="shared" si="18"/>
        <v>9</v>
      </c>
      <c r="E184" s="12">
        <v>4.8619999999999997E-2</v>
      </c>
      <c r="F184" s="13">
        <v>2.8E-5</v>
      </c>
      <c r="G184" s="101">
        <f t="shared" si="14"/>
        <v>4.8647999999999997E-2</v>
      </c>
      <c r="H184" s="103">
        <v>1.1200000000000001</v>
      </c>
      <c r="I184" s="104" t="s">
        <v>67</v>
      </c>
      <c r="J184" s="107">
        <f t="shared" si="21"/>
        <v>1120</v>
      </c>
      <c r="K184" s="103">
        <v>41.29</v>
      </c>
      <c r="L184" s="104" t="s">
        <v>65</v>
      </c>
      <c r="M184" s="105">
        <f t="shared" si="19"/>
        <v>41.29</v>
      </c>
      <c r="N184" s="103">
        <v>21.65</v>
      </c>
      <c r="O184" s="104" t="s">
        <v>65</v>
      </c>
      <c r="P184" s="105">
        <f t="shared" si="20"/>
        <v>21.65</v>
      </c>
    </row>
    <row r="185" spans="1:16">
      <c r="A185" s="23">
        <f t="shared" si="17"/>
        <v>185</v>
      </c>
      <c r="B185" s="10">
        <v>20</v>
      </c>
      <c r="C185" s="11" t="s">
        <v>66</v>
      </c>
      <c r="D185" s="102">
        <f t="shared" si="18"/>
        <v>10</v>
      </c>
      <c r="E185" s="12">
        <v>4.4650000000000002E-2</v>
      </c>
      <c r="F185" s="13">
        <v>2.5449999999999999E-5</v>
      </c>
      <c r="G185" s="101">
        <f t="shared" si="14"/>
        <v>4.4675450000000005E-2</v>
      </c>
      <c r="H185" s="103">
        <v>1.35</v>
      </c>
      <c r="I185" s="104" t="s">
        <v>67</v>
      </c>
      <c r="J185" s="107">
        <f t="shared" si="21"/>
        <v>1350</v>
      </c>
      <c r="K185" s="103">
        <v>53.04</v>
      </c>
      <c r="L185" s="104" t="s">
        <v>65</v>
      </c>
      <c r="M185" s="105">
        <f t="shared" si="19"/>
        <v>53.04</v>
      </c>
      <c r="N185" s="103">
        <v>25.94</v>
      </c>
      <c r="O185" s="104" t="s">
        <v>65</v>
      </c>
      <c r="P185" s="105">
        <f t="shared" si="20"/>
        <v>25.94</v>
      </c>
    </row>
    <row r="186" spans="1:16">
      <c r="A186" s="23">
        <f t="shared" si="17"/>
        <v>186</v>
      </c>
      <c r="B186" s="10">
        <v>22.5</v>
      </c>
      <c r="C186" s="11" t="s">
        <v>66</v>
      </c>
      <c r="D186" s="102">
        <f t="shared" si="18"/>
        <v>11.25</v>
      </c>
      <c r="E186" s="12">
        <v>4.0579999999999998E-2</v>
      </c>
      <c r="F186" s="13">
        <v>2.287E-5</v>
      </c>
      <c r="G186" s="101">
        <f t="shared" si="14"/>
        <v>4.0602869999999999E-2</v>
      </c>
      <c r="H186" s="103">
        <v>1.67</v>
      </c>
      <c r="I186" s="104" t="s">
        <v>67</v>
      </c>
      <c r="J186" s="107">
        <f t="shared" si="21"/>
        <v>1670</v>
      </c>
      <c r="K186" s="103">
        <v>69.86</v>
      </c>
      <c r="L186" s="104" t="s">
        <v>65</v>
      </c>
      <c r="M186" s="105">
        <f t="shared" si="19"/>
        <v>69.86</v>
      </c>
      <c r="N186" s="103">
        <v>31.8</v>
      </c>
      <c r="O186" s="104" t="s">
        <v>65</v>
      </c>
      <c r="P186" s="105">
        <f t="shared" si="20"/>
        <v>31.8</v>
      </c>
    </row>
    <row r="187" spans="1:16">
      <c r="A187" s="23">
        <f t="shared" si="17"/>
        <v>187</v>
      </c>
      <c r="B187" s="10">
        <v>25</v>
      </c>
      <c r="C187" s="11" t="s">
        <v>66</v>
      </c>
      <c r="D187" s="102">
        <f t="shared" si="18"/>
        <v>12.5</v>
      </c>
      <c r="E187" s="12">
        <v>3.7249999999999998E-2</v>
      </c>
      <c r="F187" s="13">
        <v>2.0780000000000001E-5</v>
      </c>
      <c r="G187" s="101">
        <f t="shared" si="14"/>
        <v>3.7270779999999996E-2</v>
      </c>
      <c r="H187" s="103">
        <v>2.02</v>
      </c>
      <c r="I187" s="104" t="s">
        <v>67</v>
      </c>
      <c r="J187" s="107">
        <f t="shared" si="21"/>
        <v>2020</v>
      </c>
      <c r="K187" s="103">
        <v>85.81</v>
      </c>
      <c r="L187" s="104" t="s">
        <v>65</v>
      </c>
      <c r="M187" s="105">
        <f t="shared" si="19"/>
        <v>85.81</v>
      </c>
      <c r="N187" s="103">
        <v>38.17</v>
      </c>
      <c r="O187" s="104" t="s">
        <v>65</v>
      </c>
      <c r="P187" s="105">
        <f t="shared" si="20"/>
        <v>38.17</v>
      </c>
    </row>
    <row r="188" spans="1:16">
      <c r="A188" s="23">
        <f t="shared" si="17"/>
        <v>188</v>
      </c>
      <c r="B188" s="10">
        <v>27.5</v>
      </c>
      <c r="C188" s="11" t="s">
        <v>66</v>
      </c>
      <c r="D188" s="102">
        <f t="shared" si="18"/>
        <v>13.75</v>
      </c>
      <c r="E188" s="12">
        <v>3.4470000000000001E-2</v>
      </c>
      <c r="F188" s="13">
        <v>1.906E-5</v>
      </c>
      <c r="G188" s="101">
        <f t="shared" si="14"/>
        <v>3.4489060000000002E-2</v>
      </c>
      <c r="H188" s="103">
        <v>2.4</v>
      </c>
      <c r="I188" s="104" t="s">
        <v>67</v>
      </c>
      <c r="J188" s="107">
        <f t="shared" si="21"/>
        <v>2400</v>
      </c>
      <c r="K188" s="103">
        <v>101.46</v>
      </c>
      <c r="L188" s="104" t="s">
        <v>65</v>
      </c>
      <c r="M188" s="105">
        <f t="shared" si="19"/>
        <v>101.46</v>
      </c>
      <c r="N188" s="103">
        <v>45.05</v>
      </c>
      <c r="O188" s="104" t="s">
        <v>65</v>
      </c>
      <c r="P188" s="105">
        <f t="shared" si="20"/>
        <v>45.05</v>
      </c>
    </row>
    <row r="189" spans="1:16">
      <c r="A189" s="23">
        <f t="shared" si="17"/>
        <v>189</v>
      </c>
      <c r="B189" s="10">
        <v>30</v>
      </c>
      <c r="C189" s="11" t="s">
        <v>66</v>
      </c>
      <c r="D189" s="102">
        <f t="shared" si="18"/>
        <v>15</v>
      </c>
      <c r="E189" s="12">
        <v>3.211E-2</v>
      </c>
      <c r="F189" s="13">
        <v>1.7609999999999999E-5</v>
      </c>
      <c r="G189" s="101">
        <f t="shared" si="14"/>
        <v>3.2127610000000001E-2</v>
      </c>
      <c r="H189" s="103">
        <v>2.8</v>
      </c>
      <c r="I189" s="104" t="s">
        <v>67</v>
      </c>
      <c r="J189" s="107">
        <f t="shared" si="21"/>
        <v>2800</v>
      </c>
      <c r="K189" s="103">
        <v>117.06</v>
      </c>
      <c r="L189" s="104" t="s">
        <v>65</v>
      </c>
      <c r="M189" s="105">
        <f t="shared" si="19"/>
        <v>117.06</v>
      </c>
      <c r="N189" s="103">
        <v>52.43</v>
      </c>
      <c r="O189" s="104" t="s">
        <v>65</v>
      </c>
      <c r="P189" s="105">
        <f t="shared" si="20"/>
        <v>52.43</v>
      </c>
    </row>
    <row r="190" spans="1:16">
      <c r="A190" s="23">
        <f t="shared" si="17"/>
        <v>190</v>
      </c>
      <c r="B190" s="10">
        <v>32.5</v>
      </c>
      <c r="C190" s="11" t="s">
        <v>66</v>
      </c>
      <c r="D190" s="102">
        <f t="shared" si="18"/>
        <v>16.25</v>
      </c>
      <c r="E190" s="12">
        <v>3.0079999999999999E-2</v>
      </c>
      <c r="F190" s="13">
        <v>1.6370000000000001E-5</v>
      </c>
      <c r="G190" s="101">
        <f t="shared" si="14"/>
        <v>3.0096370000000001E-2</v>
      </c>
      <c r="H190" s="103">
        <v>3.24</v>
      </c>
      <c r="I190" s="104" t="s">
        <v>67</v>
      </c>
      <c r="J190" s="107">
        <f t="shared" si="21"/>
        <v>3240</v>
      </c>
      <c r="K190" s="103">
        <v>132.72999999999999</v>
      </c>
      <c r="L190" s="104" t="s">
        <v>65</v>
      </c>
      <c r="M190" s="105">
        <f t="shared" si="19"/>
        <v>132.72999999999999</v>
      </c>
      <c r="N190" s="103">
        <v>60.3</v>
      </c>
      <c r="O190" s="104" t="s">
        <v>65</v>
      </c>
      <c r="P190" s="105">
        <f t="shared" si="20"/>
        <v>60.3</v>
      </c>
    </row>
    <row r="191" spans="1:16">
      <c r="A191" s="23">
        <f t="shared" si="17"/>
        <v>191</v>
      </c>
      <c r="B191" s="10">
        <v>35</v>
      </c>
      <c r="C191" s="11" t="s">
        <v>66</v>
      </c>
      <c r="D191" s="102">
        <f t="shared" si="18"/>
        <v>17.5</v>
      </c>
      <c r="E191" s="12">
        <v>2.8309999999999998E-2</v>
      </c>
      <c r="F191" s="13">
        <v>1.5299999999999999E-5</v>
      </c>
      <c r="G191" s="101">
        <f t="shared" si="14"/>
        <v>2.8325299999999998E-2</v>
      </c>
      <c r="H191" s="103">
        <v>3.7</v>
      </c>
      <c r="I191" s="104" t="s">
        <v>67</v>
      </c>
      <c r="J191" s="107">
        <f t="shared" si="21"/>
        <v>3700</v>
      </c>
      <c r="K191" s="103">
        <v>148.55000000000001</v>
      </c>
      <c r="L191" s="104" t="s">
        <v>65</v>
      </c>
      <c r="M191" s="105">
        <f t="shared" si="19"/>
        <v>148.55000000000001</v>
      </c>
      <c r="N191" s="103">
        <v>68.650000000000006</v>
      </c>
      <c r="O191" s="104" t="s">
        <v>65</v>
      </c>
      <c r="P191" s="105">
        <f t="shared" si="20"/>
        <v>68.650000000000006</v>
      </c>
    </row>
    <row r="192" spans="1:16">
      <c r="A192" s="23">
        <f t="shared" si="17"/>
        <v>192</v>
      </c>
      <c r="B192" s="10">
        <v>37.5</v>
      </c>
      <c r="C192" s="11" t="s">
        <v>66</v>
      </c>
      <c r="D192" s="102">
        <f t="shared" si="18"/>
        <v>18.75</v>
      </c>
      <c r="E192" s="12">
        <v>2.6759999999999999E-2</v>
      </c>
      <c r="F192" s="13">
        <v>1.436E-5</v>
      </c>
      <c r="G192" s="101">
        <f t="shared" si="14"/>
        <v>2.6774360000000001E-2</v>
      </c>
      <c r="H192" s="103">
        <v>4.1900000000000004</v>
      </c>
      <c r="I192" s="104" t="s">
        <v>67</v>
      </c>
      <c r="J192" s="107">
        <f t="shared" si="21"/>
        <v>4190</v>
      </c>
      <c r="K192" s="103">
        <v>164.55</v>
      </c>
      <c r="L192" s="104" t="s">
        <v>65</v>
      </c>
      <c r="M192" s="105">
        <f t="shared" si="19"/>
        <v>164.55</v>
      </c>
      <c r="N192" s="103">
        <v>77.47</v>
      </c>
      <c r="O192" s="104" t="s">
        <v>65</v>
      </c>
      <c r="P192" s="105">
        <f t="shared" si="20"/>
        <v>77.47</v>
      </c>
    </row>
    <row r="193" spans="1:16">
      <c r="A193" s="23">
        <f t="shared" si="17"/>
        <v>193</v>
      </c>
      <c r="B193" s="10">
        <v>40</v>
      </c>
      <c r="C193" s="11" t="s">
        <v>66</v>
      </c>
      <c r="D193" s="102">
        <f t="shared" si="18"/>
        <v>20</v>
      </c>
      <c r="E193" s="12">
        <v>2.538E-2</v>
      </c>
      <c r="F193" s="13">
        <v>1.3540000000000001E-5</v>
      </c>
      <c r="G193" s="101">
        <f t="shared" si="14"/>
        <v>2.5393539999999999E-2</v>
      </c>
      <c r="H193" s="103">
        <v>4.71</v>
      </c>
      <c r="I193" s="104" t="s">
        <v>67</v>
      </c>
      <c r="J193" s="107">
        <f t="shared" si="21"/>
        <v>4710</v>
      </c>
      <c r="K193" s="103">
        <v>180.78</v>
      </c>
      <c r="L193" s="104" t="s">
        <v>65</v>
      </c>
      <c r="M193" s="105">
        <f t="shared" si="19"/>
        <v>180.78</v>
      </c>
      <c r="N193" s="103">
        <v>86.76</v>
      </c>
      <c r="O193" s="104" t="s">
        <v>65</v>
      </c>
      <c r="P193" s="105">
        <f t="shared" si="20"/>
        <v>86.76</v>
      </c>
    </row>
    <row r="194" spans="1:16">
      <c r="A194" s="23">
        <f t="shared" si="17"/>
        <v>194</v>
      </c>
      <c r="B194" s="10">
        <v>45</v>
      </c>
      <c r="C194" s="11" t="s">
        <v>66</v>
      </c>
      <c r="D194" s="102">
        <f t="shared" si="18"/>
        <v>22.5</v>
      </c>
      <c r="E194" s="12">
        <v>2.3060000000000001E-2</v>
      </c>
      <c r="F194" s="13">
        <v>1.216E-5</v>
      </c>
      <c r="G194" s="101">
        <f t="shared" si="14"/>
        <v>2.3072160000000001E-2</v>
      </c>
      <c r="H194" s="103">
        <v>5.82</v>
      </c>
      <c r="I194" s="104" t="s">
        <v>67</v>
      </c>
      <c r="J194" s="107">
        <f t="shared" si="21"/>
        <v>5820</v>
      </c>
      <c r="K194" s="103">
        <v>241.24</v>
      </c>
      <c r="L194" s="104" t="s">
        <v>65</v>
      </c>
      <c r="M194" s="105">
        <f t="shared" si="19"/>
        <v>241.24</v>
      </c>
      <c r="N194" s="103">
        <v>106.72</v>
      </c>
      <c r="O194" s="104" t="s">
        <v>65</v>
      </c>
      <c r="P194" s="105">
        <f t="shared" si="20"/>
        <v>106.72</v>
      </c>
    </row>
    <row r="195" spans="1:16">
      <c r="A195" s="23">
        <f t="shared" si="17"/>
        <v>195</v>
      </c>
      <c r="B195" s="10">
        <v>50</v>
      </c>
      <c r="C195" s="11" t="s">
        <v>66</v>
      </c>
      <c r="D195" s="102">
        <f t="shared" si="18"/>
        <v>25</v>
      </c>
      <c r="E195" s="12">
        <v>2.1160000000000002E-2</v>
      </c>
      <c r="F195" s="13">
        <v>1.1039999999999999E-5</v>
      </c>
      <c r="G195" s="101">
        <f t="shared" si="14"/>
        <v>2.1171040000000002E-2</v>
      </c>
      <c r="H195" s="103">
        <v>7.05</v>
      </c>
      <c r="I195" s="104" t="s">
        <v>67</v>
      </c>
      <c r="J195" s="107">
        <f t="shared" si="21"/>
        <v>7050</v>
      </c>
      <c r="K195" s="103">
        <v>298.11</v>
      </c>
      <c r="L195" s="104" t="s">
        <v>65</v>
      </c>
      <c r="M195" s="105">
        <f t="shared" si="19"/>
        <v>298.11</v>
      </c>
      <c r="N195" s="103">
        <v>128.47</v>
      </c>
      <c r="O195" s="104" t="s">
        <v>65</v>
      </c>
      <c r="P195" s="105">
        <f t="shared" si="20"/>
        <v>128.47</v>
      </c>
    </row>
    <row r="196" spans="1:16">
      <c r="A196" s="23">
        <f t="shared" si="17"/>
        <v>196</v>
      </c>
      <c r="B196" s="10">
        <v>55</v>
      </c>
      <c r="C196" s="11" t="s">
        <v>66</v>
      </c>
      <c r="D196" s="102">
        <f t="shared" si="18"/>
        <v>27.5</v>
      </c>
      <c r="E196" s="12">
        <v>1.9570000000000001E-2</v>
      </c>
      <c r="F196" s="13">
        <v>1.012E-5</v>
      </c>
      <c r="G196" s="101">
        <f t="shared" si="14"/>
        <v>1.9580119999999999E-2</v>
      </c>
      <c r="H196" s="103">
        <v>8.3699999999999992</v>
      </c>
      <c r="I196" s="104" t="s">
        <v>67</v>
      </c>
      <c r="J196" s="107">
        <f t="shared" si="21"/>
        <v>8370</v>
      </c>
      <c r="K196" s="103">
        <v>353.65</v>
      </c>
      <c r="L196" s="104" t="s">
        <v>65</v>
      </c>
      <c r="M196" s="105">
        <f t="shared" si="19"/>
        <v>353.65</v>
      </c>
      <c r="N196" s="103">
        <v>151.96</v>
      </c>
      <c r="O196" s="104" t="s">
        <v>65</v>
      </c>
      <c r="P196" s="105">
        <f t="shared" si="20"/>
        <v>151.96</v>
      </c>
    </row>
    <row r="197" spans="1:16">
      <c r="A197" s="23">
        <f t="shared" si="17"/>
        <v>197</v>
      </c>
      <c r="B197" s="10">
        <v>60</v>
      </c>
      <c r="C197" s="11" t="s">
        <v>66</v>
      </c>
      <c r="D197" s="102">
        <f t="shared" si="18"/>
        <v>30</v>
      </c>
      <c r="E197" s="12">
        <v>1.8239999999999999E-2</v>
      </c>
      <c r="F197" s="13">
        <v>9.3470000000000005E-6</v>
      </c>
      <c r="G197" s="101">
        <f t="shared" si="14"/>
        <v>1.8249346999999999E-2</v>
      </c>
      <c r="H197" s="103">
        <v>9.8000000000000007</v>
      </c>
      <c r="I197" s="104" t="s">
        <v>67</v>
      </c>
      <c r="J197" s="107">
        <f t="shared" si="21"/>
        <v>9800</v>
      </c>
      <c r="K197" s="103">
        <v>408.84</v>
      </c>
      <c r="L197" s="104" t="s">
        <v>65</v>
      </c>
      <c r="M197" s="105">
        <f t="shared" si="19"/>
        <v>408.84</v>
      </c>
      <c r="N197" s="103">
        <v>177.15</v>
      </c>
      <c r="O197" s="104" t="s">
        <v>65</v>
      </c>
      <c r="P197" s="105">
        <f t="shared" si="20"/>
        <v>177.15</v>
      </c>
    </row>
    <row r="198" spans="1:16">
      <c r="A198" s="23">
        <f t="shared" si="17"/>
        <v>198</v>
      </c>
      <c r="B198" s="10">
        <v>65</v>
      </c>
      <c r="C198" s="11" t="s">
        <v>66</v>
      </c>
      <c r="D198" s="102">
        <f t="shared" si="18"/>
        <v>32.5</v>
      </c>
      <c r="E198" s="12">
        <v>1.7090000000000001E-2</v>
      </c>
      <c r="F198" s="13">
        <v>8.6859999999999995E-6</v>
      </c>
      <c r="G198" s="101">
        <f t="shared" si="14"/>
        <v>1.7098686000000002E-2</v>
      </c>
      <c r="H198" s="103">
        <v>11.33</v>
      </c>
      <c r="I198" s="104" t="s">
        <v>67</v>
      </c>
      <c r="J198" s="107">
        <f t="shared" si="21"/>
        <v>11330</v>
      </c>
      <c r="K198" s="103">
        <v>464.17</v>
      </c>
      <c r="L198" s="104" t="s">
        <v>65</v>
      </c>
      <c r="M198" s="105">
        <f t="shared" si="19"/>
        <v>464.17</v>
      </c>
      <c r="N198" s="103">
        <v>204.01</v>
      </c>
      <c r="O198" s="104" t="s">
        <v>65</v>
      </c>
      <c r="P198" s="105">
        <f t="shared" si="20"/>
        <v>204.01</v>
      </c>
    </row>
    <row r="199" spans="1:16">
      <c r="A199" s="23">
        <f t="shared" si="17"/>
        <v>199</v>
      </c>
      <c r="B199" s="10">
        <v>70</v>
      </c>
      <c r="C199" s="11" t="s">
        <v>66</v>
      </c>
      <c r="D199" s="102">
        <f t="shared" si="18"/>
        <v>35</v>
      </c>
      <c r="E199" s="12">
        <v>1.609E-2</v>
      </c>
      <c r="F199" s="13">
        <v>8.1149999999999994E-6</v>
      </c>
      <c r="G199" s="101">
        <f t="shared" si="14"/>
        <v>1.6098115E-2</v>
      </c>
      <c r="H199" s="103">
        <v>12.96</v>
      </c>
      <c r="I199" s="104" t="s">
        <v>67</v>
      </c>
      <c r="J199" s="107">
        <f t="shared" si="21"/>
        <v>12960</v>
      </c>
      <c r="K199" s="103">
        <v>519.91</v>
      </c>
      <c r="L199" s="104" t="s">
        <v>65</v>
      </c>
      <c r="M199" s="105">
        <f t="shared" si="19"/>
        <v>519.91</v>
      </c>
      <c r="N199" s="103">
        <v>232.49</v>
      </c>
      <c r="O199" s="104" t="s">
        <v>65</v>
      </c>
      <c r="P199" s="105">
        <f t="shared" si="20"/>
        <v>232.49</v>
      </c>
    </row>
    <row r="200" spans="1:16">
      <c r="A200" s="23">
        <f t="shared" si="17"/>
        <v>200</v>
      </c>
      <c r="B200" s="10">
        <v>80</v>
      </c>
      <c r="C200" s="11" t="s">
        <v>66</v>
      </c>
      <c r="D200" s="102">
        <f t="shared" si="18"/>
        <v>40</v>
      </c>
      <c r="E200" s="12">
        <v>1.4449999999999999E-2</v>
      </c>
      <c r="F200" s="13">
        <v>7.1799999999999999E-6</v>
      </c>
      <c r="G200" s="101">
        <f t="shared" si="14"/>
        <v>1.445718E-2</v>
      </c>
      <c r="H200" s="103">
        <v>16.5</v>
      </c>
      <c r="I200" s="104" t="s">
        <v>67</v>
      </c>
      <c r="J200" s="107">
        <f t="shared" si="21"/>
        <v>16500</v>
      </c>
      <c r="K200" s="103">
        <v>725.31</v>
      </c>
      <c r="L200" s="104" t="s">
        <v>65</v>
      </c>
      <c r="M200" s="105">
        <f t="shared" si="19"/>
        <v>725.31</v>
      </c>
      <c r="N200" s="103">
        <v>294.22000000000003</v>
      </c>
      <c r="O200" s="104" t="s">
        <v>65</v>
      </c>
      <c r="P200" s="105">
        <f t="shared" si="20"/>
        <v>294.22000000000003</v>
      </c>
    </row>
    <row r="201" spans="1:16">
      <c r="A201" s="23">
        <f t="shared" si="17"/>
        <v>201</v>
      </c>
      <c r="B201" s="10">
        <v>90</v>
      </c>
      <c r="C201" s="11" t="s">
        <v>66</v>
      </c>
      <c r="D201" s="102">
        <f t="shared" si="18"/>
        <v>45</v>
      </c>
      <c r="E201" s="12">
        <v>1.3140000000000001E-2</v>
      </c>
      <c r="F201" s="13">
        <v>6.4439999999999996E-6</v>
      </c>
      <c r="G201" s="101">
        <f t="shared" si="14"/>
        <v>1.3146444E-2</v>
      </c>
      <c r="H201" s="103">
        <v>20.43</v>
      </c>
      <c r="I201" s="104" t="s">
        <v>67</v>
      </c>
      <c r="J201" s="107">
        <f t="shared" si="21"/>
        <v>20430</v>
      </c>
      <c r="K201" s="103">
        <v>916.41</v>
      </c>
      <c r="L201" s="104" t="s">
        <v>65</v>
      </c>
      <c r="M201" s="105">
        <f t="shared" si="19"/>
        <v>916.41</v>
      </c>
      <c r="N201" s="103">
        <v>362.09</v>
      </c>
      <c r="O201" s="104" t="s">
        <v>65</v>
      </c>
      <c r="P201" s="105">
        <f t="shared" si="20"/>
        <v>362.09</v>
      </c>
    </row>
    <row r="202" spans="1:16">
      <c r="A202" s="23">
        <f t="shared" si="17"/>
        <v>202</v>
      </c>
      <c r="B202" s="10">
        <v>100</v>
      </c>
      <c r="C202" s="11" t="s">
        <v>66</v>
      </c>
      <c r="D202" s="102">
        <f t="shared" si="18"/>
        <v>50</v>
      </c>
      <c r="E202" s="12">
        <v>1.208E-2</v>
      </c>
      <c r="F202" s="13">
        <v>5.8490000000000002E-6</v>
      </c>
      <c r="G202" s="101">
        <f t="shared" si="14"/>
        <v>1.2085849000000001E-2</v>
      </c>
      <c r="H202" s="103">
        <v>24.71</v>
      </c>
      <c r="I202" s="104" t="s">
        <v>67</v>
      </c>
      <c r="J202" s="107">
        <f t="shared" si="21"/>
        <v>24710</v>
      </c>
      <c r="K202" s="103">
        <v>1.1000000000000001</v>
      </c>
      <c r="L202" s="106" t="s">
        <v>67</v>
      </c>
      <c r="M202" s="107">
        <f t="shared" ref="M202:M228" si="22">K202*1000</f>
        <v>1100</v>
      </c>
      <c r="N202" s="103">
        <v>435.87</v>
      </c>
      <c r="O202" s="104" t="s">
        <v>65</v>
      </c>
      <c r="P202" s="105">
        <f t="shared" si="20"/>
        <v>435.87</v>
      </c>
    </row>
    <row r="203" spans="1:16">
      <c r="A203" s="23">
        <f t="shared" si="17"/>
        <v>203</v>
      </c>
      <c r="B203" s="10">
        <v>110</v>
      </c>
      <c r="C203" s="11" t="s">
        <v>66</v>
      </c>
      <c r="D203" s="102">
        <f t="shared" si="18"/>
        <v>55</v>
      </c>
      <c r="E203" s="12">
        <v>1.12E-2</v>
      </c>
      <c r="F203" s="13">
        <v>5.3580000000000002E-6</v>
      </c>
      <c r="G203" s="101">
        <f t="shared" si="14"/>
        <v>1.1205358E-2</v>
      </c>
      <c r="H203" s="103">
        <v>29.36</v>
      </c>
      <c r="I203" s="104" t="s">
        <v>67</v>
      </c>
      <c r="J203" s="107">
        <f t="shared" si="21"/>
        <v>29360</v>
      </c>
      <c r="K203" s="103">
        <v>1.29</v>
      </c>
      <c r="L203" s="104" t="s">
        <v>67</v>
      </c>
      <c r="M203" s="107">
        <f t="shared" si="22"/>
        <v>1290</v>
      </c>
      <c r="N203" s="103">
        <v>515.36</v>
      </c>
      <c r="O203" s="104" t="s">
        <v>65</v>
      </c>
      <c r="P203" s="105">
        <f t="shared" si="20"/>
        <v>515.36</v>
      </c>
    </row>
    <row r="204" spans="1:16">
      <c r="A204" s="23">
        <f t="shared" si="17"/>
        <v>204</v>
      </c>
      <c r="B204" s="10">
        <v>120</v>
      </c>
      <c r="C204" s="11" t="s">
        <v>66</v>
      </c>
      <c r="D204" s="102">
        <f t="shared" si="18"/>
        <v>60</v>
      </c>
      <c r="E204" s="12">
        <v>1.0460000000000001E-2</v>
      </c>
      <c r="F204" s="13">
        <v>4.9450000000000001E-6</v>
      </c>
      <c r="G204" s="101">
        <f t="shared" si="14"/>
        <v>1.0464945E-2</v>
      </c>
      <c r="H204" s="103">
        <v>34.35</v>
      </c>
      <c r="I204" s="104" t="s">
        <v>67</v>
      </c>
      <c r="J204" s="107">
        <f t="shared" si="21"/>
        <v>34350</v>
      </c>
      <c r="K204" s="103">
        <v>1.47</v>
      </c>
      <c r="L204" s="104" t="s">
        <v>67</v>
      </c>
      <c r="M204" s="107">
        <f t="shared" si="22"/>
        <v>1470</v>
      </c>
      <c r="N204" s="103">
        <v>600.36</v>
      </c>
      <c r="O204" s="104" t="s">
        <v>65</v>
      </c>
      <c r="P204" s="105">
        <f t="shared" si="20"/>
        <v>600.36</v>
      </c>
    </row>
    <row r="205" spans="1:16">
      <c r="A205" s="23">
        <f t="shared" si="17"/>
        <v>205</v>
      </c>
      <c r="B205" s="10">
        <v>130</v>
      </c>
      <c r="C205" s="11" t="s">
        <v>66</v>
      </c>
      <c r="D205" s="102">
        <f t="shared" si="18"/>
        <v>65</v>
      </c>
      <c r="E205" s="12">
        <v>9.8189999999999996E-3</v>
      </c>
      <c r="F205" s="13">
        <v>4.5940000000000004E-6</v>
      </c>
      <c r="G205" s="101">
        <f t="shared" si="14"/>
        <v>9.8235939999999997E-3</v>
      </c>
      <c r="H205" s="103">
        <v>39.68</v>
      </c>
      <c r="I205" s="104" t="s">
        <v>67</v>
      </c>
      <c r="J205" s="107">
        <f t="shared" si="21"/>
        <v>39680</v>
      </c>
      <c r="K205" s="103">
        <v>1.66</v>
      </c>
      <c r="L205" s="104" t="s">
        <v>67</v>
      </c>
      <c r="M205" s="107">
        <f t="shared" si="22"/>
        <v>1660</v>
      </c>
      <c r="N205" s="103">
        <v>690.7</v>
      </c>
      <c r="O205" s="104" t="s">
        <v>65</v>
      </c>
      <c r="P205" s="105">
        <f t="shared" si="20"/>
        <v>690.7</v>
      </c>
    </row>
    <row r="206" spans="1:16">
      <c r="A206" s="23">
        <f t="shared" si="17"/>
        <v>206</v>
      </c>
      <c r="B206" s="10">
        <v>140</v>
      </c>
      <c r="C206" s="11" t="s">
        <v>66</v>
      </c>
      <c r="D206" s="102">
        <f t="shared" si="18"/>
        <v>70</v>
      </c>
      <c r="E206" s="12">
        <v>9.2669999999999992E-3</v>
      </c>
      <c r="F206" s="13">
        <v>4.2910000000000001E-6</v>
      </c>
      <c r="G206" s="101">
        <f t="shared" si="14"/>
        <v>9.2712909999999992E-3</v>
      </c>
      <c r="H206" s="103">
        <v>45.34</v>
      </c>
      <c r="I206" s="104" t="s">
        <v>67</v>
      </c>
      <c r="J206" s="107">
        <f t="shared" si="21"/>
        <v>45340</v>
      </c>
      <c r="K206" s="103">
        <v>1.85</v>
      </c>
      <c r="L206" s="104" t="s">
        <v>67</v>
      </c>
      <c r="M206" s="107">
        <f t="shared" si="22"/>
        <v>1850</v>
      </c>
      <c r="N206" s="103">
        <v>786.22</v>
      </c>
      <c r="O206" s="104" t="s">
        <v>65</v>
      </c>
      <c r="P206" s="105">
        <f t="shared" si="20"/>
        <v>786.22</v>
      </c>
    </row>
    <row r="207" spans="1:16">
      <c r="A207" s="23">
        <f t="shared" si="17"/>
        <v>207</v>
      </c>
      <c r="B207" s="10">
        <v>150</v>
      </c>
      <c r="C207" s="11" t="s">
        <v>66</v>
      </c>
      <c r="D207" s="102">
        <f t="shared" si="18"/>
        <v>75</v>
      </c>
      <c r="E207" s="12">
        <v>8.7849999999999994E-3</v>
      </c>
      <c r="F207" s="13">
        <v>4.0260000000000001E-6</v>
      </c>
      <c r="G207" s="101">
        <f t="shared" si="14"/>
        <v>8.7890260000000001E-3</v>
      </c>
      <c r="H207" s="103">
        <v>51.33</v>
      </c>
      <c r="I207" s="104" t="s">
        <v>67</v>
      </c>
      <c r="J207" s="107">
        <f t="shared" si="21"/>
        <v>51330</v>
      </c>
      <c r="K207" s="103">
        <v>2.04</v>
      </c>
      <c r="L207" s="104" t="s">
        <v>67</v>
      </c>
      <c r="M207" s="107">
        <f t="shared" si="22"/>
        <v>2040</v>
      </c>
      <c r="N207" s="103">
        <v>886.75</v>
      </c>
      <c r="O207" s="104" t="s">
        <v>65</v>
      </c>
      <c r="P207" s="105">
        <f t="shared" si="20"/>
        <v>886.75</v>
      </c>
    </row>
    <row r="208" spans="1:16">
      <c r="A208" s="23">
        <f t="shared" si="17"/>
        <v>208</v>
      </c>
      <c r="B208" s="10">
        <v>160</v>
      </c>
      <c r="C208" s="11" t="s">
        <v>66</v>
      </c>
      <c r="D208" s="102">
        <f t="shared" si="18"/>
        <v>80</v>
      </c>
      <c r="E208" s="12">
        <v>8.3599999999999994E-3</v>
      </c>
      <c r="F208" s="13">
        <v>3.794E-6</v>
      </c>
      <c r="G208" s="101">
        <f t="shared" si="14"/>
        <v>8.363793999999999E-3</v>
      </c>
      <c r="H208" s="103">
        <v>57.63</v>
      </c>
      <c r="I208" s="104" t="s">
        <v>67</v>
      </c>
      <c r="J208" s="107">
        <f t="shared" si="21"/>
        <v>57630</v>
      </c>
      <c r="K208" s="103">
        <v>2.23</v>
      </c>
      <c r="L208" s="104" t="s">
        <v>67</v>
      </c>
      <c r="M208" s="107">
        <f t="shared" si="22"/>
        <v>2230</v>
      </c>
      <c r="N208" s="103">
        <v>992.15</v>
      </c>
      <c r="O208" s="104" t="s">
        <v>65</v>
      </c>
      <c r="P208" s="105">
        <f t="shared" si="20"/>
        <v>992.15</v>
      </c>
    </row>
    <row r="209" spans="1:16">
      <c r="A209" s="23">
        <f t="shared" si="17"/>
        <v>209</v>
      </c>
      <c r="B209" s="10">
        <v>170</v>
      </c>
      <c r="C209" s="11" t="s">
        <v>66</v>
      </c>
      <c r="D209" s="102">
        <f t="shared" si="18"/>
        <v>85</v>
      </c>
      <c r="E209" s="12">
        <v>7.9810000000000002E-3</v>
      </c>
      <c r="F209" s="13">
        <v>3.5870000000000001E-6</v>
      </c>
      <c r="G209" s="101">
        <f t="shared" si="14"/>
        <v>7.9845869999999996E-3</v>
      </c>
      <c r="H209" s="103">
        <v>64.25</v>
      </c>
      <c r="I209" s="104" t="s">
        <v>67</v>
      </c>
      <c r="J209" s="107">
        <f t="shared" si="21"/>
        <v>64250</v>
      </c>
      <c r="K209" s="103">
        <v>2.42</v>
      </c>
      <c r="L209" s="104" t="s">
        <v>67</v>
      </c>
      <c r="M209" s="107">
        <f t="shared" si="22"/>
        <v>2420</v>
      </c>
      <c r="N209" s="103">
        <v>1.1000000000000001</v>
      </c>
      <c r="O209" s="106" t="s">
        <v>67</v>
      </c>
      <c r="P209" s="107">
        <f t="shared" ref="P209:P228" si="23">N209*1000</f>
        <v>1100</v>
      </c>
    </row>
    <row r="210" spans="1:16">
      <c r="A210" s="23">
        <f t="shared" si="17"/>
        <v>210</v>
      </c>
      <c r="B210" s="10">
        <v>180</v>
      </c>
      <c r="C210" s="11" t="s">
        <v>66</v>
      </c>
      <c r="D210" s="102">
        <f t="shared" si="18"/>
        <v>90</v>
      </c>
      <c r="E210" s="12">
        <v>7.6420000000000004E-3</v>
      </c>
      <c r="F210" s="13">
        <v>3.4029999999999999E-6</v>
      </c>
      <c r="G210" s="101">
        <f t="shared" si="14"/>
        <v>7.6454030000000003E-3</v>
      </c>
      <c r="H210" s="103">
        <v>71.16</v>
      </c>
      <c r="I210" s="104" t="s">
        <v>67</v>
      </c>
      <c r="J210" s="107">
        <f t="shared" si="21"/>
        <v>71160</v>
      </c>
      <c r="K210" s="103">
        <v>2.62</v>
      </c>
      <c r="L210" s="104" t="s">
        <v>67</v>
      </c>
      <c r="M210" s="107">
        <f t="shared" si="22"/>
        <v>2620</v>
      </c>
      <c r="N210" s="103">
        <v>1.22</v>
      </c>
      <c r="O210" s="104" t="s">
        <v>67</v>
      </c>
      <c r="P210" s="107">
        <f t="shared" si="23"/>
        <v>1220</v>
      </c>
    </row>
    <row r="211" spans="1:16">
      <c r="A211" s="23">
        <f t="shared" si="17"/>
        <v>211</v>
      </c>
      <c r="B211" s="10">
        <v>200</v>
      </c>
      <c r="C211" s="11" t="s">
        <v>66</v>
      </c>
      <c r="D211" s="108">
        <f t="shared" si="18"/>
        <v>100</v>
      </c>
      <c r="E211" s="12">
        <v>7.0609999999999996E-3</v>
      </c>
      <c r="F211" s="13">
        <v>3.0869999999999998E-6</v>
      </c>
      <c r="G211" s="101">
        <f t="shared" si="14"/>
        <v>7.0640869999999993E-3</v>
      </c>
      <c r="H211" s="103">
        <v>85.87</v>
      </c>
      <c r="I211" s="104" t="s">
        <v>67</v>
      </c>
      <c r="J211" s="107">
        <f t="shared" si="21"/>
        <v>85870</v>
      </c>
      <c r="K211" s="103">
        <v>3.36</v>
      </c>
      <c r="L211" s="104" t="s">
        <v>67</v>
      </c>
      <c r="M211" s="107">
        <f t="shared" si="22"/>
        <v>3360</v>
      </c>
      <c r="N211" s="103">
        <v>1.46</v>
      </c>
      <c r="O211" s="104" t="s">
        <v>67</v>
      </c>
      <c r="P211" s="107">
        <f t="shared" si="23"/>
        <v>1460</v>
      </c>
    </row>
    <row r="212" spans="1:16">
      <c r="A212" s="23">
        <f t="shared" si="17"/>
        <v>212</v>
      </c>
      <c r="B212" s="10">
        <v>225</v>
      </c>
      <c r="C212" s="11" t="s">
        <v>66</v>
      </c>
      <c r="D212" s="108">
        <f t="shared" si="18"/>
        <v>112.5</v>
      </c>
      <c r="E212" s="12">
        <v>6.4720000000000003E-3</v>
      </c>
      <c r="F212" s="13">
        <v>2.7690000000000001E-6</v>
      </c>
      <c r="G212" s="101">
        <f t="shared" ref="G212:G228" si="24">E212+F212</f>
        <v>6.474769E-3</v>
      </c>
      <c r="H212" s="103">
        <v>105.85</v>
      </c>
      <c r="I212" s="104" t="s">
        <v>67</v>
      </c>
      <c r="J212" s="107">
        <f t="shared" si="21"/>
        <v>105850</v>
      </c>
      <c r="K212" s="103">
        <v>4.41</v>
      </c>
      <c r="L212" s="104" t="s">
        <v>67</v>
      </c>
      <c r="M212" s="107">
        <f t="shared" si="22"/>
        <v>4410</v>
      </c>
      <c r="N212" s="103">
        <v>1.79</v>
      </c>
      <c r="O212" s="104" t="s">
        <v>67</v>
      </c>
      <c r="P212" s="107">
        <f t="shared" si="23"/>
        <v>1790</v>
      </c>
    </row>
    <row r="213" spans="1:16">
      <c r="A213" s="23">
        <f t="shared" si="17"/>
        <v>213</v>
      </c>
      <c r="B213" s="10">
        <v>250</v>
      </c>
      <c r="C213" s="11" t="s">
        <v>66</v>
      </c>
      <c r="D213" s="108">
        <f t="shared" si="18"/>
        <v>125</v>
      </c>
      <c r="E213" s="12">
        <v>5.9950000000000003E-3</v>
      </c>
      <c r="F213" s="13">
        <v>2.5119999999999998E-6</v>
      </c>
      <c r="G213" s="101">
        <f t="shared" si="24"/>
        <v>5.997512E-3</v>
      </c>
      <c r="H213" s="103">
        <v>127.54</v>
      </c>
      <c r="I213" s="104" t="s">
        <v>67</v>
      </c>
      <c r="J213" s="107">
        <f t="shared" si="21"/>
        <v>127540</v>
      </c>
      <c r="K213" s="103">
        <v>5.38</v>
      </c>
      <c r="L213" s="104" t="s">
        <v>67</v>
      </c>
      <c r="M213" s="107">
        <f t="shared" si="22"/>
        <v>5380</v>
      </c>
      <c r="N213" s="103">
        <v>2.14</v>
      </c>
      <c r="O213" s="104" t="s">
        <v>67</v>
      </c>
      <c r="P213" s="107">
        <f t="shared" si="23"/>
        <v>2140</v>
      </c>
    </row>
    <row r="214" spans="1:16">
      <c r="A214" s="23">
        <f t="shared" ref="A214:A277" si="25">A213+1</f>
        <v>214</v>
      </c>
      <c r="B214" s="10">
        <v>275</v>
      </c>
      <c r="C214" s="11" t="s">
        <v>66</v>
      </c>
      <c r="D214" s="108">
        <f t="shared" ref="D214:D227" si="26">B214/$C$5</f>
        <v>137.5</v>
      </c>
      <c r="E214" s="12">
        <v>5.5999999999999999E-3</v>
      </c>
      <c r="F214" s="13">
        <v>2.3E-6</v>
      </c>
      <c r="G214" s="101">
        <f t="shared" si="24"/>
        <v>5.6023000000000002E-3</v>
      </c>
      <c r="H214" s="103">
        <v>150.85</v>
      </c>
      <c r="I214" s="104" t="s">
        <v>67</v>
      </c>
      <c r="J214" s="107">
        <f t="shared" si="21"/>
        <v>150850</v>
      </c>
      <c r="K214" s="103">
        <v>6.33</v>
      </c>
      <c r="L214" s="104" t="s">
        <v>67</v>
      </c>
      <c r="M214" s="107">
        <f t="shared" si="22"/>
        <v>6330</v>
      </c>
      <c r="N214" s="103">
        <v>2.5099999999999998</v>
      </c>
      <c r="O214" s="104" t="s">
        <v>67</v>
      </c>
      <c r="P214" s="107">
        <f t="shared" si="23"/>
        <v>2510</v>
      </c>
    </row>
    <row r="215" spans="1:16">
      <c r="A215" s="23">
        <f t="shared" si="25"/>
        <v>215</v>
      </c>
      <c r="B215" s="10">
        <v>300</v>
      </c>
      <c r="C215" s="11" t="s">
        <v>66</v>
      </c>
      <c r="D215" s="108">
        <f t="shared" si="26"/>
        <v>150</v>
      </c>
      <c r="E215" s="12">
        <v>5.2690000000000002E-3</v>
      </c>
      <c r="F215" s="13">
        <v>2.1220000000000002E-6</v>
      </c>
      <c r="G215" s="101">
        <f t="shared" si="24"/>
        <v>5.2711220000000005E-3</v>
      </c>
      <c r="H215" s="103">
        <v>175.71</v>
      </c>
      <c r="I215" s="104" t="s">
        <v>67</v>
      </c>
      <c r="J215" s="107">
        <f t="shared" si="21"/>
        <v>175710</v>
      </c>
      <c r="K215" s="103">
        <v>7.26</v>
      </c>
      <c r="L215" s="104" t="s">
        <v>67</v>
      </c>
      <c r="M215" s="107">
        <f t="shared" si="22"/>
        <v>7260</v>
      </c>
      <c r="N215" s="103">
        <v>2.91</v>
      </c>
      <c r="O215" s="104" t="s">
        <v>67</v>
      </c>
      <c r="P215" s="107">
        <f t="shared" si="23"/>
        <v>2910</v>
      </c>
    </row>
    <row r="216" spans="1:16">
      <c r="A216" s="23">
        <f t="shared" si="25"/>
        <v>216</v>
      </c>
      <c r="B216" s="10">
        <v>325</v>
      </c>
      <c r="C216" s="11" t="s">
        <v>66</v>
      </c>
      <c r="D216" s="108">
        <f t="shared" si="26"/>
        <v>162.5</v>
      </c>
      <c r="E216" s="12">
        <v>4.9870000000000001E-3</v>
      </c>
      <c r="F216" s="13">
        <v>1.9700000000000002E-6</v>
      </c>
      <c r="G216" s="101">
        <f t="shared" si="24"/>
        <v>4.9889699999999997E-3</v>
      </c>
      <c r="H216" s="103">
        <v>202.06</v>
      </c>
      <c r="I216" s="104" t="s">
        <v>67</v>
      </c>
      <c r="J216" s="107">
        <f t="shared" si="21"/>
        <v>202060</v>
      </c>
      <c r="K216" s="103">
        <v>8.18</v>
      </c>
      <c r="L216" s="104" t="s">
        <v>67</v>
      </c>
      <c r="M216" s="107">
        <f t="shared" si="22"/>
        <v>8180</v>
      </c>
      <c r="N216" s="103">
        <v>3.33</v>
      </c>
      <c r="O216" s="104" t="s">
        <v>67</v>
      </c>
      <c r="P216" s="107">
        <f t="shared" si="23"/>
        <v>3330</v>
      </c>
    </row>
    <row r="217" spans="1:16">
      <c r="A217" s="23">
        <f t="shared" si="25"/>
        <v>217</v>
      </c>
      <c r="B217" s="10">
        <v>350</v>
      </c>
      <c r="C217" s="11" t="s">
        <v>66</v>
      </c>
      <c r="D217" s="108">
        <f t="shared" si="26"/>
        <v>175</v>
      </c>
      <c r="E217" s="12">
        <v>4.7429999999999998E-3</v>
      </c>
      <c r="F217" s="13">
        <v>1.8390000000000001E-6</v>
      </c>
      <c r="G217" s="101">
        <f t="shared" si="24"/>
        <v>4.7448389999999998E-3</v>
      </c>
      <c r="H217" s="103">
        <v>229.83</v>
      </c>
      <c r="I217" s="104" t="s">
        <v>67</v>
      </c>
      <c r="J217" s="107">
        <f t="shared" si="21"/>
        <v>229830</v>
      </c>
      <c r="K217" s="103">
        <v>9.09</v>
      </c>
      <c r="L217" s="104" t="s">
        <v>67</v>
      </c>
      <c r="M217" s="107">
        <f t="shared" si="22"/>
        <v>9090</v>
      </c>
      <c r="N217" s="103">
        <v>3.76</v>
      </c>
      <c r="O217" s="104" t="s">
        <v>67</v>
      </c>
      <c r="P217" s="107">
        <f t="shared" si="23"/>
        <v>3760</v>
      </c>
    </row>
    <row r="218" spans="1:16">
      <c r="A218" s="23">
        <f t="shared" si="25"/>
        <v>218</v>
      </c>
      <c r="B218" s="10">
        <v>375</v>
      </c>
      <c r="C218" s="11" t="s">
        <v>66</v>
      </c>
      <c r="D218" s="108">
        <f t="shared" si="26"/>
        <v>187.5</v>
      </c>
      <c r="E218" s="12">
        <v>4.5310000000000003E-3</v>
      </c>
      <c r="F218" s="13">
        <v>1.7260000000000001E-6</v>
      </c>
      <c r="G218" s="101">
        <f t="shared" si="24"/>
        <v>4.5327259999999999E-3</v>
      </c>
      <c r="H218" s="103">
        <v>258.97000000000003</v>
      </c>
      <c r="I218" s="104" t="s">
        <v>67</v>
      </c>
      <c r="J218" s="107">
        <f t="shared" si="21"/>
        <v>258970.00000000003</v>
      </c>
      <c r="K218" s="103">
        <v>10.01</v>
      </c>
      <c r="L218" s="104" t="s">
        <v>67</v>
      </c>
      <c r="M218" s="107">
        <f t="shared" si="22"/>
        <v>10010</v>
      </c>
      <c r="N218" s="103">
        <v>4.22</v>
      </c>
      <c r="O218" s="104" t="s">
        <v>67</v>
      </c>
      <c r="P218" s="107">
        <f t="shared" si="23"/>
        <v>4220</v>
      </c>
    </row>
    <row r="219" spans="1:16">
      <c r="A219" s="23">
        <f t="shared" si="25"/>
        <v>219</v>
      </c>
      <c r="B219" s="10">
        <v>400</v>
      </c>
      <c r="C219" s="11" t="s">
        <v>66</v>
      </c>
      <c r="D219" s="108">
        <f t="shared" si="26"/>
        <v>200</v>
      </c>
      <c r="E219" s="12">
        <v>4.3439999999999998E-3</v>
      </c>
      <c r="F219" s="13">
        <v>1.6249999999999999E-6</v>
      </c>
      <c r="G219" s="101">
        <f t="shared" si="24"/>
        <v>4.3456249999999997E-3</v>
      </c>
      <c r="H219" s="103">
        <v>289.41000000000003</v>
      </c>
      <c r="I219" s="104" t="s">
        <v>67</v>
      </c>
      <c r="J219" s="107">
        <f t="shared" si="21"/>
        <v>289410</v>
      </c>
      <c r="K219" s="103">
        <v>10.92</v>
      </c>
      <c r="L219" s="104" t="s">
        <v>67</v>
      </c>
      <c r="M219" s="107">
        <f t="shared" si="22"/>
        <v>10920</v>
      </c>
      <c r="N219" s="103">
        <v>4.6900000000000004</v>
      </c>
      <c r="O219" s="104" t="s">
        <v>67</v>
      </c>
      <c r="P219" s="107">
        <f t="shared" si="23"/>
        <v>4690</v>
      </c>
    </row>
    <row r="220" spans="1:16">
      <c r="A220" s="23">
        <f t="shared" si="25"/>
        <v>220</v>
      </c>
      <c r="B220" s="10">
        <v>450</v>
      </c>
      <c r="C220" s="11" t="s">
        <v>66</v>
      </c>
      <c r="D220" s="108">
        <f t="shared" si="26"/>
        <v>225</v>
      </c>
      <c r="E220" s="12">
        <v>4.0309999999999999E-3</v>
      </c>
      <c r="F220" s="13">
        <v>1.457E-6</v>
      </c>
      <c r="G220" s="101">
        <f t="shared" si="24"/>
        <v>4.0324569999999997E-3</v>
      </c>
      <c r="H220" s="103">
        <v>353.98</v>
      </c>
      <c r="I220" s="104" t="s">
        <v>67</v>
      </c>
      <c r="J220" s="107">
        <f t="shared" si="21"/>
        <v>353980</v>
      </c>
      <c r="K220" s="103">
        <v>14.27</v>
      </c>
      <c r="L220" s="104" t="s">
        <v>67</v>
      </c>
      <c r="M220" s="107">
        <f t="shared" si="22"/>
        <v>14270</v>
      </c>
      <c r="N220" s="103">
        <v>5.68</v>
      </c>
      <c r="O220" s="104" t="s">
        <v>67</v>
      </c>
      <c r="P220" s="107">
        <f t="shared" si="23"/>
        <v>5680</v>
      </c>
    </row>
    <row r="221" spans="1:16">
      <c r="A221" s="23">
        <f t="shared" si="25"/>
        <v>221</v>
      </c>
      <c r="B221" s="10">
        <v>500</v>
      </c>
      <c r="C221" s="11" t="s">
        <v>66</v>
      </c>
      <c r="D221" s="108">
        <f t="shared" si="26"/>
        <v>250</v>
      </c>
      <c r="E221" s="12">
        <v>3.7789999999999998E-3</v>
      </c>
      <c r="F221" s="13">
        <v>1.3209999999999999E-6</v>
      </c>
      <c r="G221" s="101">
        <f t="shared" si="24"/>
        <v>3.7803209999999997E-3</v>
      </c>
      <c r="H221" s="103">
        <v>423.2</v>
      </c>
      <c r="I221" s="104" t="s">
        <v>67</v>
      </c>
      <c r="J221" s="107">
        <f t="shared" si="21"/>
        <v>423200</v>
      </c>
      <c r="K221" s="103">
        <v>17.350000000000001</v>
      </c>
      <c r="L221" s="104" t="s">
        <v>67</v>
      </c>
      <c r="M221" s="107">
        <f t="shared" si="22"/>
        <v>17350</v>
      </c>
      <c r="N221" s="103">
        <v>6.72</v>
      </c>
      <c r="O221" s="104" t="s">
        <v>67</v>
      </c>
      <c r="P221" s="107">
        <f t="shared" si="23"/>
        <v>6720</v>
      </c>
    </row>
    <row r="222" spans="1:16">
      <c r="A222" s="23">
        <f t="shared" si="25"/>
        <v>222</v>
      </c>
      <c r="B222" s="10">
        <v>550</v>
      </c>
      <c r="C222" s="11" t="s">
        <v>66</v>
      </c>
      <c r="D222" s="108">
        <f t="shared" si="26"/>
        <v>275</v>
      </c>
      <c r="E222" s="12">
        <v>3.5720000000000001E-3</v>
      </c>
      <c r="F222" s="13">
        <v>1.209E-6</v>
      </c>
      <c r="G222" s="101">
        <f t="shared" si="24"/>
        <v>3.5732089999999999E-3</v>
      </c>
      <c r="H222" s="103">
        <v>496.73</v>
      </c>
      <c r="I222" s="104" t="s">
        <v>67</v>
      </c>
      <c r="J222" s="107">
        <f t="shared" si="21"/>
        <v>496730</v>
      </c>
      <c r="K222" s="103">
        <v>20.27</v>
      </c>
      <c r="L222" s="104" t="s">
        <v>67</v>
      </c>
      <c r="M222" s="107">
        <f t="shared" si="22"/>
        <v>20270</v>
      </c>
      <c r="N222" s="103">
        <v>7.82</v>
      </c>
      <c r="O222" s="104" t="s">
        <v>67</v>
      </c>
      <c r="P222" s="107">
        <f t="shared" si="23"/>
        <v>7820</v>
      </c>
    </row>
    <row r="223" spans="1:16">
      <c r="A223" s="23">
        <f t="shared" si="25"/>
        <v>223</v>
      </c>
      <c r="B223" s="10">
        <v>600</v>
      </c>
      <c r="C223" s="11" t="s">
        <v>66</v>
      </c>
      <c r="D223" s="108">
        <f t="shared" si="26"/>
        <v>300</v>
      </c>
      <c r="E223" s="12">
        <v>3.3990000000000001E-3</v>
      </c>
      <c r="F223" s="13">
        <v>1.1149999999999999E-6</v>
      </c>
      <c r="G223" s="101">
        <f t="shared" si="24"/>
        <v>3.400115E-3</v>
      </c>
      <c r="H223" s="103">
        <v>574.25</v>
      </c>
      <c r="I223" s="104" t="s">
        <v>67</v>
      </c>
      <c r="J223" s="107">
        <f t="shared" si="21"/>
        <v>574250</v>
      </c>
      <c r="K223" s="103">
        <v>23.1</v>
      </c>
      <c r="L223" s="104" t="s">
        <v>67</v>
      </c>
      <c r="M223" s="107">
        <f t="shared" si="22"/>
        <v>23100</v>
      </c>
      <c r="N223" s="103">
        <v>8.9600000000000009</v>
      </c>
      <c r="O223" s="104" t="s">
        <v>67</v>
      </c>
      <c r="P223" s="107">
        <f t="shared" si="23"/>
        <v>8960</v>
      </c>
    </row>
    <row r="224" spans="1:16">
      <c r="A224" s="23">
        <f t="shared" si="25"/>
        <v>224</v>
      </c>
      <c r="B224" s="10">
        <v>650</v>
      </c>
      <c r="C224" s="11" t="s">
        <v>66</v>
      </c>
      <c r="D224" s="108">
        <f t="shared" si="26"/>
        <v>325</v>
      </c>
      <c r="E224" s="12">
        <v>3.2529999999999998E-3</v>
      </c>
      <c r="F224" s="13">
        <v>1.035E-6</v>
      </c>
      <c r="G224" s="101">
        <f t="shared" si="24"/>
        <v>3.2540349999999997E-3</v>
      </c>
      <c r="H224" s="103">
        <v>655.49</v>
      </c>
      <c r="I224" s="104" t="s">
        <v>67</v>
      </c>
      <c r="J224" s="107">
        <f t="shared" si="21"/>
        <v>655490</v>
      </c>
      <c r="K224" s="103">
        <v>25.84</v>
      </c>
      <c r="L224" s="104" t="s">
        <v>67</v>
      </c>
      <c r="M224" s="107">
        <f t="shared" si="22"/>
        <v>25840</v>
      </c>
      <c r="N224" s="103">
        <v>10.14</v>
      </c>
      <c r="O224" s="104" t="s">
        <v>67</v>
      </c>
      <c r="P224" s="107">
        <f t="shared" si="23"/>
        <v>10140</v>
      </c>
    </row>
    <row r="225" spans="1:16">
      <c r="A225" s="23">
        <f t="shared" si="25"/>
        <v>225</v>
      </c>
      <c r="B225" s="10">
        <v>700</v>
      </c>
      <c r="C225" s="11" t="s">
        <v>66</v>
      </c>
      <c r="D225" s="108">
        <f t="shared" si="26"/>
        <v>350</v>
      </c>
      <c r="E225" s="12">
        <v>3.127E-3</v>
      </c>
      <c r="F225" s="13">
        <v>9.6629999999999996E-7</v>
      </c>
      <c r="G225" s="101">
        <f t="shared" si="24"/>
        <v>3.1279662999999999E-3</v>
      </c>
      <c r="H225" s="103">
        <v>740.18</v>
      </c>
      <c r="I225" s="104" t="s">
        <v>67</v>
      </c>
      <c r="J225" s="107">
        <f t="shared" si="21"/>
        <v>740180</v>
      </c>
      <c r="K225" s="103">
        <v>28.54</v>
      </c>
      <c r="L225" s="104" t="s">
        <v>67</v>
      </c>
      <c r="M225" s="107">
        <f t="shared" si="22"/>
        <v>28540</v>
      </c>
      <c r="N225" s="103">
        <v>11.35</v>
      </c>
      <c r="O225" s="104" t="s">
        <v>67</v>
      </c>
      <c r="P225" s="107">
        <f t="shared" si="23"/>
        <v>11350</v>
      </c>
    </row>
    <row r="226" spans="1:16">
      <c r="A226" s="23">
        <f t="shared" si="25"/>
        <v>226</v>
      </c>
      <c r="B226" s="10">
        <v>800</v>
      </c>
      <c r="C226" s="11" t="s">
        <v>66</v>
      </c>
      <c r="D226" s="108">
        <f t="shared" si="26"/>
        <v>400</v>
      </c>
      <c r="E226" s="12">
        <v>2.9239999999999999E-3</v>
      </c>
      <c r="F226" s="13">
        <v>8.5339999999999995E-7</v>
      </c>
      <c r="G226" s="101">
        <f t="shared" si="24"/>
        <v>2.9248534E-3</v>
      </c>
      <c r="H226" s="103">
        <v>918.88</v>
      </c>
      <c r="I226" s="104" t="s">
        <v>67</v>
      </c>
      <c r="J226" s="107">
        <f t="shared" si="21"/>
        <v>918880</v>
      </c>
      <c r="K226" s="103">
        <v>38.21</v>
      </c>
      <c r="L226" s="104" t="s">
        <v>67</v>
      </c>
      <c r="M226" s="107">
        <f t="shared" si="22"/>
        <v>38210</v>
      </c>
      <c r="N226" s="103">
        <v>13.87</v>
      </c>
      <c r="O226" s="104" t="s">
        <v>67</v>
      </c>
      <c r="P226" s="107">
        <f t="shared" si="23"/>
        <v>13870</v>
      </c>
    </row>
    <row r="227" spans="1:16">
      <c r="A227" s="23">
        <f t="shared" si="25"/>
        <v>227</v>
      </c>
      <c r="B227" s="10">
        <v>900</v>
      </c>
      <c r="C227" s="11" t="s">
        <v>66</v>
      </c>
      <c r="D227" s="108">
        <f t="shared" si="26"/>
        <v>450</v>
      </c>
      <c r="E227" s="12">
        <v>2.7669999999999999E-3</v>
      </c>
      <c r="F227" s="13">
        <v>7.6469999999999996E-7</v>
      </c>
      <c r="G227" s="101">
        <f t="shared" si="24"/>
        <v>2.7677647000000001E-3</v>
      </c>
      <c r="H227" s="103">
        <v>1.1100000000000001</v>
      </c>
      <c r="I227" s="106" t="s">
        <v>68</v>
      </c>
      <c r="J227" s="109">
        <f>H227*1000000</f>
        <v>1110000</v>
      </c>
      <c r="K227" s="103">
        <v>46.8</v>
      </c>
      <c r="L227" s="104" t="s">
        <v>67</v>
      </c>
      <c r="M227" s="107">
        <f t="shared" si="22"/>
        <v>46800</v>
      </c>
      <c r="N227" s="103">
        <v>16.489999999999998</v>
      </c>
      <c r="O227" s="104" t="s">
        <v>67</v>
      </c>
      <c r="P227" s="107">
        <f t="shared" si="23"/>
        <v>16490</v>
      </c>
    </row>
    <row r="228" spans="1:16">
      <c r="A228" s="26">
        <f t="shared" si="25"/>
        <v>228</v>
      </c>
      <c r="B228" s="10">
        <v>1</v>
      </c>
      <c r="C228" s="22" t="s">
        <v>69</v>
      </c>
      <c r="D228" s="108">
        <f>B228*1000/$C$5</f>
        <v>500</v>
      </c>
      <c r="E228" s="12">
        <v>2.6419999999999998E-3</v>
      </c>
      <c r="F228" s="13">
        <v>6.9319999999999999E-7</v>
      </c>
      <c r="G228" s="101">
        <f t="shared" si="24"/>
        <v>2.6426931999999998E-3</v>
      </c>
      <c r="H228" s="103">
        <v>1.31</v>
      </c>
      <c r="I228" s="104" t="s">
        <v>68</v>
      </c>
      <c r="J228" s="109">
        <f>H228*1000000</f>
        <v>1310000</v>
      </c>
      <c r="K228" s="103">
        <v>54.76</v>
      </c>
      <c r="L228" s="104" t="s">
        <v>67</v>
      </c>
      <c r="M228" s="107">
        <f t="shared" si="22"/>
        <v>54760</v>
      </c>
      <c r="N228" s="103">
        <v>19.18</v>
      </c>
      <c r="O228" s="104" t="s">
        <v>67</v>
      </c>
      <c r="P228" s="107">
        <f t="shared" si="23"/>
        <v>19180</v>
      </c>
    </row>
    <row r="229" spans="1:16">
      <c r="A229" s="23">
        <f t="shared" si="25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5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5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5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5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5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5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5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5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5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5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5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5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5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5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5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5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5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5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5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5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5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5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5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5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5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5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5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5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5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5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5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5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5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5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5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5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5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5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5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5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5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5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5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5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5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5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5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5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7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7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7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7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7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7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7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7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7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7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7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7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7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7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7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7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7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7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7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7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7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7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7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3E753-BF5B-4276-82B7-668C62AC7C02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2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4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srim4He_Epoxy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6.9999999999999999E-4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0.04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4000000</v>
      </c>
      <c r="E13" s="41" t="s">
        <v>41</v>
      </c>
      <c r="F13" s="65"/>
      <c r="G13" s="66"/>
      <c r="H13" s="66"/>
      <c r="I13" s="67"/>
      <c r="J13" s="26">
        <v>8</v>
      </c>
      <c r="K13" s="20">
        <v>1.0218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39.999899999999997</v>
      </c>
      <c r="C20" s="21" t="s">
        <v>62</v>
      </c>
      <c r="D20" s="100">
        <f t="shared" ref="D20:D55" si="0">B20/1000000/$C$5</f>
        <v>9.9999749999999991E-6</v>
      </c>
      <c r="E20" s="8">
        <v>2.8559999999999999E-2</v>
      </c>
      <c r="F20" s="9">
        <v>0.1729</v>
      </c>
      <c r="G20" s="101">
        <f t="shared" ref="G20:G83" si="1">E20+F20</f>
        <v>0.20146</v>
      </c>
      <c r="H20" s="7">
        <v>7</v>
      </c>
      <c r="I20" s="21" t="s">
        <v>63</v>
      </c>
      <c r="J20" s="102">
        <f t="shared" ref="J20:J83" si="2">H20/1000/10</f>
        <v>6.9999999999999999E-4</v>
      </c>
      <c r="K20" s="7">
        <v>6</v>
      </c>
      <c r="L20" s="21" t="s">
        <v>63</v>
      </c>
      <c r="M20" s="102">
        <f t="shared" ref="M20:M83" si="3">K20/1000/10</f>
        <v>6.0000000000000006E-4</v>
      </c>
      <c r="N20" s="7">
        <v>4</v>
      </c>
      <c r="O20" s="21" t="s">
        <v>63</v>
      </c>
      <c r="P20" s="102">
        <f t="shared" ref="P20:P83" si="4">N20/1000/10</f>
        <v>4.0000000000000002E-4</v>
      </c>
    </row>
    <row r="21" spans="1:16">
      <c r="A21" s="23">
        <f>A20+1</f>
        <v>21</v>
      </c>
      <c r="B21" s="10">
        <v>44.999899999999997</v>
      </c>
      <c r="C21" s="11" t="s">
        <v>62</v>
      </c>
      <c r="D21" s="100">
        <f t="shared" si="0"/>
        <v>1.1249974999999999E-5</v>
      </c>
      <c r="E21" s="12">
        <v>3.0290000000000001E-2</v>
      </c>
      <c r="F21" s="13">
        <v>0.17829999999999999</v>
      </c>
      <c r="G21" s="101">
        <f t="shared" si="1"/>
        <v>0.20859</v>
      </c>
      <c r="H21" s="10">
        <v>8</v>
      </c>
      <c r="I21" s="11" t="s">
        <v>63</v>
      </c>
      <c r="J21" s="102">
        <f t="shared" si="2"/>
        <v>8.0000000000000004E-4</v>
      </c>
      <c r="K21" s="10">
        <v>6</v>
      </c>
      <c r="L21" s="11" t="s">
        <v>63</v>
      </c>
      <c r="M21" s="102">
        <f t="shared" si="3"/>
        <v>6.0000000000000006E-4</v>
      </c>
      <c r="N21" s="10">
        <v>5</v>
      </c>
      <c r="O21" s="11" t="s">
        <v>63</v>
      </c>
      <c r="P21" s="102">
        <f t="shared" si="4"/>
        <v>5.0000000000000001E-4</v>
      </c>
    </row>
    <row r="22" spans="1:16">
      <c r="A22" s="23">
        <f t="shared" ref="A22:A85" si="5">A21+1</f>
        <v>22</v>
      </c>
      <c r="B22" s="10">
        <v>49.999899999999997</v>
      </c>
      <c r="C22" s="11" t="s">
        <v>62</v>
      </c>
      <c r="D22" s="100">
        <f t="shared" si="0"/>
        <v>1.2499974999999999E-5</v>
      </c>
      <c r="E22" s="12">
        <v>3.193E-2</v>
      </c>
      <c r="F22" s="13">
        <v>0.18310000000000001</v>
      </c>
      <c r="G22" s="101">
        <f t="shared" si="1"/>
        <v>0.21503</v>
      </c>
      <c r="H22" s="10">
        <v>9</v>
      </c>
      <c r="I22" s="11" t="s">
        <v>63</v>
      </c>
      <c r="J22" s="102">
        <f t="shared" si="2"/>
        <v>8.9999999999999998E-4</v>
      </c>
      <c r="K22" s="10">
        <v>7</v>
      </c>
      <c r="L22" s="11" t="s">
        <v>63</v>
      </c>
      <c r="M22" s="102">
        <f t="shared" si="3"/>
        <v>6.9999999999999999E-4</v>
      </c>
      <c r="N22" s="10">
        <v>5</v>
      </c>
      <c r="O22" s="11" t="s">
        <v>63</v>
      </c>
      <c r="P22" s="102">
        <f t="shared" si="4"/>
        <v>5.0000000000000001E-4</v>
      </c>
    </row>
    <row r="23" spans="1:16">
      <c r="A23" s="23">
        <f t="shared" si="5"/>
        <v>23</v>
      </c>
      <c r="B23" s="10">
        <v>54.999899999999997</v>
      </c>
      <c r="C23" s="11" t="s">
        <v>62</v>
      </c>
      <c r="D23" s="100">
        <f t="shared" si="0"/>
        <v>1.3749974999999999E-5</v>
      </c>
      <c r="E23" s="12">
        <v>3.3489999999999999E-2</v>
      </c>
      <c r="F23" s="13">
        <v>0.18729999999999999</v>
      </c>
      <c r="G23" s="101">
        <f t="shared" si="1"/>
        <v>0.22078999999999999</v>
      </c>
      <c r="H23" s="10">
        <v>9</v>
      </c>
      <c r="I23" s="11" t="s">
        <v>63</v>
      </c>
      <c r="J23" s="102">
        <f t="shared" si="2"/>
        <v>8.9999999999999998E-4</v>
      </c>
      <c r="K23" s="10">
        <v>7</v>
      </c>
      <c r="L23" s="11" t="s">
        <v>63</v>
      </c>
      <c r="M23" s="102">
        <f t="shared" si="3"/>
        <v>6.9999999999999999E-4</v>
      </c>
      <c r="N23" s="10">
        <v>5</v>
      </c>
      <c r="O23" s="11" t="s">
        <v>63</v>
      </c>
      <c r="P23" s="102">
        <f t="shared" si="4"/>
        <v>5.0000000000000001E-4</v>
      </c>
    </row>
    <row r="24" spans="1:16">
      <c r="A24" s="23">
        <f t="shared" si="5"/>
        <v>24</v>
      </c>
      <c r="B24" s="10">
        <v>59.999899999999997</v>
      </c>
      <c r="C24" s="11" t="s">
        <v>62</v>
      </c>
      <c r="D24" s="100">
        <f t="shared" si="0"/>
        <v>1.4999974999999999E-5</v>
      </c>
      <c r="E24" s="12">
        <v>3.4979999999999997E-2</v>
      </c>
      <c r="F24" s="13">
        <v>0.19109999999999999</v>
      </c>
      <c r="G24" s="101">
        <f t="shared" si="1"/>
        <v>0.22608</v>
      </c>
      <c r="H24" s="10">
        <v>10</v>
      </c>
      <c r="I24" s="11" t="s">
        <v>63</v>
      </c>
      <c r="J24" s="102">
        <f t="shared" si="2"/>
        <v>1E-3</v>
      </c>
      <c r="K24" s="10">
        <v>8</v>
      </c>
      <c r="L24" s="11" t="s">
        <v>63</v>
      </c>
      <c r="M24" s="102">
        <f t="shared" si="3"/>
        <v>8.0000000000000004E-4</v>
      </c>
      <c r="N24" s="10">
        <v>6</v>
      </c>
      <c r="O24" s="11" t="s">
        <v>63</v>
      </c>
      <c r="P24" s="102">
        <f t="shared" si="4"/>
        <v>6.0000000000000006E-4</v>
      </c>
    </row>
    <row r="25" spans="1:16">
      <c r="A25" s="23">
        <f t="shared" si="5"/>
        <v>25</v>
      </c>
      <c r="B25" s="10">
        <v>64.999899999999997</v>
      </c>
      <c r="C25" s="11" t="s">
        <v>62</v>
      </c>
      <c r="D25" s="100">
        <f t="shared" si="0"/>
        <v>1.6249975E-5</v>
      </c>
      <c r="E25" s="12">
        <v>3.6400000000000002E-2</v>
      </c>
      <c r="F25" s="13">
        <v>0.19450000000000001</v>
      </c>
      <c r="G25" s="101">
        <f t="shared" si="1"/>
        <v>0.23089999999999999</v>
      </c>
      <c r="H25" s="10">
        <v>10</v>
      </c>
      <c r="I25" s="11" t="s">
        <v>63</v>
      </c>
      <c r="J25" s="102">
        <f t="shared" si="2"/>
        <v>1E-3</v>
      </c>
      <c r="K25" s="10">
        <v>8</v>
      </c>
      <c r="L25" s="11" t="s">
        <v>63</v>
      </c>
      <c r="M25" s="102">
        <f t="shared" si="3"/>
        <v>8.0000000000000004E-4</v>
      </c>
      <c r="N25" s="10">
        <v>6</v>
      </c>
      <c r="O25" s="11" t="s">
        <v>63</v>
      </c>
      <c r="P25" s="102">
        <f t="shared" si="4"/>
        <v>6.0000000000000006E-4</v>
      </c>
    </row>
    <row r="26" spans="1:16">
      <c r="A26" s="23">
        <f t="shared" si="5"/>
        <v>26</v>
      </c>
      <c r="B26" s="10">
        <v>69.999899999999997</v>
      </c>
      <c r="C26" s="11" t="s">
        <v>62</v>
      </c>
      <c r="D26" s="100">
        <f t="shared" si="0"/>
        <v>1.7499975E-5</v>
      </c>
      <c r="E26" s="12">
        <v>3.7780000000000001E-2</v>
      </c>
      <c r="F26" s="13">
        <v>0.1976</v>
      </c>
      <c r="G26" s="101">
        <f t="shared" si="1"/>
        <v>0.23538000000000001</v>
      </c>
      <c r="H26" s="10">
        <v>11</v>
      </c>
      <c r="I26" s="11" t="s">
        <v>63</v>
      </c>
      <c r="J26" s="102">
        <f t="shared" si="2"/>
        <v>1.0999999999999998E-3</v>
      </c>
      <c r="K26" s="10">
        <v>8</v>
      </c>
      <c r="L26" s="11" t="s">
        <v>63</v>
      </c>
      <c r="M26" s="102">
        <f t="shared" si="3"/>
        <v>8.0000000000000004E-4</v>
      </c>
      <c r="N26" s="10">
        <v>6</v>
      </c>
      <c r="O26" s="11" t="s">
        <v>63</v>
      </c>
      <c r="P26" s="102">
        <f t="shared" si="4"/>
        <v>6.0000000000000006E-4</v>
      </c>
    </row>
    <row r="27" spans="1:16">
      <c r="A27" s="23">
        <f t="shared" si="5"/>
        <v>27</v>
      </c>
      <c r="B27" s="10">
        <v>79.999899999999997</v>
      </c>
      <c r="C27" s="11" t="s">
        <v>62</v>
      </c>
      <c r="D27" s="100">
        <f t="shared" si="0"/>
        <v>1.9999975E-5</v>
      </c>
      <c r="E27" s="12">
        <v>4.0390000000000002E-2</v>
      </c>
      <c r="F27" s="13">
        <v>0.20300000000000001</v>
      </c>
      <c r="G27" s="101">
        <f t="shared" si="1"/>
        <v>0.24339000000000002</v>
      </c>
      <c r="H27" s="10">
        <v>12</v>
      </c>
      <c r="I27" s="11" t="s">
        <v>63</v>
      </c>
      <c r="J27" s="102">
        <f t="shared" si="2"/>
        <v>1.2000000000000001E-3</v>
      </c>
      <c r="K27" s="10">
        <v>9</v>
      </c>
      <c r="L27" s="11" t="s">
        <v>63</v>
      </c>
      <c r="M27" s="102">
        <f t="shared" si="3"/>
        <v>8.9999999999999998E-4</v>
      </c>
      <c r="N27" s="10">
        <v>7</v>
      </c>
      <c r="O27" s="11" t="s">
        <v>63</v>
      </c>
      <c r="P27" s="102">
        <f t="shared" si="4"/>
        <v>6.9999999999999999E-4</v>
      </c>
    </row>
    <row r="28" spans="1:16">
      <c r="A28" s="23">
        <f t="shared" si="5"/>
        <v>28</v>
      </c>
      <c r="B28" s="10">
        <v>89.999899999999997</v>
      </c>
      <c r="C28" s="11" t="s">
        <v>62</v>
      </c>
      <c r="D28" s="100">
        <f t="shared" si="0"/>
        <v>2.2499975E-5</v>
      </c>
      <c r="E28" s="12">
        <v>4.2840000000000003E-2</v>
      </c>
      <c r="F28" s="13">
        <v>0.20760000000000001</v>
      </c>
      <c r="G28" s="101">
        <f t="shared" si="1"/>
        <v>0.25044</v>
      </c>
      <c r="H28" s="10">
        <v>13</v>
      </c>
      <c r="I28" s="11" t="s">
        <v>63</v>
      </c>
      <c r="J28" s="102">
        <f t="shared" si="2"/>
        <v>1.2999999999999999E-3</v>
      </c>
      <c r="K28" s="10">
        <v>10</v>
      </c>
      <c r="L28" s="11" t="s">
        <v>63</v>
      </c>
      <c r="M28" s="102">
        <f t="shared" si="3"/>
        <v>1E-3</v>
      </c>
      <c r="N28" s="10">
        <v>7</v>
      </c>
      <c r="O28" s="11" t="s">
        <v>63</v>
      </c>
      <c r="P28" s="102">
        <f t="shared" si="4"/>
        <v>6.9999999999999999E-4</v>
      </c>
    </row>
    <row r="29" spans="1:16">
      <c r="A29" s="23">
        <f t="shared" si="5"/>
        <v>29</v>
      </c>
      <c r="B29" s="10">
        <v>99.999899999999997</v>
      </c>
      <c r="C29" s="11" t="s">
        <v>62</v>
      </c>
      <c r="D29" s="100">
        <f t="shared" si="0"/>
        <v>2.4999974999999999E-5</v>
      </c>
      <c r="E29" s="12">
        <v>4.5150000000000003E-2</v>
      </c>
      <c r="F29" s="13">
        <v>0.2114</v>
      </c>
      <c r="G29" s="101">
        <f t="shared" si="1"/>
        <v>0.25655</v>
      </c>
      <c r="H29" s="10">
        <v>14</v>
      </c>
      <c r="I29" s="11" t="s">
        <v>63</v>
      </c>
      <c r="J29" s="102">
        <f t="shared" si="2"/>
        <v>1.4E-3</v>
      </c>
      <c r="K29" s="10">
        <v>11</v>
      </c>
      <c r="L29" s="11" t="s">
        <v>63</v>
      </c>
      <c r="M29" s="102">
        <f t="shared" si="3"/>
        <v>1.0999999999999998E-3</v>
      </c>
      <c r="N29" s="10">
        <v>8</v>
      </c>
      <c r="O29" s="11" t="s">
        <v>63</v>
      </c>
      <c r="P29" s="102">
        <f t="shared" si="4"/>
        <v>8.0000000000000004E-4</v>
      </c>
    </row>
    <row r="30" spans="1:16">
      <c r="A30" s="23">
        <f t="shared" si="5"/>
        <v>30</v>
      </c>
      <c r="B30" s="10">
        <v>110</v>
      </c>
      <c r="C30" s="11" t="s">
        <v>62</v>
      </c>
      <c r="D30" s="100">
        <f t="shared" si="0"/>
        <v>2.7500000000000001E-5</v>
      </c>
      <c r="E30" s="12">
        <v>4.7359999999999999E-2</v>
      </c>
      <c r="F30" s="13">
        <v>0.21479999999999999</v>
      </c>
      <c r="G30" s="101">
        <f t="shared" si="1"/>
        <v>0.26216</v>
      </c>
      <c r="H30" s="10">
        <v>15</v>
      </c>
      <c r="I30" s="11" t="s">
        <v>63</v>
      </c>
      <c r="J30" s="102">
        <f t="shared" si="2"/>
        <v>1.5E-3</v>
      </c>
      <c r="K30" s="10">
        <v>11</v>
      </c>
      <c r="L30" s="11" t="s">
        <v>63</v>
      </c>
      <c r="M30" s="102">
        <f t="shared" si="3"/>
        <v>1.0999999999999998E-3</v>
      </c>
      <c r="N30" s="10">
        <v>8</v>
      </c>
      <c r="O30" s="11" t="s">
        <v>63</v>
      </c>
      <c r="P30" s="102">
        <f t="shared" si="4"/>
        <v>8.0000000000000004E-4</v>
      </c>
    </row>
    <row r="31" spans="1:16">
      <c r="A31" s="23">
        <f t="shared" si="5"/>
        <v>31</v>
      </c>
      <c r="B31" s="10">
        <v>120</v>
      </c>
      <c r="C31" s="11" t="s">
        <v>62</v>
      </c>
      <c r="D31" s="100">
        <f t="shared" si="0"/>
        <v>3.0000000000000001E-5</v>
      </c>
      <c r="E31" s="12">
        <v>4.9459999999999997E-2</v>
      </c>
      <c r="F31" s="13">
        <v>0.21759999999999999</v>
      </c>
      <c r="G31" s="101">
        <f t="shared" si="1"/>
        <v>0.26705999999999996</v>
      </c>
      <c r="H31" s="10">
        <v>16</v>
      </c>
      <c r="I31" s="11" t="s">
        <v>63</v>
      </c>
      <c r="J31" s="102">
        <f t="shared" si="2"/>
        <v>1.6000000000000001E-3</v>
      </c>
      <c r="K31" s="10">
        <v>12</v>
      </c>
      <c r="L31" s="11" t="s">
        <v>63</v>
      </c>
      <c r="M31" s="102">
        <f t="shared" si="3"/>
        <v>1.2000000000000001E-3</v>
      </c>
      <c r="N31" s="10">
        <v>9</v>
      </c>
      <c r="O31" s="11" t="s">
        <v>63</v>
      </c>
      <c r="P31" s="102">
        <f t="shared" si="4"/>
        <v>8.9999999999999998E-4</v>
      </c>
    </row>
    <row r="32" spans="1:16">
      <c r="A32" s="23">
        <f t="shared" si="5"/>
        <v>32</v>
      </c>
      <c r="B32" s="10">
        <v>130</v>
      </c>
      <c r="C32" s="11" t="s">
        <v>62</v>
      </c>
      <c r="D32" s="100">
        <f t="shared" si="0"/>
        <v>3.2499999999999997E-5</v>
      </c>
      <c r="E32" s="12">
        <v>5.1479999999999998E-2</v>
      </c>
      <c r="F32" s="13">
        <v>0.22009999999999999</v>
      </c>
      <c r="G32" s="101">
        <f t="shared" si="1"/>
        <v>0.27157999999999999</v>
      </c>
      <c r="H32" s="10">
        <v>17</v>
      </c>
      <c r="I32" s="11" t="s">
        <v>63</v>
      </c>
      <c r="J32" s="102">
        <f t="shared" si="2"/>
        <v>1.7000000000000001E-3</v>
      </c>
      <c r="K32" s="10">
        <v>13</v>
      </c>
      <c r="L32" s="11" t="s">
        <v>63</v>
      </c>
      <c r="M32" s="102">
        <f t="shared" si="3"/>
        <v>1.2999999999999999E-3</v>
      </c>
      <c r="N32" s="10">
        <v>9</v>
      </c>
      <c r="O32" s="11" t="s">
        <v>63</v>
      </c>
      <c r="P32" s="102">
        <f t="shared" si="4"/>
        <v>8.9999999999999998E-4</v>
      </c>
    </row>
    <row r="33" spans="1:16">
      <c r="A33" s="23">
        <f t="shared" si="5"/>
        <v>33</v>
      </c>
      <c r="B33" s="10">
        <v>139.999</v>
      </c>
      <c r="C33" s="11" t="s">
        <v>62</v>
      </c>
      <c r="D33" s="100">
        <f t="shared" si="0"/>
        <v>3.499975E-5</v>
      </c>
      <c r="E33" s="12">
        <v>5.3429999999999998E-2</v>
      </c>
      <c r="F33" s="13">
        <v>0.22220000000000001</v>
      </c>
      <c r="G33" s="101">
        <f t="shared" si="1"/>
        <v>0.27562999999999999</v>
      </c>
      <c r="H33" s="10">
        <v>18</v>
      </c>
      <c r="I33" s="11" t="s">
        <v>63</v>
      </c>
      <c r="J33" s="102">
        <f t="shared" si="2"/>
        <v>1.8E-3</v>
      </c>
      <c r="K33" s="10">
        <v>13</v>
      </c>
      <c r="L33" s="11" t="s">
        <v>63</v>
      </c>
      <c r="M33" s="102">
        <f t="shared" si="3"/>
        <v>1.2999999999999999E-3</v>
      </c>
      <c r="N33" s="10">
        <v>10</v>
      </c>
      <c r="O33" s="11" t="s">
        <v>63</v>
      </c>
      <c r="P33" s="102">
        <f t="shared" si="4"/>
        <v>1E-3</v>
      </c>
    </row>
    <row r="34" spans="1:16">
      <c r="A34" s="23">
        <f t="shared" si="5"/>
        <v>34</v>
      </c>
      <c r="B34" s="10">
        <v>149.999</v>
      </c>
      <c r="C34" s="11" t="s">
        <v>62</v>
      </c>
      <c r="D34" s="100">
        <f t="shared" si="0"/>
        <v>3.749975E-5</v>
      </c>
      <c r="E34" s="12">
        <v>5.5300000000000002E-2</v>
      </c>
      <c r="F34" s="13">
        <v>0.22409999999999999</v>
      </c>
      <c r="G34" s="101">
        <f t="shared" si="1"/>
        <v>0.27939999999999998</v>
      </c>
      <c r="H34" s="10">
        <v>19</v>
      </c>
      <c r="I34" s="11" t="s">
        <v>63</v>
      </c>
      <c r="J34" s="102">
        <f t="shared" si="2"/>
        <v>1.9E-3</v>
      </c>
      <c r="K34" s="10">
        <v>14</v>
      </c>
      <c r="L34" s="11" t="s">
        <v>63</v>
      </c>
      <c r="M34" s="102">
        <f t="shared" si="3"/>
        <v>1.4E-3</v>
      </c>
      <c r="N34" s="10">
        <v>10</v>
      </c>
      <c r="O34" s="11" t="s">
        <v>63</v>
      </c>
      <c r="P34" s="102">
        <f t="shared" si="4"/>
        <v>1E-3</v>
      </c>
    </row>
    <row r="35" spans="1:16">
      <c r="A35" s="23">
        <f t="shared" si="5"/>
        <v>35</v>
      </c>
      <c r="B35" s="10">
        <v>159.999</v>
      </c>
      <c r="C35" s="11" t="s">
        <v>62</v>
      </c>
      <c r="D35" s="100">
        <f t="shared" si="0"/>
        <v>3.9999749999999999E-5</v>
      </c>
      <c r="E35" s="12">
        <v>5.7119999999999997E-2</v>
      </c>
      <c r="F35" s="13">
        <v>0.2258</v>
      </c>
      <c r="G35" s="101">
        <f t="shared" si="1"/>
        <v>0.28292</v>
      </c>
      <c r="H35" s="10">
        <v>20</v>
      </c>
      <c r="I35" s="11" t="s">
        <v>63</v>
      </c>
      <c r="J35" s="102">
        <f t="shared" si="2"/>
        <v>2E-3</v>
      </c>
      <c r="K35" s="10">
        <v>14</v>
      </c>
      <c r="L35" s="11" t="s">
        <v>63</v>
      </c>
      <c r="M35" s="102">
        <f t="shared" si="3"/>
        <v>1.4E-3</v>
      </c>
      <c r="N35" s="10">
        <v>11</v>
      </c>
      <c r="O35" s="11" t="s">
        <v>63</v>
      </c>
      <c r="P35" s="102">
        <f t="shared" si="4"/>
        <v>1.0999999999999998E-3</v>
      </c>
    </row>
    <row r="36" spans="1:16">
      <c r="A36" s="23">
        <f t="shared" si="5"/>
        <v>36</v>
      </c>
      <c r="B36" s="10">
        <v>169.999</v>
      </c>
      <c r="C36" s="11" t="s">
        <v>62</v>
      </c>
      <c r="D36" s="100">
        <f t="shared" si="0"/>
        <v>4.2499749999999999E-5</v>
      </c>
      <c r="E36" s="12">
        <v>5.8869999999999999E-2</v>
      </c>
      <c r="F36" s="13">
        <v>0.22720000000000001</v>
      </c>
      <c r="G36" s="101">
        <f t="shared" si="1"/>
        <v>0.28606999999999999</v>
      </c>
      <c r="H36" s="10">
        <v>21</v>
      </c>
      <c r="I36" s="11" t="s">
        <v>63</v>
      </c>
      <c r="J36" s="102">
        <f t="shared" si="2"/>
        <v>2.1000000000000003E-3</v>
      </c>
      <c r="K36" s="10">
        <v>15</v>
      </c>
      <c r="L36" s="11" t="s">
        <v>63</v>
      </c>
      <c r="M36" s="102">
        <f t="shared" si="3"/>
        <v>1.5E-3</v>
      </c>
      <c r="N36" s="10">
        <v>11</v>
      </c>
      <c r="O36" s="11" t="s">
        <v>63</v>
      </c>
      <c r="P36" s="102">
        <f t="shared" si="4"/>
        <v>1.0999999999999998E-3</v>
      </c>
    </row>
    <row r="37" spans="1:16">
      <c r="A37" s="23">
        <f t="shared" si="5"/>
        <v>37</v>
      </c>
      <c r="B37" s="10">
        <v>179.999</v>
      </c>
      <c r="C37" s="11" t="s">
        <v>62</v>
      </c>
      <c r="D37" s="100">
        <f t="shared" si="0"/>
        <v>4.4999749999999999E-5</v>
      </c>
      <c r="E37" s="12">
        <v>6.0580000000000002E-2</v>
      </c>
      <c r="F37" s="13">
        <v>0.22850000000000001</v>
      </c>
      <c r="G37" s="101">
        <f t="shared" si="1"/>
        <v>0.28908</v>
      </c>
      <c r="H37" s="10">
        <v>22</v>
      </c>
      <c r="I37" s="11" t="s">
        <v>63</v>
      </c>
      <c r="J37" s="102">
        <f t="shared" si="2"/>
        <v>2.1999999999999997E-3</v>
      </c>
      <c r="K37" s="10">
        <v>16</v>
      </c>
      <c r="L37" s="11" t="s">
        <v>63</v>
      </c>
      <c r="M37" s="102">
        <f t="shared" si="3"/>
        <v>1.6000000000000001E-3</v>
      </c>
      <c r="N37" s="10">
        <v>12</v>
      </c>
      <c r="O37" s="11" t="s">
        <v>63</v>
      </c>
      <c r="P37" s="102">
        <f t="shared" si="4"/>
        <v>1.2000000000000001E-3</v>
      </c>
    </row>
    <row r="38" spans="1:16">
      <c r="A38" s="23">
        <f t="shared" si="5"/>
        <v>38</v>
      </c>
      <c r="B38" s="10">
        <v>199.999</v>
      </c>
      <c r="C38" s="11" t="s">
        <v>62</v>
      </c>
      <c r="D38" s="100">
        <f t="shared" si="0"/>
        <v>4.9999749999999998E-5</v>
      </c>
      <c r="E38" s="12">
        <v>6.386E-2</v>
      </c>
      <c r="F38" s="13">
        <v>0.2306</v>
      </c>
      <c r="G38" s="101">
        <f t="shared" si="1"/>
        <v>0.29446</v>
      </c>
      <c r="H38" s="10">
        <v>24</v>
      </c>
      <c r="I38" s="11" t="s">
        <v>63</v>
      </c>
      <c r="J38" s="102">
        <f t="shared" si="2"/>
        <v>2.4000000000000002E-3</v>
      </c>
      <c r="K38" s="10">
        <v>17</v>
      </c>
      <c r="L38" s="11" t="s">
        <v>63</v>
      </c>
      <c r="M38" s="102">
        <f t="shared" si="3"/>
        <v>1.7000000000000001E-3</v>
      </c>
      <c r="N38" s="10">
        <v>12</v>
      </c>
      <c r="O38" s="11" t="s">
        <v>63</v>
      </c>
      <c r="P38" s="102">
        <f t="shared" si="4"/>
        <v>1.2000000000000001E-3</v>
      </c>
    </row>
    <row r="39" spans="1:16">
      <c r="A39" s="23">
        <f t="shared" si="5"/>
        <v>39</v>
      </c>
      <c r="B39" s="10">
        <v>224.999</v>
      </c>
      <c r="C39" s="11" t="s">
        <v>62</v>
      </c>
      <c r="D39" s="100">
        <f t="shared" si="0"/>
        <v>5.6249750000000001E-5</v>
      </c>
      <c r="E39" s="12">
        <v>6.7729999999999999E-2</v>
      </c>
      <c r="F39" s="13">
        <v>0.23250000000000001</v>
      </c>
      <c r="G39" s="101">
        <f t="shared" si="1"/>
        <v>0.30023</v>
      </c>
      <c r="H39" s="10">
        <v>26</v>
      </c>
      <c r="I39" s="11" t="s">
        <v>63</v>
      </c>
      <c r="J39" s="102">
        <f t="shared" si="2"/>
        <v>2.5999999999999999E-3</v>
      </c>
      <c r="K39" s="10">
        <v>18</v>
      </c>
      <c r="L39" s="11" t="s">
        <v>63</v>
      </c>
      <c r="M39" s="102">
        <f t="shared" si="3"/>
        <v>1.8E-3</v>
      </c>
      <c r="N39" s="10">
        <v>14</v>
      </c>
      <c r="O39" s="11" t="s">
        <v>63</v>
      </c>
      <c r="P39" s="102">
        <f t="shared" si="4"/>
        <v>1.4E-3</v>
      </c>
    </row>
    <row r="40" spans="1:16">
      <c r="A40" s="23">
        <f t="shared" si="5"/>
        <v>40</v>
      </c>
      <c r="B40" s="10">
        <v>249.999</v>
      </c>
      <c r="C40" s="11" t="s">
        <v>62</v>
      </c>
      <c r="D40" s="100">
        <f t="shared" si="0"/>
        <v>6.2499749999999997E-5</v>
      </c>
      <c r="E40" s="12">
        <v>7.1400000000000005E-2</v>
      </c>
      <c r="F40" s="13">
        <v>0.2339</v>
      </c>
      <c r="G40" s="101">
        <f t="shared" si="1"/>
        <v>0.30530000000000002</v>
      </c>
      <c r="H40" s="10">
        <v>29</v>
      </c>
      <c r="I40" s="11" t="s">
        <v>63</v>
      </c>
      <c r="J40" s="102">
        <f t="shared" si="2"/>
        <v>2.9000000000000002E-3</v>
      </c>
      <c r="K40" s="10">
        <v>20</v>
      </c>
      <c r="L40" s="11" t="s">
        <v>63</v>
      </c>
      <c r="M40" s="102">
        <f t="shared" si="3"/>
        <v>2E-3</v>
      </c>
      <c r="N40" s="10">
        <v>15</v>
      </c>
      <c r="O40" s="11" t="s">
        <v>63</v>
      </c>
      <c r="P40" s="102">
        <f t="shared" si="4"/>
        <v>1.5E-3</v>
      </c>
    </row>
    <row r="41" spans="1:16">
      <c r="A41" s="23">
        <f t="shared" si="5"/>
        <v>41</v>
      </c>
      <c r="B41" s="10">
        <v>274.99900000000002</v>
      </c>
      <c r="C41" s="11" t="s">
        <v>62</v>
      </c>
      <c r="D41" s="100">
        <f t="shared" si="0"/>
        <v>6.874975E-5</v>
      </c>
      <c r="E41" s="12">
        <v>7.4880000000000002E-2</v>
      </c>
      <c r="F41" s="13">
        <v>0.23469999999999999</v>
      </c>
      <c r="G41" s="101">
        <f t="shared" si="1"/>
        <v>0.30957999999999997</v>
      </c>
      <c r="H41" s="10">
        <v>31</v>
      </c>
      <c r="I41" s="11" t="s">
        <v>63</v>
      </c>
      <c r="J41" s="102">
        <f t="shared" si="2"/>
        <v>3.0999999999999999E-3</v>
      </c>
      <c r="K41" s="10">
        <v>21</v>
      </c>
      <c r="L41" s="11" t="s">
        <v>63</v>
      </c>
      <c r="M41" s="102">
        <f t="shared" si="3"/>
        <v>2.1000000000000003E-3</v>
      </c>
      <c r="N41" s="10">
        <v>16</v>
      </c>
      <c r="O41" s="11" t="s">
        <v>63</v>
      </c>
      <c r="P41" s="102">
        <f t="shared" si="4"/>
        <v>1.6000000000000001E-3</v>
      </c>
    </row>
    <row r="42" spans="1:16">
      <c r="A42" s="23">
        <f t="shared" si="5"/>
        <v>42</v>
      </c>
      <c r="B42" s="10">
        <v>299.99900000000002</v>
      </c>
      <c r="C42" s="11" t="s">
        <v>62</v>
      </c>
      <c r="D42" s="100">
        <f t="shared" si="0"/>
        <v>7.4999750000000003E-5</v>
      </c>
      <c r="E42" s="12">
        <v>7.8210000000000002E-2</v>
      </c>
      <c r="F42" s="13">
        <v>0.23530000000000001</v>
      </c>
      <c r="G42" s="101">
        <f t="shared" si="1"/>
        <v>0.31351000000000001</v>
      </c>
      <c r="H42" s="10">
        <v>33</v>
      </c>
      <c r="I42" s="11" t="s">
        <v>63</v>
      </c>
      <c r="J42" s="102">
        <f t="shared" si="2"/>
        <v>3.3E-3</v>
      </c>
      <c r="K42" s="10">
        <v>23</v>
      </c>
      <c r="L42" s="11" t="s">
        <v>63</v>
      </c>
      <c r="M42" s="102">
        <f t="shared" si="3"/>
        <v>2.3E-3</v>
      </c>
      <c r="N42" s="10">
        <v>17</v>
      </c>
      <c r="O42" s="11" t="s">
        <v>63</v>
      </c>
      <c r="P42" s="102">
        <f t="shared" si="4"/>
        <v>1.7000000000000001E-3</v>
      </c>
    </row>
    <row r="43" spans="1:16">
      <c r="A43" s="23">
        <f t="shared" si="5"/>
        <v>43</v>
      </c>
      <c r="B43" s="10">
        <v>324.99900000000002</v>
      </c>
      <c r="C43" s="11" t="s">
        <v>62</v>
      </c>
      <c r="D43" s="100">
        <f t="shared" si="0"/>
        <v>8.1249750000000006E-5</v>
      </c>
      <c r="E43" s="12">
        <v>8.14E-2</v>
      </c>
      <c r="F43" s="13">
        <v>0.23549999999999999</v>
      </c>
      <c r="G43" s="101">
        <f t="shared" si="1"/>
        <v>0.31689999999999996</v>
      </c>
      <c r="H43" s="10">
        <v>36</v>
      </c>
      <c r="I43" s="11" t="s">
        <v>63</v>
      </c>
      <c r="J43" s="102">
        <f t="shared" si="2"/>
        <v>3.5999999999999999E-3</v>
      </c>
      <c r="K43" s="10">
        <v>24</v>
      </c>
      <c r="L43" s="11" t="s">
        <v>63</v>
      </c>
      <c r="M43" s="102">
        <f t="shared" si="3"/>
        <v>2.4000000000000002E-3</v>
      </c>
      <c r="N43" s="10">
        <v>18</v>
      </c>
      <c r="O43" s="11" t="s">
        <v>63</v>
      </c>
      <c r="P43" s="102">
        <f t="shared" si="4"/>
        <v>1.8E-3</v>
      </c>
    </row>
    <row r="44" spans="1:16">
      <c r="A44" s="23">
        <f t="shared" si="5"/>
        <v>44</v>
      </c>
      <c r="B44" s="10">
        <v>349.99900000000002</v>
      </c>
      <c r="C44" s="11" t="s">
        <v>62</v>
      </c>
      <c r="D44" s="100">
        <f t="shared" si="0"/>
        <v>8.7499750000000009E-5</v>
      </c>
      <c r="E44" s="12">
        <v>8.448E-2</v>
      </c>
      <c r="F44" s="13">
        <v>0.23549999999999999</v>
      </c>
      <c r="G44" s="101">
        <f t="shared" si="1"/>
        <v>0.31997999999999999</v>
      </c>
      <c r="H44" s="10">
        <v>38</v>
      </c>
      <c r="I44" s="11" t="s">
        <v>63</v>
      </c>
      <c r="J44" s="102">
        <f t="shared" si="2"/>
        <v>3.8E-3</v>
      </c>
      <c r="K44" s="10">
        <v>25</v>
      </c>
      <c r="L44" s="11" t="s">
        <v>63</v>
      </c>
      <c r="M44" s="102">
        <f t="shared" si="3"/>
        <v>2.5000000000000001E-3</v>
      </c>
      <c r="N44" s="10">
        <v>19</v>
      </c>
      <c r="O44" s="11" t="s">
        <v>63</v>
      </c>
      <c r="P44" s="102">
        <f t="shared" si="4"/>
        <v>1.9E-3</v>
      </c>
    </row>
    <row r="45" spans="1:16">
      <c r="A45" s="23">
        <f t="shared" si="5"/>
        <v>45</v>
      </c>
      <c r="B45" s="10">
        <v>374.99900000000002</v>
      </c>
      <c r="C45" s="11" t="s">
        <v>62</v>
      </c>
      <c r="D45" s="100">
        <f t="shared" si="0"/>
        <v>9.3749750000000012E-5</v>
      </c>
      <c r="E45" s="12">
        <v>8.7440000000000004E-2</v>
      </c>
      <c r="F45" s="13">
        <v>0.23530000000000001</v>
      </c>
      <c r="G45" s="101">
        <f t="shared" si="1"/>
        <v>0.32274000000000003</v>
      </c>
      <c r="H45" s="10">
        <v>40</v>
      </c>
      <c r="I45" s="11" t="s">
        <v>63</v>
      </c>
      <c r="J45" s="102">
        <f t="shared" si="2"/>
        <v>4.0000000000000001E-3</v>
      </c>
      <c r="K45" s="10">
        <v>27</v>
      </c>
      <c r="L45" s="11" t="s">
        <v>63</v>
      </c>
      <c r="M45" s="102">
        <f t="shared" si="3"/>
        <v>2.7000000000000001E-3</v>
      </c>
      <c r="N45" s="10">
        <v>20</v>
      </c>
      <c r="O45" s="11" t="s">
        <v>63</v>
      </c>
      <c r="P45" s="102">
        <f t="shared" si="4"/>
        <v>2E-3</v>
      </c>
    </row>
    <row r="46" spans="1:16">
      <c r="A46" s="23">
        <f t="shared" si="5"/>
        <v>46</v>
      </c>
      <c r="B46" s="10">
        <v>399.99900000000002</v>
      </c>
      <c r="C46" s="11" t="s">
        <v>62</v>
      </c>
      <c r="D46" s="100">
        <f t="shared" si="0"/>
        <v>9.9999750000000001E-5</v>
      </c>
      <c r="E46" s="12">
        <v>9.0310000000000001E-2</v>
      </c>
      <c r="F46" s="13">
        <v>0.2349</v>
      </c>
      <c r="G46" s="101">
        <f t="shared" si="1"/>
        <v>0.32521</v>
      </c>
      <c r="H46" s="10">
        <v>43</v>
      </c>
      <c r="I46" s="11" t="s">
        <v>63</v>
      </c>
      <c r="J46" s="102">
        <f t="shared" si="2"/>
        <v>4.3E-3</v>
      </c>
      <c r="K46" s="10">
        <v>28</v>
      </c>
      <c r="L46" s="11" t="s">
        <v>63</v>
      </c>
      <c r="M46" s="102">
        <f t="shared" si="3"/>
        <v>2.8E-3</v>
      </c>
      <c r="N46" s="10">
        <v>21</v>
      </c>
      <c r="O46" s="11" t="s">
        <v>63</v>
      </c>
      <c r="P46" s="102">
        <f t="shared" si="4"/>
        <v>2.1000000000000003E-3</v>
      </c>
    </row>
    <row r="47" spans="1:16">
      <c r="A47" s="23">
        <f t="shared" si="5"/>
        <v>47</v>
      </c>
      <c r="B47" s="10">
        <v>449.99900000000002</v>
      </c>
      <c r="C47" s="11" t="s">
        <v>62</v>
      </c>
      <c r="D47" s="100">
        <f t="shared" si="0"/>
        <v>1.1249975000000001E-4</v>
      </c>
      <c r="E47" s="12">
        <v>9.579E-2</v>
      </c>
      <c r="F47" s="13">
        <v>0.2339</v>
      </c>
      <c r="G47" s="101">
        <f t="shared" si="1"/>
        <v>0.32968999999999998</v>
      </c>
      <c r="H47" s="10">
        <v>47</v>
      </c>
      <c r="I47" s="11" t="s">
        <v>63</v>
      </c>
      <c r="J47" s="102">
        <f t="shared" si="2"/>
        <v>4.7000000000000002E-3</v>
      </c>
      <c r="K47" s="10">
        <v>31</v>
      </c>
      <c r="L47" s="11" t="s">
        <v>63</v>
      </c>
      <c r="M47" s="102">
        <f t="shared" si="3"/>
        <v>3.0999999999999999E-3</v>
      </c>
      <c r="N47" s="10">
        <v>23</v>
      </c>
      <c r="O47" s="11" t="s">
        <v>63</v>
      </c>
      <c r="P47" s="102">
        <f t="shared" si="4"/>
        <v>2.3E-3</v>
      </c>
    </row>
    <row r="48" spans="1:16">
      <c r="A48" s="23">
        <f t="shared" si="5"/>
        <v>48</v>
      </c>
      <c r="B48" s="10">
        <v>499.99900000000002</v>
      </c>
      <c r="C48" s="11" t="s">
        <v>62</v>
      </c>
      <c r="D48" s="100">
        <f t="shared" si="0"/>
        <v>1.2499975E-4</v>
      </c>
      <c r="E48" s="12">
        <v>0.10100000000000001</v>
      </c>
      <c r="F48" s="13">
        <v>0.23250000000000001</v>
      </c>
      <c r="G48" s="101">
        <f t="shared" si="1"/>
        <v>0.33350000000000002</v>
      </c>
      <c r="H48" s="10">
        <v>52</v>
      </c>
      <c r="I48" s="11" t="s">
        <v>63</v>
      </c>
      <c r="J48" s="102">
        <f t="shared" si="2"/>
        <v>5.1999999999999998E-3</v>
      </c>
      <c r="K48" s="10">
        <v>33</v>
      </c>
      <c r="L48" s="11" t="s">
        <v>63</v>
      </c>
      <c r="M48" s="102">
        <f t="shared" si="3"/>
        <v>3.3E-3</v>
      </c>
      <c r="N48" s="10">
        <v>25</v>
      </c>
      <c r="O48" s="11" t="s">
        <v>63</v>
      </c>
      <c r="P48" s="102">
        <f t="shared" si="4"/>
        <v>2.5000000000000001E-3</v>
      </c>
    </row>
    <row r="49" spans="1:16">
      <c r="A49" s="23">
        <f t="shared" si="5"/>
        <v>49</v>
      </c>
      <c r="B49" s="10">
        <v>549.99900000000002</v>
      </c>
      <c r="C49" s="11" t="s">
        <v>62</v>
      </c>
      <c r="D49" s="100">
        <f t="shared" si="0"/>
        <v>1.3749975E-4</v>
      </c>
      <c r="E49" s="12">
        <v>0.10589999999999999</v>
      </c>
      <c r="F49" s="13">
        <v>0.23080000000000001</v>
      </c>
      <c r="G49" s="101">
        <f t="shared" si="1"/>
        <v>0.3367</v>
      </c>
      <c r="H49" s="10">
        <v>57</v>
      </c>
      <c r="I49" s="11" t="s">
        <v>63</v>
      </c>
      <c r="J49" s="102">
        <f t="shared" si="2"/>
        <v>5.7000000000000002E-3</v>
      </c>
      <c r="K49" s="10">
        <v>36</v>
      </c>
      <c r="L49" s="11" t="s">
        <v>63</v>
      </c>
      <c r="M49" s="102">
        <f t="shared" si="3"/>
        <v>3.5999999999999999E-3</v>
      </c>
      <c r="N49" s="10">
        <v>27</v>
      </c>
      <c r="O49" s="11" t="s">
        <v>63</v>
      </c>
      <c r="P49" s="102">
        <f t="shared" si="4"/>
        <v>2.7000000000000001E-3</v>
      </c>
    </row>
    <row r="50" spans="1:16">
      <c r="A50" s="23">
        <f t="shared" si="5"/>
        <v>50</v>
      </c>
      <c r="B50" s="10">
        <v>599.99900000000002</v>
      </c>
      <c r="C50" s="11" t="s">
        <v>62</v>
      </c>
      <c r="D50" s="100">
        <f t="shared" si="0"/>
        <v>1.4999975000000001E-4</v>
      </c>
      <c r="E50" s="12">
        <v>0.1106</v>
      </c>
      <c r="F50" s="13">
        <v>0.22900000000000001</v>
      </c>
      <c r="G50" s="101">
        <f t="shared" si="1"/>
        <v>0.33960000000000001</v>
      </c>
      <c r="H50" s="10">
        <v>61</v>
      </c>
      <c r="I50" s="11" t="s">
        <v>63</v>
      </c>
      <c r="J50" s="102">
        <f t="shared" si="2"/>
        <v>6.0999999999999995E-3</v>
      </c>
      <c r="K50" s="10">
        <v>38</v>
      </c>
      <c r="L50" s="11" t="s">
        <v>63</v>
      </c>
      <c r="M50" s="102">
        <f t="shared" si="3"/>
        <v>3.8E-3</v>
      </c>
      <c r="N50" s="10">
        <v>28</v>
      </c>
      <c r="O50" s="11" t="s">
        <v>63</v>
      </c>
      <c r="P50" s="102">
        <f t="shared" si="4"/>
        <v>2.8E-3</v>
      </c>
    </row>
    <row r="51" spans="1:16">
      <c r="A51" s="23">
        <f t="shared" si="5"/>
        <v>51</v>
      </c>
      <c r="B51" s="10">
        <v>649.99900000000002</v>
      </c>
      <c r="C51" s="11" t="s">
        <v>62</v>
      </c>
      <c r="D51" s="100">
        <f t="shared" si="0"/>
        <v>1.6249975000000002E-4</v>
      </c>
      <c r="E51" s="12">
        <v>0.11509999999999999</v>
      </c>
      <c r="F51" s="13">
        <v>0.22700000000000001</v>
      </c>
      <c r="G51" s="101">
        <f t="shared" si="1"/>
        <v>0.34210000000000002</v>
      </c>
      <c r="H51" s="10">
        <v>66</v>
      </c>
      <c r="I51" s="11" t="s">
        <v>63</v>
      </c>
      <c r="J51" s="102">
        <f t="shared" si="2"/>
        <v>6.6E-3</v>
      </c>
      <c r="K51" s="10">
        <v>41</v>
      </c>
      <c r="L51" s="11" t="s">
        <v>63</v>
      </c>
      <c r="M51" s="102">
        <f t="shared" si="3"/>
        <v>4.1000000000000003E-3</v>
      </c>
      <c r="N51" s="10">
        <v>30</v>
      </c>
      <c r="O51" s="11" t="s">
        <v>63</v>
      </c>
      <c r="P51" s="102">
        <f t="shared" si="4"/>
        <v>3.0000000000000001E-3</v>
      </c>
    </row>
    <row r="52" spans="1:16">
      <c r="A52" s="23">
        <f t="shared" si="5"/>
        <v>52</v>
      </c>
      <c r="B52" s="10">
        <v>699.99900000000002</v>
      </c>
      <c r="C52" s="11" t="s">
        <v>62</v>
      </c>
      <c r="D52" s="100">
        <f t="shared" si="0"/>
        <v>1.7499974999999999E-4</v>
      </c>
      <c r="E52" s="12">
        <v>0.1195</v>
      </c>
      <c r="F52" s="13">
        <v>0.22500000000000001</v>
      </c>
      <c r="G52" s="101">
        <f t="shared" si="1"/>
        <v>0.34450000000000003</v>
      </c>
      <c r="H52" s="10">
        <v>71</v>
      </c>
      <c r="I52" s="11" t="s">
        <v>63</v>
      </c>
      <c r="J52" s="102">
        <f t="shared" si="2"/>
        <v>7.0999999999999995E-3</v>
      </c>
      <c r="K52" s="10">
        <v>43</v>
      </c>
      <c r="L52" s="11" t="s">
        <v>63</v>
      </c>
      <c r="M52" s="102">
        <f t="shared" si="3"/>
        <v>4.3E-3</v>
      </c>
      <c r="N52" s="10">
        <v>32</v>
      </c>
      <c r="O52" s="11" t="s">
        <v>63</v>
      </c>
      <c r="P52" s="102">
        <f t="shared" si="4"/>
        <v>3.2000000000000002E-3</v>
      </c>
    </row>
    <row r="53" spans="1:16">
      <c r="A53" s="23">
        <f t="shared" si="5"/>
        <v>53</v>
      </c>
      <c r="B53" s="10">
        <v>799.99900000000002</v>
      </c>
      <c r="C53" s="11" t="s">
        <v>62</v>
      </c>
      <c r="D53" s="100">
        <f t="shared" si="0"/>
        <v>1.9999975000000001E-4</v>
      </c>
      <c r="E53" s="12">
        <v>0.12770000000000001</v>
      </c>
      <c r="F53" s="13">
        <v>0.2208</v>
      </c>
      <c r="G53" s="101">
        <f t="shared" si="1"/>
        <v>0.34850000000000003</v>
      </c>
      <c r="H53" s="10">
        <v>80</v>
      </c>
      <c r="I53" s="11" t="s">
        <v>63</v>
      </c>
      <c r="J53" s="102">
        <f t="shared" si="2"/>
        <v>8.0000000000000002E-3</v>
      </c>
      <c r="K53" s="10">
        <v>48</v>
      </c>
      <c r="L53" s="11" t="s">
        <v>63</v>
      </c>
      <c r="M53" s="102">
        <f t="shared" si="3"/>
        <v>4.8000000000000004E-3</v>
      </c>
      <c r="N53" s="10">
        <v>36</v>
      </c>
      <c r="O53" s="11" t="s">
        <v>63</v>
      </c>
      <c r="P53" s="102">
        <f t="shared" si="4"/>
        <v>3.5999999999999999E-3</v>
      </c>
    </row>
    <row r="54" spans="1:16">
      <c r="A54" s="23">
        <f t="shared" si="5"/>
        <v>54</v>
      </c>
      <c r="B54" s="10">
        <v>899.99900000000002</v>
      </c>
      <c r="C54" s="11" t="s">
        <v>62</v>
      </c>
      <c r="D54" s="100">
        <f t="shared" si="0"/>
        <v>2.2499975000000002E-4</v>
      </c>
      <c r="E54" s="12">
        <v>0.13550000000000001</v>
      </c>
      <c r="F54" s="13">
        <v>0.21659999999999999</v>
      </c>
      <c r="G54" s="101">
        <f t="shared" si="1"/>
        <v>0.35209999999999997</v>
      </c>
      <c r="H54" s="10">
        <v>89</v>
      </c>
      <c r="I54" s="11" t="s">
        <v>63</v>
      </c>
      <c r="J54" s="102">
        <f t="shared" si="2"/>
        <v>8.8999999999999999E-3</v>
      </c>
      <c r="K54" s="10">
        <v>53</v>
      </c>
      <c r="L54" s="11" t="s">
        <v>63</v>
      </c>
      <c r="M54" s="102">
        <f t="shared" si="3"/>
        <v>5.3E-3</v>
      </c>
      <c r="N54" s="10">
        <v>39</v>
      </c>
      <c r="O54" s="11" t="s">
        <v>63</v>
      </c>
      <c r="P54" s="102">
        <f t="shared" si="4"/>
        <v>3.8999999999999998E-3</v>
      </c>
    </row>
    <row r="55" spans="1:16">
      <c r="A55" s="23">
        <f t="shared" si="5"/>
        <v>55</v>
      </c>
      <c r="B55" s="10">
        <v>999.99900000000002</v>
      </c>
      <c r="C55" s="11" t="s">
        <v>62</v>
      </c>
      <c r="D55" s="100">
        <f t="shared" si="0"/>
        <v>2.4999975000000003E-4</v>
      </c>
      <c r="E55" s="12">
        <v>0.14280000000000001</v>
      </c>
      <c r="F55" s="13">
        <v>0.21240000000000001</v>
      </c>
      <c r="G55" s="101">
        <f t="shared" si="1"/>
        <v>0.35520000000000002</v>
      </c>
      <c r="H55" s="10">
        <v>99</v>
      </c>
      <c r="I55" s="11" t="s">
        <v>63</v>
      </c>
      <c r="J55" s="102">
        <f t="shared" si="2"/>
        <v>9.9000000000000008E-3</v>
      </c>
      <c r="K55" s="10">
        <v>57</v>
      </c>
      <c r="L55" s="11" t="s">
        <v>63</v>
      </c>
      <c r="M55" s="102">
        <f t="shared" si="3"/>
        <v>5.7000000000000002E-3</v>
      </c>
      <c r="N55" s="10">
        <v>43</v>
      </c>
      <c r="O55" s="11" t="s">
        <v>63</v>
      </c>
      <c r="P55" s="102">
        <f t="shared" si="4"/>
        <v>4.3E-3</v>
      </c>
    </row>
    <row r="56" spans="1:16">
      <c r="A56" s="23">
        <f t="shared" si="5"/>
        <v>56</v>
      </c>
      <c r="B56" s="10">
        <v>1.1000000000000001</v>
      </c>
      <c r="C56" s="22" t="s">
        <v>64</v>
      </c>
      <c r="D56" s="100">
        <f t="shared" ref="D56:D119" si="6">B56/1000/$C$5</f>
        <v>2.7500000000000002E-4</v>
      </c>
      <c r="E56" s="12">
        <v>0.14979999999999999</v>
      </c>
      <c r="F56" s="13">
        <v>0.20830000000000001</v>
      </c>
      <c r="G56" s="101">
        <f t="shared" si="1"/>
        <v>0.35809999999999997</v>
      </c>
      <c r="H56" s="10">
        <v>108</v>
      </c>
      <c r="I56" s="11" t="s">
        <v>63</v>
      </c>
      <c r="J56" s="102">
        <f t="shared" si="2"/>
        <v>1.0800000000000001E-2</v>
      </c>
      <c r="K56" s="10">
        <v>62</v>
      </c>
      <c r="L56" s="11" t="s">
        <v>63</v>
      </c>
      <c r="M56" s="102">
        <f t="shared" si="3"/>
        <v>6.1999999999999998E-3</v>
      </c>
      <c r="N56" s="10">
        <v>47</v>
      </c>
      <c r="O56" s="11" t="s">
        <v>63</v>
      </c>
      <c r="P56" s="102">
        <f t="shared" si="4"/>
        <v>4.7000000000000002E-3</v>
      </c>
    </row>
    <row r="57" spans="1:16">
      <c r="A57" s="23">
        <f t="shared" si="5"/>
        <v>57</v>
      </c>
      <c r="B57" s="10">
        <v>1.2</v>
      </c>
      <c r="C57" s="11" t="s">
        <v>64</v>
      </c>
      <c r="D57" s="100">
        <f t="shared" si="6"/>
        <v>2.9999999999999997E-4</v>
      </c>
      <c r="E57" s="12">
        <v>0.15640000000000001</v>
      </c>
      <c r="F57" s="13">
        <v>0.20430000000000001</v>
      </c>
      <c r="G57" s="101">
        <f t="shared" si="1"/>
        <v>0.36070000000000002</v>
      </c>
      <c r="H57" s="10">
        <v>118</v>
      </c>
      <c r="I57" s="11" t="s">
        <v>63</v>
      </c>
      <c r="J57" s="102">
        <f t="shared" si="2"/>
        <v>1.18E-2</v>
      </c>
      <c r="K57" s="10">
        <v>67</v>
      </c>
      <c r="L57" s="11" t="s">
        <v>63</v>
      </c>
      <c r="M57" s="102">
        <f t="shared" si="3"/>
        <v>6.7000000000000002E-3</v>
      </c>
      <c r="N57" s="10">
        <v>50</v>
      </c>
      <c r="O57" s="11" t="s">
        <v>63</v>
      </c>
      <c r="P57" s="102">
        <f t="shared" si="4"/>
        <v>5.0000000000000001E-3</v>
      </c>
    </row>
    <row r="58" spans="1:16">
      <c r="A58" s="23">
        <f t="shared" si="5"/>
        <v>58</v>
      </c>
      <c r="B58" s="10">
        <v>1.3</v>
      </c>
      <c r="C58" s="11" t="s">
        <v>64</v>
      </c>
      <c r="D58" s="100">
        <f t="shared" si="6"/>
        <v>3.2499999999999999E-4</v>
      </c>
      <c r="E58" s="12">
        <v>0.1628</v>
      </c>
      <c r="F58" s="13">
        <v>0.20039999999999999</v>
      </c>
      <c r="G58" s="101">
        <f t="shared" si="1"/>
        <v>0.36319999999999997</v>
      </c>
      <c r="H58" s="10">
        <v>127</v>
      </c>
      <c r="I58" s="11" t="s">
        <v>63</v>
      </c>
      <c r="J58" s="102">
        <f t="shared" si="2"/>
        <v>1.2699999999999999E-2</v>
      </c>
      <c r="K58" s="10">
        <v>71</v>
      </c>
      <c r="L58" s="11" t="s">
        <v>63</v>
      </c>
      <c r="M58" s="102">
        <f t="shared" si="3"/>
        <v>7.0999999999999995E-3</v>
      </c>
      <c r="N58" s="10">
        <v>54</v>
      </c>
      <c r="O58" s="11" t="s">
        <v>63</v>
      </c>
      <c r="P58" s="102">
        <f t="shared" si="4"/>
        <v>5.4000000000000003E-3</v>
      </c>
    </row>
    <row r="59" spans="1:16">
      <c r="A59" s="23">
        <f t="shared" si="5"/>
        <v>59</v>
      </c>
      <c r="B59" s="10">
        <v>1.4</v>
      </c>
      <c r="C59" s="11" t="s">
        <v>64</v>
      </c>
      <c r="D59" s="100">
        <f t="shared" si="6"/>
        <v>3.5E-4</v>
      </c>
      <c r="E59" s="12">
        <v>0.16900000000000001</v>
      </c>
      <c r="F59" s="13">
        <v>0.19670000000000001</v>
      </c>
      <c r="G59" s="101">
        <f t="shared" si="1"/>
        <v>0.36570000000000003</v>
      </c>
      <c r="H59" s="10">
        <v>137</v>
      </c>
      <c r="I59" s="11" t="s">
        <v>63</v>
      </c>
      <c r="J59" s="102">
        <f t="shared" si="2"/>
        <v>1.37E-2</v>
      </c>
      <c r="K59" s="10">
        <v>75</v>
      </c>
      <c r="L59" s="11" t="s">
        <v>63</v>
      </c>
      <c r="M59" s="102">
        <f t="shared" si="3"/>
        <v>7.4999999999999997E-3</v>
      </c>
      <c r="N59" s="10">
        <v>57</v>
      </c>
      <c r="O59" s="11" t="s">
        <v>63</v>
      </c>
      <c r="P59" s="102">
        <f t="shared" si="4"/>
        <v>5.7000000000000002E-3</v>
      </c>
    </row>
    <row r="60" spans="1:16">
      <c r="A60" s="23">
        <f t="shared" si="5"/>
        <v>60</v>
      </c>
      <c r="B60" s="10">
        <v>1.5</v>
      </c>
      <c r="C60" s="11" t="s">
        <v>64</v>
      </c>
      <c r="D60" s="100">
        <f t="shared" si="6"/>
        <v>3.7500000000000001E-4</v>
      </c>
      <c r="E60" s="12">
        <v>0.1749</v>
      </c>
      <c r="F60" s="13">
        <v>0.19309999999999999</v>
      </c>
      <c r="G60" s="101">
        <f t="shared" si="1"/>
        <v>0.36799999999999999</v>
      </c>
      <c r="H60" s="10">
        <v>146</v>
      </c>
      <c r="I60" s="11" t="s">
        <v>63</v>
      </c>
      <c r="J60" s="102">
        <f t="shared" si="2"/>
        <v>1.4599999999999998E-2</v>
      </c>
      <c r="K60" s="10">
        <v>80</v>
      </c>
      <c r="L60" s="11" t="s">
        <v>63</v>
      </c>
      <c r="M60" s="102">
        <f t="shared" si="3"/>
        <v>8.0000000000000002E-3</v>
      </c>
      <c r="N60" s="10">
        <v>60</v>
      </c>
      <c r="O60" s="11" t="s">
        <v>63</v>
      </c>
      <c r="P60" s="102">
        <f t="shared" si="4"/>
        <v>6.0000000000000001E-3</v>
      </c>
    </row>
    <row r="61" spans="1:16">
      <c r="A61" s="23">
        <f t="shared" si="5"/>
        <v>61</v>
      </c>
      <c r="B61" s="10">
        <v>1.6</v>
      </c>
      <c r="C61" s="11" t="s">
        <v>64</v>
      </c>
      <c r="D61" s="100">
        <f t="shared" si="6"/>
        <v>4.0000000000000002E-4</v>
      </c>
      <c r="E61" s="12">
        <v>0.18060000000000001</v>
      </c>
      <c r="F61" s="13">
        <v>0.18959999999999999</v>
      </c>
      <c r="G61" s="101">
        <f t="shared" si="1"/>
        <v>0.37019999999999997</v>
      </c>
      <c r="H61" s="10">
        <v>156</v>
      </c>
      <c r="I61" s="11" t="s">
        <v>63</v>
      </c>
      <c r="J61" s="102">
        <f t="shared" si="2"/>
        <v>1.5599999999999999E-2</v>
      </c>
      <c r="K61" s="10">
        <v>84</v>
      </c>
      <c r="L61" s="11" t="s">
        <v>63</v>
      </c>
      <c r="M61" s="102">
        <f t="shared" si="3"/>
        <v>8.4000000000000012E-3</v>
      </c>
      <c r="N61" s="10">
        <v>64</v>
      </c>
      <c r="O61" s="11" t="s">
        <v>63</v>
      </c>
      <c r="P61" s="102">
        <f t="shared" si="4"/>
        <v>6.4000000000000003E-3</v>
      </c>
    </row>
    <row r="62" spans="1:16">
      <c r="A62" s="23">
        <f t="shared" si="5"/>
        <v>62</v>
      </c>
      <c r="B62" s="10">
        <v>1.7</v>
      </c>
      <c r="C62" s="11" t="s">
        <v>64</v>
      </c>
      <c r="D62" s="100">
        <f t="shared" si="6"/>
        <v>4.2499999999999998E-4</v>
      </c>
      <c r="E62" s="12">
        <v>0.1862</v>
      </c>
      <c r="F62" s="13">
        <v>0.18629999999999999</v>
      </c>
      <c r="G62" s="101">
        <f t="shared" si="1"/>
        <v>0.3725</v>
      </c>
      <c r="H62" s="10">
        <v>166</v>
      </c>
      <c r="I62" s="11" t="s">
        <v>63</v>
      </c>
      <c r="J62" s="102">
        <f t="shared" si="2"/>
        <v>1.66E-2</v>
      </c>
      <c r="K62" s="10">
        <v>88</v>
      </c>
      <c r="L62" s="11" t="s">
        <v>63</v>
      </c>
      <c r="M62" s="102">
        <f t="shared" si="3"/>
        <v>8.7999999999999988E-3</v>
      </c>
      <c r="N62" s="10">
        <v>67</v>
      </c>
      <c r="O62" s="11" t="s">
        <v>63</v>
      </c>
      <c r="P62" s="102">
        <f t="shared" si="4"/>
        <v>6.7000000000000002E-3</v>
      </c>
    </row>
    <row r="63" spans="1:16">
      <c r="A63" s="23">
        <f t="shared" si="5"/>
        <v>63</v>
      </c>
      <c r="B63" s="10">
        <v>1.8</v>
      </c>
      <c r="C63" s="11" t="s">
        <v>64</v>
      </c>
      <c r="D63" s="100">
        <f t="shared" si="6"/>
        <v>4.4999999999999999E-4</v>
      </c>
      <c r="E63" s="12">
        <v>0.19159999999999999</v>
      </c>
      <c r="F63" s="13">
        <v>0.18310000000000001</v>
      </c>
      <c r="G63" s="101">
        <f t="shared" si="1"/>
        <v>0.37470000000000003</v>
      </c>
      <c r="H63" s="10">
        <v>175</v>
      </c>
      <c r="I63" s="11" t="s">
        <v>63</v>
      </c>
      <c r="J63" s="102">
        <f t="shared" si="2"/>
        <v>1.7499999999999998E-2</v>
      </c>
      <c r="K63" s="10">
        <v>92</v>
      </c>
      <c r="L63" s="11" t="s">
        <v>63</v>
      </c>
      <c r="M63" s="102">
        <f t="shared" si="3"/>
        <v>9.1999999999999998E-3</v>
      </c>
      <c r="N63" s="10">
        <v>70</v>
      </c>
      <c r="O63" s="11" t="s">
        <v>63</v>
      </c>
      <c r="P63" s="102">
        <f t="shared" si="4"/>
        <v>7.000000000000001E-3</v>
      </c>
    </row>
    <row r="64" spans="1:16">
      <c r="A64" s="23">
        <f t="shared" si="5"/>
        <v>64</v>
      </c>
      <c r="B64" s="10">
        <v>2</v>
      </c>
      <c r="C64" s="11" t="s">
        <v>64</v>
      </c>
      <c r="D64" s="100">
        <f t="shared" si="6"/>
        <v>5.0000000000000001E-4</v>
      </c>
      <c r="E64" s="12">
        <v>0.2019</v>
      </c>
      <c r="F64" s="13">
        <v>0.17699999999999999</v>
      </c>
      <c r="G64" s="101">
        <f t="shared" si="1"/>
        <v>0.37890000000000001</v>
      </c>
      <c r="H64" s="10">
        <v>195</v>
      </c>
      <c r="I64" s="11" t="s">
        <v>63</v>
      </c>
      <c r="J64" s="102">
        <f t="shared" si="2"/>
        <v>1.95E-2</v>
      </c>
      <c r="K64" s="10">
        <v>100</v>
      </c>
      <c r="L64" s="11" t="s">
        <v>63</v>
      </c>
      <c r="M64" s="102">
        <f t="shared" si="3"/>
        <v>0.01</v>
      </c>
      <c r="N64" s="10">
        <v>77</v>
      </c>
      <c r="O64" s="11" t="s">
        <v>63</v>
      </c>
      <c r="P64" s="102">
        <f t="shared" si="4"/>
        <v>7.7000000000000002E-3</v>
      </c>
    </row>
    <row r="65" spans="1:16">
      <c r="A65" s="23">
        <f t="shared" si="5"/>
        <v>65</v>
      </c>
      <c r="B65" s="10">
        <v>2.25</v>
      </c>
      <c r="C65" s="11" t="s">
        <v>64</v>
      </c>
      <c r="D65" s="100">
        <f t="shared" si="6"/>
        <v>5.6249999999999996E-4</v>
      </c>
      <c r="E65" s="12">
        <v>0.2142</v>
      </c>
      <c r="F65" s="13">
        <v>0.17</v>
      </c>
      <c r="G65" s="101">
        <f t="shared" si="1"/>
        <v>0.38419999999999999</v>
      </c>
      <c r="H65" s="10">
        <v>219</v>
      </c>
      <c r="I65" s="11" t="s">
        <v>63</v>
      </c>
      <c r="J65" s="102">
        <f t="shared" si="2"/>
        <v>2.1899999999999999E-2</v>
      </c>
      <c r="K65" s="10">
        <v>110</v>
      </c>
      <c r="L65" s="11" t="s">
        <v>63</v>
      </c>
      <c r="M65" s="102">
        <f t="shared" si="3"/>
        <v>1.0999999999999999E-2</v>
      </c>
      <c r="N65" s="10">
        <v>85</v>
      </c>
      <c r="O65" s="11" t="s">
        <v>63</v>
      </c>
      <c r="P65" s="102">
        <f t="shared" si="4"/>
        <v>8.5000000000000006E-3</v>
      </c>
    </row>
    <row r="66" spans="1:16">
      <c r="A66" s="23">
        <f t="shared" si="5"/>
        <v>66</v>
      </c>
      <c r="B66" s="10">
        <v>2.5</v>
      </c>
      <c r="C66" s="11" t="s">
        <v>64</v>
      </c>
      <c r="D66" s="100">
        <f t="shared" si="6"/>
        <v>6.2500000000000001E-4</v>
      </c>
      <c r="E66" s="12">
        <v>0.2258</v>
      </c>
      <c r="F66" s="13">
        <v>0.16370000000000001</v>
      </c>
      <c r="G66" s="101">
        <f t="shared" si="1"/>
        <v>0.38950000000000001</v>
      </c>
      <c r="H66" s="10">
        <v>243</v>
      </c>
      <c r="I66" s="11" t="s">
        <v>63</v>
      </c>
      <c r="J66" s="102">
        <f t="shared" si="2"/>
        <v>2.4299999999999999E-2</v>
      </c>
      <c r="K66" s="10">
        <v>119</v>
      </c>
      <c r="L66" s="11" t="s">
        <v>63</v>
      </c>
      <c r="M66" s="102">
        <f t="shared" si="3"/>
        <v>1.1899999999999999E-2</v>
      </c>
      <c r="N66" s="10">
        <v>93</v>
      </c>
      <c r="O66" s="11" t="s">
        <v>63</v>
      </c>
      <c r="P66" s="102">
        <f t="shared" si="4"/>
        <v>9.2999999999999992E-3</v>
      </c>
    </row>
    <row r="67" spans="1:16">
      <c r="A67" s="23">
        <f t="shared" si="5"/>
        <v>67</v>
      </c>
      <c r="B67" s="10">
        <v>2.75</v>
      </c>
      <c r="C67" s="11" t="s">
        <v>64</v>
      </c>
      <c r="D67" s="100">
        <f t="shared" si="6"/>
        <v>6.8749999999999996E-4</v>
      </c>
      <c r="E67" s="12">
        <v>0.23680000000000001</v>
      </c>
      <c r="F67" s="13">
        <v>0.1578</v>
      </c>
      <c r="G67" s="101">
        <f t="shared" si="1"/>
        <v>0.39460000000000001</v>
      </c>
      <c r="H67" s="10">
        <v>267</v>
      </c>
      <c r="I67" s="11" t="s">
        <v>63</v>
      </c>
      <c r="J67" s="102">
        <f t="shared" si="2"/>
        <v>2.6700000000000002E-2</v>
      </c>
      <c r="K67" s="10">
        <v>128</v>
      </c>
      <c r="L67" s="11" t="s">
        <v>63</v>
      </c>
      <c r="M67" s="102">
        <f t="shared" si="3"/>
        <v>1.2800000000000001E-2</v>
      </c>
      <c r="N67" s="10">
        <v>101</v>
      </c>
      <c r="O67" s="11" t="s">
        <v>63</v>
      </c>
      <c r="P67" s="102">
        <f t="shared" si="4"/>
        <v>1.0100000000000001E-2</v>
      </c>
    </row>
    <row r="68" spans="1:16">
      <c r="A68" s="23">
        <f t="shared" si="5"/>
        <v>68</v>
      </c>
      <c r="B68" s="10">
        <v>3</v>
      </c>
      <c r="C68" s="11" t="s">
        <v>64</v>
      </c>
      <c r="D68" s="100">
        <f t="shared" si="6"/>
        <v>7.5000000000000002E-4</v>
      </c>
      <c r="E68" s="12">
        <v>0.24729999999999999</v>
      </c>
      <c r="F68" s="13">
        <v>0.1525</v>
      </c>
      <c r="G68" s="101">
        <f t="shared" si="1"/>
        <v>0.39979999999999999</v>
      </c>
      <c r="H68" s="10">
        <v>292</v>
      </c>
      <c r="I68" s="11" t="s">
        <v>63</v>
      </c>
      <c r="J68" s="102">
        <f t="shared" si="2"/>
        <v>2.9199999999999997E-2</v>
      </c>
      <c r="K68" s="10">
        <v>137</v>
      </c>
      <c r="L68" s="11" t="s">
        <v>63</v>
      </c>
      <c r="M68" s="102">
        <f t="shared" si="3"/>
        <v>1.37E-2</v>
      </c>
      <c r="N68" s="10">
        <v>108</v>
      </c>
      <c r="O68" s="11" t="s">
        <v>63</v>
      </c>
      <c r="P68" s="102">
        <f t="shared" si="4"/>
        <v>1.0800000000000001E-2</v>
      </c>
    </row>
    <row r="69" spans="1:16">
      <c r="A69" s="23">
        <f t="shared" si="5"/>
        <v>69</v>
      </c>
      <c r="B69" s="10">
        <v>3.25</v>
      </c>
      <c r="C69" s="11" t="s">
        <v>64</v>
      </c>
      <c r="D69" s="100">
        <f t="shared" si="6"/>
        <v>8.1249999999999996E-4</v>
      </c>
      <c r="E69" s="12">
        <v>0.25740000000000002</v>
      </c>
      <c r="F69" s="13">
        <v>0.14760000000000001</v>
      </c>
      <c r="G69" s="101">
        <f t="shared" si="1"/>
        <v>0.40500000000000003</v>
      </c>
      <c r="H69" s="10">
        <v>316</v>
      </c>
      <c r="I69" s="11" t="s">
        <v>63</v>
      </c>
      <c r="J69" s="102">
        <f t="shared" si="2"/>
        <v>3.1600000000000003E-2</v>
      </c>
      <c r="K69" s="10">
        <v>145</v>
      </c>
      <c r="L69" s="11" t="s">
        <v>63</v>
      </c>
      <c r="M69" s="102">
        <f t="shared" si="3"/>
        <v>1.4499999999999999E-2</v>
      </c>
      <c r="N69" s="10">
        <v>116</v>
      </c>
      <c r="O69" s="11" t="s">
        <v>63</v>
      </c>
      <c r="P69" s="102">
        <f t="shared" si="4"/>
        <v>1.1600000000000001E-2</v>
      </c>
    </row>
    <row r="70" spans="1:16">
      <c r="A70" s="23">
        <f t="shared" si="5"/>
        <v>70</v>
      </c>
      <c r="B70" s="10">
        <v>3.5</v>
      </c>
      <c r="C70" s="11" t="s">
        <v>64</v>
      </c>
      <c r="D70" s="100">
        <f t="shared" si="6"/>
        <v>8.7500000000000002E-4</v>
      </c>
      <c r="E70" s="12">
        <v>0.2671</v>
      </c>
      <c r="F70" s="13">
        <v>0.14299999999999999</v>
      </c>
      <c r="G70" s="101">
        <f t="shared" si="1"/>
        <v>0.41010000000000002</v>
      </c>
      <c r="H70" s="10">
        <v>340</v>
      </c>
      <c r="I70" s="11" t="s">
        <v>63</v>
      </c>
      <c r="J70" s="102">
        <f t="shared" si="2"/>
        <v>3.4000000000000002E-2</v>
      </c>
      <c r="K70" s="10">
        <v>153</v>
      </c>
      <c r="L70" s="11" t="s">
        <v>63</v>
      </c>
      <c r="M70" s="102">
        <f t="shared" si="3"/>
        <v>1.5299999999999999E-2</v>
      </c>
      <c r="N70" s="10">
        <v>123</v>
      </c>
      <c r="O70" s="11" t="s">
        <v>63</v>
      </c>
      <c r="P70" s="102">
        <f t="shared" si="4"/>
        <v>1.23E-2</v>
      </c>
    </row>
    <row r="71" spans="1:16">
      <c r="A71" s="23">
        <f t="shared" si="5"/>
        <v>71</v>
      </c>
      <c r="B71" s="10">
        <v>3.75</v>
      </c>
      <c r="C71" s="11" t="s">
        <v>64</v>
      </c>
      <c r="D71" s="100">
        <f t="shared" si="6"/>
        <v>9.3749999999999997E-4</v>
      </c>
      <c r="E71" s="12">
        <v>0.27650000000000002</v>
      </c>
      <c r="F71" s="13">
        <v>0.13869999999999999</v>
      </c>
      <c r="G71" s="101">
        <f t="shared" si="1"/>
        <v>0.41520000000000001</v>
      </c>
      <c r="H71" s="10">
        <v>364</v>
      </c>
      <c r="I71" s="11" t="s">
        <v>63</v>
      </c>
      <c r="J71" s="102">
        <f t="shared" si="2"/>
        <v>3.6400000000000002E-2</v>
      </c>
      <c r="K71" s="10">
        <v>161</v>
      </c>
      <c r="L71" s="11" t="s">
        <v>63</v>
      </c>
      <c r="M71" s="102">
        <f t="shared" si="3"/>
        <v>1.61E-2</v>
      </c>
      <c r="N71" s="10">
        <v>130</v>
      </c>
      <c r="O71" s="11" t="s">
        <v>63</v>
      </c>
      <c r="P71" s="102">
        <f t="shared" si="4"/>
        <v>1.3000000000000001E-2</v>
      </c>
    </row>
    <row r="72" spans="1:16">
      <c r="A72" s="23">
        <f t="shared" si="5"/>
        <v>72</v>
      </c>
      <c r="B72" s="10">
        <v>4</v>
      </c>
      <c r="C72" s="11" t="s">
        <v>64</v>
      </c>
      <c r="D72" s="100">
        <f t="shared" si="6"/>
        <v>1E-3</v>
      </c>
      <c r="E72" s="12">
        <v>0.28560000000000002</v>
      </c>
      <c r="F72" s="13">
        <v>0.1348</v>
      </c>
      <c r="G72" s="101">
        <f t="shared" si="1"/>
        <v>0.4204</v>
      </c>
      <c r="H72" s="10">
        <v>388</v>
      </c>
      <c r="I72" s="11" t="s">
        <v>63</v>
      </c>
      <c r="J72" s="102">
        <f t="shared" si="2"/>
        <v>3.8800000000000001E-2</v>
      </c>
      <c r="K72" s="10">
        <v>169</v>
      </c>
      <c r="L72" s="11" t="s">
        <v>63</v>
      </c>
      <c r="M72" s="102">
        <f t="shared" si="3"/>
        <v>1.6900000000000002E-2</v>
      </c>
      <c r="N72" s="10">
        <v>137</v>
      </c>
      <c r="O72" s="11" t="s">
        <v>63</v>
      </c>
      <c r="P72" s="102">
        <f t="shared" si="4"/>
        <v>1.37E-2</v>
      </c>
    </row>
    <row r="73" spans="1:16">
      <c r="A73" s="23">
        <f t="shared" si="5"/>
        <v>73</v>
      </c>
      <c r="B73" s="10">
        <v>4.5</v>
      </c>
      <c r="C73" s="11" t="s">
        <v>64</v>
      </c>
      <c r="D73" s="100">
        <f t="shared" si="6"/>
        <v>1.1249999999999999E-3</v>
      </c>
      <c r="E73" s="12">
        <v>0.3029</v>
      </c>
      <c r="F73" s="13">
        <v>0.12759999999999999</v>
      </c>
      <c r="G73" s="101">
        <f t="shared" si="1"/>
        <v>0.43049999999999999</v>
      </c>
      <c r="H73" s="10">
        <v>436</v>
      </c>
      <c r="I73" s="11" t="s">
        <v>63</v>
      </c>
      <c r="J73" s="102">
        <f t="shared" si="2"/>
        <v>4.36E-2</v>
      </c>
      <c r="K73" s="10">
        <v>183</v>
      </c>
      <c r="L73" s="11" t="s">
        <v>63</v>
      </c>
      <c r="M73" s="102">
        <f t="shared" si="3"/>
        <v>1.83E-2</v>
      </c>
      <c r="N73" s="10">
        <v>151</v>
      </c>
      <c r="O73" s="11" t="s">
        <v>63</v>
      </c>
      <c r="P73" s="102">
        <f t="shared" si="4"/>
        <v>1.5099999999999999E-2</v>
      </c>
    </row>
    <row r="74" spans="1:16">
      <c r="A74" s="23">
        <f t="shared" si="5"/>
        <v>74</v>
      </c>
      <c r="B74" s="10">
        <v>5</v>
      </c>
      <c r="C74" s="11" t="s">
        <v>64</v>
      </c>
      <c r="D74" s="100">
        <f t="shared" si="6"/>
        <v>1.25E-3</v>
      </c>
      <c r="E74" s="12">
        <v>0.31929999999999997</v>
      </c>
      <c r="F74" s="13">
        <v>0.12130000000000001</v>
      </c>
      <c r="G74" s="101">
        <f t="shared" si="1"/>
        <v>0.44059999999999999</v>
      </c>
      <c r="H74" s="10">
        <v>483</v>
      </c>
      <c r="I74" s="11" t="s">
        <v>63</v>
      </c>
      <c r="J74" s="102">
        <f t="shared" si="2"/>
        <v>4.8299999999999996E-2</v>
      </c>
      <c r="K74" s="10">
        <v>197</v>
      </c>
      <c r="L74" s="11" t="s">
        <v>63</v>
      </c>
      <c r="M74" s="102">
        <f t="shared" si="3"/>
        <v>1.9700000000000002E-2</v>
      </c>
      <c r="N74" s="10">
        <v>164</v>
      </c>
      <c r="O74" s="11" t="s">
        <v>63</v>
      </c>
      <c r="P74" s="102">
        <f t="shared" si="4"/>
        <v>1.6400000000000001E-2</v>
      </c>
    </row>
    <row r="75" spans="1:16">
      <c r="A75" s="23">
        <f t="shared" si="5"/>
        <v>75</v>
      </c>
      <c r="B75" s="10">
        <v>5.5</v>
      </c>
      <c r="C75" s="11" t="s">
        <v>64</v>
      </c>
      <c r="D75" s="100">
        <f t="shared" si="6"/>
        <v>1.3749999999999999E-3</v>
      </c>
      <c r="E75" s="12">
        <v>0.33489999999999998</v>
      </c>
      <c r="F75" s="13">
        <v>0.1157</v>
      </c>
      <c r="G75" s="101">
        <f t="shared" si="1"/>
        <v>0.4506</v>
      </c>
      <c r="H75" s="10">
        <v>530</v>
      </c>
      <c r="I75" s="11" t="s">
        <v>63</v>
      </c>
      <c r="J75" s="102">
        <f t="shared" si="2"/>
        <v>5.3000000000000005E-2</v>
      </c>
      <c r="K75" s="10">
        <v>210</v>
      </c>
      <c r="L75" s="11" t="s">
        <v>63</v>
      </c>
      <c r="M75" s="102">
        <f t="shared" si="3"/>
        <v>2.0999999999999998E-2</v>
      </c>
      <c r="N75" s="10">
        <v>177</v>
      </c>
      <c r="O75" s="11" t="s">
        <v>63</v>
      </c>
      <c r="P75" s="102">
        <f t="shared" si="4"/>
        <v>1.77E-2</v>
      </c>
    </row>
    <row r="76" spans="1:16">
      <c r="A76" s="23">
        <f t="shared" si="5"/>
        <v>76</v>
      </c>
      <c r="B76" s="10">
        <v>6</v>
      </c>
      <c r="C76" s="11" t="s">
        <v>64</v>
      </c>
      <c r="D76" s="100">
        <f t="shared" si="6"/>
        <v>1.5E-3</v>
      </c>
      <c r="E76" s="12">
        <v>0.3498</v>
      </c>
      <c r="F76" s="13">
        <v>0.11070000000000001</v>
      </c>
      <c r="G76" s="101">
        <f t="shared" si="1"/>
        <v>0.46050000000000002</v>
      </c>
      <c r="H76" s="10">
        <v>577</v>
      </c>
      <c r="I76" s="11" t="s">
        <v>63</v>
      </c>
      <c r="J76" s="102">
        <f t="shared" si="2"/>
        <v>5.7699999999999994E-2</v>
      </c>
      <c r="K76" s="10">
        <v>222</v>
      </c>
      <c r="L76" s="11" t="s">
        <v>63</v>
      </c>
      <c r="M76" s="102">
        <f t="shared" si="3"/>
        <v>2.2200000000000001E-2</v>
      </c>
      <c r="N76" s="10">
        <v>189</v>
      </c>
      <c r="O76" s="11" t="s">
        <v>63</v>
      </c>
      <c r="P76" s="102">
        <f t="shared" si="4"/>
        <v>1.89E-2</v>
      </c>
    </row>
    <row r="77" spans="1:16">
      <c r="A77" s="23">
        <f t="shared" si="5"/>
        <v>77</v>
      </c>
      <c r="B77" s="10">
        <v>6.5</v>
      </c>
      <c r="C77" s="11" t="s">
        <v>64</v>
      </c>
      <c r="D77" s="100">
        <f t="shared" si="6"/>
        <v>1.6249999999999999E-3</v>
      </c>
      <c r="E77" s="12">
        <v>0.36409999999999998</v>
      </c>
      <c r="F77" s="13">
        <v>0.1061</v>
      </c>
      <c r="G77" s="101">
        <f t="shared" si="1"/>
        <v>0.47019999999999995</v>
      </c>
      <c r="H77" s="10">
        <v>623</v>
      </c>
      <c r="I77" s="11" t="s">
        <v>63</v>
      </c>
      <c r="J77" s="102">
        <f t="shared" si="2"/>
        <v>6.2300000000000001E-2</v>
      </c>
      <c r="K77" s="10">
        <v>234</v>
      </c>
      <c r="L77" s="11" t="s">
        <v>63</v>
      </c>
      <c r="M77" s="102">
        <f t="shared" si="3"/>
        <v>2.3400000000000001E-2</v>
      </c>
      <c r="N77" s="10">
        <v>201</v>
      </c>
      <c r="O77" s="11" t="s">
        <v>63</v>
      </c>
      <c r="P77" s="102">
        <f t="shared" si="4"/>
        <v>2.01E-2</v>
      </c>
    </row>
    <row r="78" spans="1:16">
      <c r="A78" s="23">
        <f t="shared" si="5"/>
        <v>78</v>
      </c>
      <c r="B78" s="10">
        <v>7</v>
      </c>
      <c r="C78" s="11" t="s">
        <v>64</v>
      </c>
      <c r="D78" s="100">
        <f t="shared" si="6"/>
        <v>1.75E-3</v>
      </c>
      <c r="E78" s="12">
        <v>0.37780000000000002</v>
      </c>
      <c r="F78" s="13">
        <v>0.10199999999999999</v>
      </c>
      <c r="G78" s="101">
        <f t="shared" si="1"/>
        <v>0.4798</v>
      </c>
      <c r="H78" s="10">
        <v>668</v>
      </c>
      <c r="I78" s="11" t="s">
        <v>63</v>
      </c>
      <c r="J78" s="102">
        <f t="shared" si="2"/>
        <v>6.6799999999999998E-2</v>
      </c>
      <c r="K78" s="10">
        <v>245</v>
      </c>
      <c r="L78" s="11" t="s">
        <v>63</v>
      </c>
      <c r="M78" s="102">
        <f t="shared" si="3"/>
        <v>2.4500000000000001E-2</v>
      </c>
      <c r="N78" s="10">
        <v>212</v>
      </c>
      <c r="O78" s="11" t="s">
        <v>63</v>
      </c>
      <c r="P78" s="102">
        <f t="shared" si="4"/>
        <v>2.12E-2</v>
      </c>
    </row>
    <row r="79" spans="1:16">
      <c r="A79" s="23">
        <f t="shared" si="5"/>
        <v>79</v>
      </c>
      <c r="B79" s="10">
        <v>8</v>
      </c>
      <c r="C79" s="11" t="s">
        <v>64</v>
      </c>
      <c r="D79" s="100">
        <f t="shared" si="6"/>
        <v>2E-3</v>
      </c>
      <c r="E79" s="12">
        <v>0.40389999999999998</v>
      </c>
      <c r="F79" s="13">
        <v>9.4780000000000003E-2</v>
      </c>
      <c r="G79" s="101">
        <f t="shared" si="1"/>
        <v>0.49868000000000001</v>
      </c>
      <c r="H79" s="10">
        <v>758</v>
      </c>
      <c r="I79" s="11" t="s">
        <v>63</v>
      </c>
      <c r="J79" s="102">
        <f t="shared" si="2"/>
        <v>7.5800000000000006E-2</v>
      </c>
      <c r="K79" s="10">
        <v>265</v>
      </c>
      <c r="L79" s="11" t="s">
        <v>63</v>
      </c>
      <c r="M79" s="102">
        <f t="shared" si="3"/>
        <v>2.6500000000000003E-2</v>
      </c>
      <c r="N79" s="10">
        <v>234</v>
      </c>
      <c r="O79" s="11" t="s">
        <v>63</v>
      </c>
      <c r="P79" s="102">
        <f t="shared" si="4"/>
        <v>2.3400000000000001E-2</v>
      </c>
    </row>
    <row r="80" spans="1:16">
      <c r="A80" s="23">
        <f t="shared" si="5"/>
        <v>80</v>
      </c>
      <c r="B80" s="10">
        <v>9</v>
      </c>
      <c r="C80" s="11" t="s">
        <v>64</v>
      </c>
      <c r="D80" s="100">
        <f t="shared" si="6"/>
        <v>2.2499999999999998E-3</v>
      </c>
      <c r="E80" s="12">
        <v>0.42849999999999999</v>
      </c>
      <c r="F80" s="13">
        <v>8.8669999999999999E-2</v>
      </c>
      <c r="G80" s="101">
        <f t="shared" si="1"/>
        <v>0.51717000000000002</v>
      </c>
      <c r="H80" s="10">
        <v>846</v>
      </c>
      <c r="I80" s="11" t="s">
        <v>63</v>
      </c>
      <c r="J80" s="102">
        <f t="shared" si="2"/>
        <v>8.4599999999999995E-2</v>
      </c>
      <c r="K80" s="10">
        <v>284</v>
      </c>
      <c r="L80" s="11" t="s">
        <v>63</v>
      </c>
      <c r="M80" s="102">
        <f t="shared" si="3"/>
        <v>2.8399999999999998E-2</v>
      </c>
      <c r="N80" s="10">
        <v>254</v>
      </c>
      <c r="O80" s="11" t="s">
        <v>63</v>
      </c>
      <c r="P80" s="102">
        <f t="shared" si="4"/>
        <v>2.5399999999999999E-2</v>
      </c>
    </row>
    <row r="81" spans="1:16">
      <c r="A81" s="23">
        <f t="shared" si="5"/>
        <v>81</v>
      </c>
      <c r="B81" s="10">
        <v>10</v>
      </c>
      <c r="C81" s="11" t="s">
        <v>64</v>
      </c>
      <c r="D81" s="100">
        <f t="shared" si="6"/>
        <v>2.5000000000000001E-3</v>
      </c>
      <c r="E81" s="12">
        <v>0.45190000000000002</v>
      </c>
      <c r="F81" s="13">
        <v>8.3409999999999998E-2</v>
      </c>
      <c r="G81" s="101">
        <f t="shared" si="1"/>
        <v>0.53531000000000006</v>
      </c>
      <c r="H81" s="10">
        <v>932</v>
      </c>
      <c r="I81" s="11" t="s">
        <v>63</v>
      </c>
      <c r="J81" s="102">
        <f t="shared" si="2"/>
        <v>9.3200000000000005E-2</v>
      </c>
      <c r="K81" s="10">
        <v>301</v>
      </c>
      <c r="L81" s="11" t="s">
        <v>63</v>
      </c>
      <c r="M81" s="102">
        <f t="shared" si="3"/>
        <v>3.0099999999999998E-2</v>
      </c>
      <c r="N81" s="10">
        <v>274</v>
      </c>
      <c r="O81" s="11" t="s">
        <v>63</v>
      </c>
      <c r="P81" s="102">
        <f t="shared" si="4"/>
        <v>2.7400000000000001E-2</v>
      </c>
    </row>
    <row r="82" spans="1:16">
      <c r="A82" s="23">
        <f t="shared" si="5"/>
        <v>82</v>
      </c>
      <c r="B82" s="10">
        <v>11</v>
      </c>
      <c r="C82" s="11" t="s">
        <v>64</v>
      </c>
      <c r="D82" s="100">
        <f t="shared" si="6"/>
        <v>2.7499999999999998E-3</v>
      </c>
      <c r="E82" s="12">
        <v>0.4743</v>
      </c>
      <c r="F82" s="13">
        <v>7.8829999999999997E-2</v>
      </c>
      <c r="G82" s="101">
        <f t="shared" si="1"/>
        <v>0.55313000000000001</v>
      </c>
      <c r="H82" s="10">
        <v>1016</v>
      </c>
      <c r="I82" s="11" t="s">
        <v>63</v>
      </c>
      <c r="J82" s="102">
        <f t="shared" si="2"/>
        <v>0.1016</v>
      </c>
      <c r="K82" s="10">
        <v>316</v>
      </c>
      <c r="L82" s="11" t="s">
        <v>63</v>
      </c>
      <c r="M82" s="102">
        <f t="shared" si="3"/>
        <v>3.1600000000000003E-2</v>
      </c>
      <c r="N82" s="10">
        <v>292</v>
      </c>
      <c r="O82" s="11" t="s">
        <v>63</v>
      </c>
      <c r="P82" s="102">
        <f t="shared" si="4"/>
        <v>2.9199999999999997E-2</v>
      </c>
    </row>
    <row r="83" spans="1:16">
      <c r="A83" s="23">
        <f t="shared" si="5"/>
        <v>83</v>
      </c>
      <c r="B83" s="10">
        <v>12</v>
      </c>
      <c r="C83" s="11" t="s">
        <v>64</v>
      </c>
      <c r="D83" s="100">
        <f t="shared" si="6"/>
        <v>3.0000000000000001E-3</v>
      </c>
      <c r="E83" s="12">
        <v>0.49559999999999998</v>
      </c>
      <c r="F83" s="13">
        <v>7.4800000000000005E-2</v>
      </c>
      <c r="G83" s="101">
        <f t="shared" si="1"/>
        <v>0.57040000000000002</v>
      </c>
      <c r="H83" s="10">
        <v>1098</v>
      </c>
      <c r="I83" s="11" t="s">
        <v>63</v>
      </c>
      <c r="J83" s="102">
        <f t="shared" si="2"/>
        <v>0.10980000000000001</v>
      </c>
      <c r="K83" s="10">
        <v>331</v>
      </c>
      <c r="L83" s="11" t="s">
        <v>63</v>
      </c>
      <c r="M83" s="102">
        <f t="shared" si="3"/>
        <v>3.3100000000000004E-2</v>
      </c>
      <c r="N83" s="10">
        <v>309</v>
      </c>
      <c r="O83" s="11" t="s">
        <v>63</v>
      </c>
      <c r="P83" s="102">
        <f t="shared" si="4"/>
        <v>3.09E-2</v>
      </c>
    </row>
    <row r="84" spans="1:16">
      <c r="A84" s="23">
        <f t="shared" si="5"/>
        <v>84</v>
      </c>
      <c r="B84" s="10">
        <v>13</v>
      </c>
      <c r="C84" s="11" t="s">
        <v>64</v>
      </c>
      <c r="D84" s="100">
        <f t="shared" si="6"/>
        <v>3.2499999999999999E-3</v>
      </c>
      <c r="E84" s="12">
        <v>0.5161</v>
      </c>
      <c r="F84" s="13">
        <v>7.1209999999999996E-2</v>
      </c>
      <c r="G84" s="101">
        <f t="shared" ref="G84:G147" si="7">E84+F84</f>
        <v>0.58731</v>
      </c>
      <c r="H84" s="10">
        <v>1178</v>
      </c>
      <c r="I84" s="11" t="s">
        <v>63</v>
      </c>
      <c r="J84" s="102">
        <f t="shared" ref="J84:J117" si="8">H84/1000/10</f>
        <v>0.11779999999999999</v>
      </c>
      <c r="K84" s="10">
        <v>344</v>
      </c>
      <c r="L84" s="11" t="s">
        <v>63</v>
      </c>
      <c r="M84" s="102">
        <f t="shared" ref="M84:M147" si="9">K84/1000/10</f>
        <v>3.44E-2</v>
      </c>
      <c r="N84" s="10">
        <v>325</v>
      </c>
      <c r="O84" s="11" t="s">
        <v>63</v>
      </c>
      <c r="P84" s="102">
        <f t="shared" ref="P84:P147" si="10">N84/1000/10</f>
        <v>3.2500000000000001E-2</v>
      </c>
    </row>
    <row r="85" spans="1:16">
      <c r="A85" s="23">
        <f t="shared" si="5"/>
        <v>85</v>
      </c>
      <c r="B85" s="10">
        <v>14</v>
      </c>
      <c r="C85" s="11" t="s">
        <v>64</v>
      </c>
      <c r="D85" s="100">
        <f t="shared" si="6"/>
        <v>3.5000000000000001E-3</v>
      </c>
      <c r="E85" s="12">
        <v>0.53590000000000004</v>
      </c>
      <c r="F85" s="13">
        <v>6.8010000000000001E-2</v>
      </c>
      <c r="G85" s="101">
        <f t="shared" si="7"/>
        <v>0.60391000000000006</v>
      </c>
      <c r="H85" s="10">
        <v>1257</v>
      </c>
      <c r="I85" s="11" t="s">
        <v>63</v>
      </c>
      <c r="J85" s="102">
        <f t="shared" si="8"/>
        <v>0.12569999999999998</v>
      </c>
      <c r="K85" s="10">
        <v>357</v>
      </c>
      <c r="L85" s="11" t="s">
        <v>63</v>
      </c>
      <c r="M85" s="102">
        <f t="shared" si="9"/>
        <v>3.5699999999999996E-2</v>
      </c>
      <c r="N85" s="10">
        <v>340</v>
      </c>
      <c r="O85" s="11" t="s">
        <v>63</v>
      </c>
      <c r="P85" s="102">
        <f t="shared" si="10"/>
        <v>3.4000000000000002E-2</v>
      </c>
    </row>
    <row r="86" spans="1:16">
      <c r="A86" s="23">
        <f t="shared" ref="A86:A149" si="11">A85+1</f>
        <v>86</v>
      </c>
      <c r="B86" s="10">
        <v>15</v>
      </c>
      <c r="C86" s="11" t="s">
        <v>64</v>
      </c>
      <c r="D86" s="100">
        <f t="shared" si="6"/>
        <v>3.7499999999999999E-3</v>
      </c>
      <c r="E86" s="12">
        <v>0.55500000000000005</v>
      </c>
      <c r="F86" s="13">
        <v>6.5119999999999997E-2</v>
      </c>
      <c r="G86" s="101">
        <f t="shared" si="7"/>
        <v>0.62012</v>
      </c>
      <c r="H86" s="10">
        <v>1334</v>
      </c>
      <c r="I86" s="11" t="s">
        <v>63</v>
      </c>
      <c r="J86" s="102">
        <f t="shared" si="8"/>
        <v>0.13340000000000002</v>
      </c>
      <c r="K86" s="10">
        <v>368</v>
      </c>
      <c r="L86" s="11" t="s">
        <v>63</v>
      </c>
      <c r="M86" s="102">
        <f t="shared" si="9"/>
        <v>3.6799999999999999E-2</v>
      </c>
      <c r="N86" s="10">
        <v>355</v>
      </c>
      <c r="O86" s="11" t="s">
        <v>63</v>
      </c>
      <c r="P86" s="102">
        <f t="shared" si="10"/>
        <v>3.5499999999999997E-2</v>
      </c>
    </row>
    <row r="87" spans="1:16">
      <c r="A87" s="23">
        <f t="shared" si="11"/>
        <v>87</v>
      </c>
      <c r="B87" s="10">
        <v>16</v>
      </c>
      <c r="C87" s="11" t="s">
        <v>64</v>
      </c>
      <c r="D87" s="100">
        <f t="shared" si="6"/>
        <v>4.0000000000000001E-3</v>
      </c>
      <c r="E87" s="12">
        <v>0.57350000000000001</v>
      </c>
      <c r="F87" s="13">
        <v>6.2489999999999997E-2</v>
      </c>
      <c r="G87" s="101">
        <f t="shared" si="7"/>
        <v>0.63599000000000006</v>
      </c>
      <c r="H87" s="10">
        <v>1410</v>
      </c>
      <c r="I87" s="11" t="s">
        <v>63</v>
      </c>
      <c r="J87" s="102">
        <f t="shared" si="8"/>
        <v>0.14099999999999999</v>
      </c>
      <c r="K87" s="10">
        <v>379</v>
      </c>
      <c r="L87" s="11" t="s">
        <v>63</v>
      </c>
      <c r="M87" s="102">
        <f t="shared" si="9"/>
        <v>3.7900000000000003E-2</v>
      </c>
      <c r="N87" s="10">
        <v>369</v>
      </c>
      <c r="O87" s="11" t="s">
        <v>63</v>
      </c>
      <c r="P87" s="102">
        <f t="shared" si="10"/>
        <v>3.6900000000000002E-2</v>
      </c>
    </row>
    <row r="88" spans="1:16">
      <c r="A88" s="23">
        <f t="shared" si="11"/>
        <v>88</v>
      </c>
      <c r="B88" s="10">
        <v>17</v>
      </c>
      <c r="C88" s="11" t="s">
        <v>64</v>
      </c>
      <c r="D88" s="100">
        <f t="shared" si="6"/>
        <v>4.2500000000000003E-3</v>
      </c>
      <c r="E88" s="12">
        <v>0.59140000000000004</v>
      </c>
      <c r="F88" s="13">
        <v>6.0100000000000001E-2</v>
      </c>
      <c r="G88" s="101">
        <f t="shared" si="7"/>
        <v>0.65150000000000008</v>
      </c>
      <c r="H88" s="10">
        <v>1485</v>
      </c>
      <c r="I88" s="11" t="s">
        <v>63</v>
      </c>
      <c r="J88" s="102">
        <f t="shared" si="8"/>
        <v>0.14850000000000002</v>
      </c>
      <c r="K88" s="10">
        <v>389</v>
      </c>
      <c r="L88" s="11" t="s">
        <v>63</v>
      </c>
      <c r="M88" s="102">
        <f t="shared" si="9"/>
        <v>3.8900000000000004E-2</v>
      </c>
      <c r="N88" s="10">
        <v>382</v>
      </c>
      <c r="O88" s="11" t="s">
        <v>63</v>
      </c>
      <c r="P88" s="102">
        <f t="shared" si="10"/>
        <v>3.8199999999999998E-2</v>
      </c>
    </row>
    <row r="89" spans="1:16">
      <c r="A89" s="23">
        <f t="shared" si="11"/>
        <v>89</v>
      </c>
      <c r="B89" s="10">
        <v>18</v>
      </c>
      <c r="C89" s="11" t="s">
        <v>64</v>
      </c>
      <c r="D89" s="100">
        <f t="shared" si="6"/>
        <v>4.4999999999999997E-3</v>
      </c>
      <c r="E89" s="12">
        <v>0.60870000000000002</v>
      </c>
      <c r="F89" s="13">
        <v>5.7919999999999999E-2</v>
      </c>
      <c r="G89" s="101">
        <f t="shared" si="7"/>
        <v>0.66661999999999999</v>
      </c>
      <c r="H89" s="10">
        <v>1558</v>
      </c>
      <c r="I89" s="11" t="s">
        <v>63</v>
      </c>
      <c r="J89" s="102">
        <f t="shared" si="8"/>
        <v>0.15579999999999999</v>
      </c>
      <c r="K89" s="10">
        <v>399</v>
      </c>
      <c r="L89" s="11" t="s">
        <v>63</v>
      </c>
      <c r="M89" s="102">
        <f t="shared" si="9"/>
        <v>3.9900000000000005E-2</v>
      </c>
      <c r="N89" s="10">
        <v>394</v>
      </c>
      <c r="O89" s="11" t="s">
        <v>63</v>
      </c>
      <c r="P89" s="102">
        <f t="shared" si="10"/>
        <v>3.9400000000000004E-2</v>
      </c>
    </row>
    <row r="90" spans="1:16">
      <c r="A90" s="23">
        <f t="shared" si="11"/>
        <v>90</v>
      </c>
      <c r="B90" s="10">
        <v>20</v>
      </c>
      <c r="C90" s="11" t="s">
        <v>64</v>
      </c>
      <c r="D90" s="100">
        <f t="shared" si="6"/>
        <v>5.0000000000000001E-3</v>
      </c>
      <c r="E90" s="12">
        <v>0.64190000000000003</v>
      </c>
      <c r="F90" s="13">
        <v>5.4039999999999998E-2</v>
      </c>
      <c r="G90" s="101">
        <f t="shared" si="7"/>
        <v>0.69594</v>
      </c>
      <c r="H90" s="10">
        <v>1700</v>
      </c>
      <c r="I90" s="11" t="s">
        <v>63</v>
      </c>
      <c r="J90" s="102">
        <f t="shared" si="8"/>
        <v>0.16999999999999998</v>
      </c>
      <c r="K90" s="10">
        <v>416</v>
      </c>
      <c r="L90" s="11" t="s">
        <v>63</v>
      </c>
      <c r="M90" s="102">
        <f t="shared" si="9"/>
        <v>4.1599999999999998E-2</v>
      </c>
      <c r="N90" s="10">
        <v>418</v>
      </c>
      <c r="O90" s="11" t="s">
        <v>63</v>
      </c>
      <c r="P90" s="102">
        <f t="shared" si="10"/>
        <v>4.1799999999999997E-2</v>
      </c>
    </row>
    <row r="91" spans="1:16">
      <c r="A91" s="23">
        <f t="shared" si="11"/>
        <v>91</v>
      </c>
      <c r="B91" s="10">
        <v>22.5</v>
      </c>
      <c r="C91" s="11" t="s">
        <v>64</v>
      </c>
      <c r="D91" s="100">
        <f t="shared" si="6"/>
        <v>5.6249999999999998E-3</v>
      </c>
      <c r="E91" s="12">
        <v>0.68100000000000005</v>
      </c>
      <c r="F91" s="13">
        <v>4.9959999999999997E-2</v>
      </c>
      <c r="G91" s="101">
        <f t="shared" si="7"/>
        <v>0.73096000000000005</v>
      </c>
      <c r="H91" s="10">
        <v>1872</v>
      </c>
      <c r="I91" s="11" t="s">
        <v>63</v>
      </c>
      <c r="J91" s="102">
        <f t="shared" si="8"/>
        <v>0.18720000000000001</v>
      </c>
      <c r="K91" s="10">
        <v>436</v>
      </c>
      <c r="L91" s="11" t="s">
        <v>63</v>
      </c>
      <c r="M91" s="102">
        <f t="shared" si="9"/>
        <v>4.36E-2</v>
      </c>
      <c r="N91" s="10">
        <v>445</v>
      </c>
      <c r="O91" s="11" t="s">
        <v>63</v>
      </c>
      <c r="P91" s="102">
        <f t="shared" si="10"/>
        <v>4.4499999999999998E-2</v>
      </c>
    </row>
    <row r="92" spans="1:16">
      <c r="A92" s="23">
        <f t="shared" si="11"/>
        <v>92</v>
      </c>
      <c r="B92" s="10">
        <v>25</v>
      </c>
      <c r="C92" s="11" t="s">
        <v>64</v>
      </c>
      <c r="D92" s="100">
        <f t="shared" si="6"/>
        <v>6.2500000000000003E-3</v>
      </c>
      <c r="E92" s="12">
        <v>0.71760000000000002</v>
      </c>
      <c r="F92" s="13">
        <v>4.6510000000000003E-2</v>
      </c>
      <c r="G92" s="101">
        <f t="shared" si="7"/>
        <v>0.76411000000000007</v>
      </c>
      <c r="H92" s="10">
        <v>2037</v>
      </c>
      <c r="I92" s="11" t="s">
        <v>63</v>
      </c>
      <c r="J92" s="102">
        <f t="shared" si="8"/>
        <v>0.20369999999999999</v>
      </c>
      <c r="K92" s="10">
        <v>453</v>
      </c>
      <c r="L92" s="11" t="s">
        <v>63</v>
      </c>
      <c r="M92" s="102">
        <f t="shared" si="9"/>
        <v>4.53E-2</v>
      </c>
      <c r="N92" s="10">
        <v>470</v>
      </c>
      <c r="O92" s="11" t="s">
        <v>63</v>
      </c>
      <c r="P92" s="102">
        <f t="shared" si="10"/>
        <v>4.7E-2</v>
      </c>
    </row>
    <row r="93" spans="1:16">
      <c r="A93" s="23">
        <f t="shared" si="11"/>
        <v>93</v>
      </c>
      <c r="B93" s="10">
        <v>27.5</v>
      </c>
      <c r="C93" s="11" t="s">
        <v>64</v>
      </c>
      <c r="D93" s="100">
        <f t="shared" si="6"/>
        <v>6.875E-3</v>
      </c>
      <c r="E93" s="12">
        <v>0.752</v>
      </c>
      <c r="F93" s="13">
        <v>4.3569999999999998E-2</v>
      </c>
      <c r="G93" s="101">
        <f t="shared" si="7"/>
        <v>0.79557</v>
      </c>
      <c r="H93" s="10">
        <v>2197</v>
      </c>
      <c r="I93" s="11" t="s">
        <v>63</v>
      </c>
      <c r="J93" s="102">
        <f t="shared" si="8"/>
        <v>0.21970000000000001</v>
      </c>
      <c r="K93" s="10">
        <v>469</v>
      </c>
      <c r="L93" s="11" t="s">
        <v>63</v>
      </c>
      <c r="M93" s="102">
        <f t="shared" si="9"/>
        <v>4.6899999999999997E-2</v>
      </c>
      <c r="N93" s="10">
        <v>492</v>
      </c>
      <c r="O93" s="11" t="s">
        <v>63</v>
      </c>
      <c r="P93" s="102">
        <f t="shared" si="10"/>
        <v>4.9200000000000001E-2</v>
      </c>
    </row>
    <row r="94" spans="1:16">
      <c r="A94" s="23">
        <f t="shared" si="11"/>
        <v>94</v>
      </c>
      <c r="B94" s="10">
        <v>30</v>
      </c>
      <c r="C94" s="11" t="s">
        <v>64</v>
      </c>
      <c r="D94" s="100">
        <f t="shared" si="6"/>
        <v>7.4999999999999997E-3</v>
      </c>
      <c r="E94" s="12">
        <v>0.78439999999999999</v>
      </c>
      <c r="F94" s="13">
        <v>4.1020000000000001E-2</v>
      </c>
      <c r="G94" s="101">
        <f t="shared" si="7"/>
        <v>0.82542000000000004</v>
      </c>
      <c r="H94" s="10">
        <v>2352</v>
      </c>
      <c r="I94" s="11" t="s">
        <v>63</v>
      </c>
      <c r="J94" s="102">
        <f t="shared" si="8"/>
        <v>0.23519999999999999</v>
      </c>
      <c r="K94" s="10">
        <v>483</v>
      </c>
      <c r="L94" s="11" t="s">
        <v>63</v>
      </c>
      <c r="M94" s="102">
        <f t="shared" si="9"/>
        <v>4.8299999999999996E-2</v>
      </c>
      <c r="N94" s="10">
        <v>513</v>
      </c>
      <c r="O94" s="11" t="s">
        <v>63</v>
      </c>
      <c r="P94" s="102">
        <f t="shared" si="10"/>
        <v>5.1299999999999998E-2</v>
      </c>
    </row>
    <row r="95" spans="1:16">
      <c r="A95" s="23">
        <f t="shared" si="11"/>
        <v>95</v>
      </c>
      <c r="B95" s="10">
        <v>32.5</v>
      </c>
      <c r="C95" s="11" t="s">
        <v>64</v>
      </c>
      <c r="D95" s="100">
        <f t="shared" si="6"/>
        <v>8.1250000000000003E-3</v>
      </c>
      <c r="E95" s="12">
        <v>0.81489999999999996</v>
      </c>
      <c r="F95" s="13">
        <v>3.8780000000000002E-2</v>
      </c>
      <c r="G95" s="101">
        <f t="shared" si="7"/>
        <v>0.85367999999999999</v>
      </c>
      <c r="H95" s="10">
        <v>2502</v>
      </c>
      <c r="I95" s="11" t="s">
        <v>63</v>
      </c>
      <c r="J95" s="102">
        <f t="shared" si="8"/>
        <v>0.25019999999999998</v>
      </c>
      <c r="K95" s="10">
        <v>495</v>
      </c>
      <c r="L95" s="11" t="s">
        <v>63</v>
      </c>
      <c r="M95" s="102">
        <f t="shared" si="9"/>
        <v>4.9500000000000002E-2</v>
      </c>
      <c r="N95" s="10">
        <v>533</v>
      </c>
      <c r="O95" s="11" t="s">
        <v>63</v>
      </c>
      <c r="P95" s="102">
        <f t="shared" si="10"/>
        <v>5.33E-2</v>
      </c>
    </row>
    <row r="96" spans="1:16">
      <c r="A96" s="23">
        <f t="shared" si="11"/>
        <v>96</v>
      </c>
      <c r="B96" s="10">
        <v>35</v>
      </c>
      <c r="C96" s="11" t="s">
        <v>64</v>
      </c>
      <c r="D96" s="100">
        <f t="shared" si="6"/>
        <v>8.7500000000000008E-3</v>
      </c>
      <c r="E96" s="12">
        <v>0.84370000000000001</v>
      </c>
      <c r="F96" s="13">
        <v>3.6799999999999999E-2</v>
      </c>
      <c r="G96" s="101">
        <f t="shared" si="7"/>
        <v>0.88050000000000006</v>
      </c>
      <c r="H96" s="10">
        <v>2648</v>
      </c>
      <c r="I96" s="11" t="s">
        <v>63</v>
      </c>
      <c r="J96" s="102">
        <f t="shared" si="8"/>
        <v>0.26480000000000004</v>
      </c>
      <c r="K96" s="10">
        <v>507</v>
      </c>
      <c r="L96" s="11" t="s">
        <v>63</v>
      </c>
      <c r="M96" s="102">
        <f t="shared" si="9"/>
        <v>5.0700000000000002E-2</v>
      </c>
      <c r="N96" s="10">
        <v>551</v>
      </c>
      <c r="O96" s="11" t="s">
        <v>63</v>
      </c>
      <c r="P96" s="102">
        <f t="shared" si="10"/>
        <v>5.5100000000000003E-2</v>
      </c>
    </row>
    <row r="97" spans="1:16">
      <c r="A97" s="23">
        <f t="shared" si="11"/>
        <v>97</v>
      </c>
      <c r="B97" s="10">
        <v>37.5</v>
      </c>
      <c r="C97" s="11" t="s">
        <v>64</v>
      </c>
      <c r="D97" s="100">
        <f t="shared" si="6"/>
        <v>9.3749999999999997E-3</v>
      </c>
      <c r="E97" s="12">
        <v>0.87080000000000002</v>
      </c>
      <c r="F97" s="13">
        <v>3.5040000000000002E-2</v>
      </c>
      <c r="G97" s="101">
        <f t="shared" si="7"/>
        <v>0.90583999999999998</v>
      </c>
      <c r="H97" s="10">
        <v>2790</v>
      </c>
      <c r="I97" s="11" t="s">
        <v>63</v>
      </c>
      <c r="J97" s="102">
        <f t="shared" si="8"/>
        <v>0.27900000000000003</v>
      </c>
      <c r="K97" s="10">
        <v>517</v>
      </c>
      <c r="L97" s="11" t="s">
        <v>63</v>
      </c>
      <c r="M97" s="102">
        <f t="shared" si="9"/>
        <v>5.1700000000000003E-2</v>
      </c>
      <c r="N97" s="10">
        <v>567</v>
      </c>
      <c r="O97" s="11" t="s">
        <v>63</v>
      </c>
      <c r="P97" s="102">
        <f t="shared" si="10"/>
        <v>5.6699999999999993E-2</v>
      </c>
    </row>
    <row r="98" spans="1:16">
      <c r="A98" s="23">
        <f t="shared" si="11"/>
        <v>98</v>
      </c>
      <c r="B98" s="10">
        <v>40</v>
      </c>
      <c r="C98" s="11" t="s">
        <v>64</v>
      </c>
      <c r="D98" s="100">
        <f t="shared" si="6"/>
        <v>0.01</v>
      </c>
      <c r="E98" s="12">
        <v>0.89649999999999996</v>
      </c>
      <c r="F98" s="13">
        <v>3.3459999999999997E-2</v>
      </c>
      <c r="G98" s="101">
        <f t="shared" si="7"/>
        <v>0.92996000000000001</v>
      </c>
      <c r="H98" s="10">
        <v>2930</v>
      </c>
      <c r="I98" s="11" t="s">
        <v>63</v>
      </c>
      <c r="J98" s="102">
        <f t="shared" si="8"/>
        <v>0.29300000000000004</v>
      </c>
      <c r="K98" s="10">
        <v>527</v>
      </c>
      <c r="L98" s="11" t="s">
        <v>63</v>
      </c>
      <c r="M98" s="102">
        <f t="shared" si="9"/>
        <v>5.2700000000000004E-2</v>
      </c>
      <c r="N98" s="10">
        <v>583</v>
      </c>
      <c r="O98" s="11" t="s">
        <v>63</v>
      </c>
      <c r="P98" s="102">
        <f t="shared" si="10"/>
        <v>5.8299999999999998E-2</v>
      </c>
    </row>
    <row r="99" spans="1:16">
      <c r="A99" s="23">
        <f t="shared" si="11"/>
        <v>99</v>
      </c>
      <c r="B99" s="10">
        <v>45</v>
      </c>
      <c r="C99" s="11" t="s">
        <v>64</v>
      </c>
      <c r="D99" s="100">
        <f t="shared" si="6"/>
        <v>1.125E-2</v>
      </c>
      <c r="E99" s="12">
        <v>0.94389999999999996</v>
      </c>
      <c r="F99" s="13">
        <v>3.0720000000000001E-2</v>
      </c>
      <c r="G99" s="101">
        <f t="shared" si="7"/>
        <v>0.97461999999999993</v>
      </c>
      <c r="H99" s="10">
        <v>3199</v>
      </c>
      <c r="I99" s="11" t="s">
        <v>63</v>
      </c>
      <c r="J99" s="102">
        <f t="shared" si="8"/>
        <v>0.31989999999999996</v>
      </c>
      <c r="K99" s="10">
        <v>545</v>
      </c>
      <c r="L99" s="11" t="s">
        <v>63</v>
      </c>
      <c r="M99" s="102">
        <f t="shared" si="9"/>
        <v>5.4500000000000007E-2</v>
      </c>
      <c r="N99" s="10">
        <v>612</v>
      </c>
      <c r="O99" s="11" t="s">
        <v>63</v>
      </c>
      <c r="P99" s="102">
        <f t="shared" si="10"/>
        <v>6.1199999999999997E-2</v>
      </c>
    </row>
    <row r="100" spans="1:16">
      <c r="A100" s="23">
        <f t="shared" si="11"/>
        <v>100</v>
      </c>
      <c r="B100" s="10">
        <v>50</v>
      </c>
      <c r="C100" s="11" t="s">
        <v>64</v>
      </c>
      <c r="D100" s="100">
        <f t="shared" si="6"/>
        <v>1.2500000000000001E-2</v>
      </c>
      <c r="E100" s="12">
        <v>0.98699999999999999</v>
      </c>
      <c r="F100" s="13">
        <v>2.845E-2</v>
      </c>
      <c r="G100" s="101">
        <f t="shared" si="7"/>
        <v>1.01545</v>
      </c>
      <c r="H100" s="10">
        <v>3458</v>
      </c>
      <c r="I100" s="11" t="s">
        <v>63</v>
      </c>
      <c r="J100" s="102">
        <f t="shared" si="8"/>
        <v>0.3458</v>
      </c>
      <c r="K100" s="10">
        <v>561</v>
      </c>
      <c r="L100" s="11" t="s">
        <v>63</v>
      </c>
      <c r="M100" s="102">
        <f t="shared" si="9"/>
        <v>5.6100000000000004E-2</v>
      </c>
      <c r="N100" s="10">
        <v>639</v>
      </c>
      <c r="O100" s="11" t="s">
        <v>63</v>
      </c>
      <c r="P100" s="102">
        <f t="shared" si="10"/>
        <v>6.3899999999999998E-2</v>
      </c>
    </row>
    <row r="101" spans="1:16">
      <c r="A101" s="23">
        <f t="shared" si="11"/>
        <v>101</v>
      </c>
      <c r="B101" s="10">
        <v>55</v>
      </c>
      <c r="C101" s="11" t="s">
        <v>64</v>
      </c>
      <c r="D101" s="100">
        <f t="shared" si="6"/>
        <v>1.375E-2</v>
      </c>
      <c r="E101" s="12">
        <v>1.0269999999999999</v>
      </c>
      <c r="F101" s="13">
        <v>2.6519999999999998E-2</v>
      </c>
      <c r="G101" s="101">
        <f t="shared" si="7"/>
        <v>1.05352</v>
      </c>
      <c r="H101" s="10">
        <v>3709</v>
      </c>
      <c r="I101" s="11" t="s">
        <v>63</v>
      </c>
      <c r="J101" s="102">
        <f t="shared" si="8"/>
        <v>0.37090000000000001</v>
      </c>
      <c r="K101" s="10">
        <v>575</v>
      </c>
      <c r="L101" s="11" t="s">
        <v>63</v>
      </c>
      <c r="M101" s="102">
        <f t="shared" si="9"/>
        <v>5.7499999999999996E-2</v>
      </c>
      <c r="N101" s="10">
        <v>663</v>
      </c>
      <c r="O101" s="11" t="s">
        <v>63</v>
      </c>
      <c r="P101" s="102">
        <f t="shared" si="10"/>
        <v>6.6299999999999998E-2</v>
      </c>
    </row>
    <row r="102" spans="1:16">
      <c r="A102" s="23">
        <f t="shared" si="11"/>
        <v>102</v>
      </c>
      <c r="B102" s="10">
        <v>60</v>
      </c>
      <c r="C102" s="11" t="s">
        <v>64</v>
      </c>
      <c r="D102" s="100">
        <f t="shared" si="6"/>
        <v>1.4999999999999999E-2</v>
      </c>
      <c r="E102" s="12">
        <v>1.0640000000000001</v>
      </c>
      <c r="F102" s="13">
        <v>2.486E-2</v>
      </c>
      <c r="G102" s="101">
        <f t="shared" si="7"/>
        <v>1.0888600000000002</v>
      </c>
      <c r="H102" s="10">
        <v>3952</v>
      </c>
      <c r="I102" s="11" t="s">
        <v>63</v>
      </c>
      <c r="J102" s="102">
        <f t="shared" si="8"/>
        <v>0.3952</v>
      </c>
      <c r="K102" s="10">
        <v>588</v>
      </c>
      <c r="L102" s="11" t="s">
        <v>63</v>
      </c>
      <c r="M102" s="102">
        <f t="shared" si="9"/>
        <v>5.8799999999999998E-2</v>
      </c>
      <c r="N102" s="10">
        <v>684</v>
      </c>
      <c r="O102" s="11" t="s">
        <v>63</v>
      </c>
      <c r="P102" s="102">
        <f t="shared" si="10"/>
        <v>6.8400000000000002E-2</v>
      </c>
    </row>
    <row r="103" spans="1:16">
      <c r="A103" s="23">
        <f t="shared" si="11"/>
        <v>103</v>
      </c>
      <c r="B103" s="10">
        <v>65</v>
      </c>
      <c r="C103" s="11" t="s">
        <v>64</v>
      </c>
      <c r="D103" s="100">
        <f t="shared" si="6"/>
        <v>1.6250000000000001E-2</v>
      </c>
      <c r="E103" s="12">
        <v>1.1000000000000001</v>
      </c>
      <c r="F103" s="13">
        <v>2.341E-2</v>
      </c>
      <c r="G103" s="101">
        <f t="shared" si="7"/>
        <v>1.12341</v>
      </c>
      <c r="H103" s="10">
        <v>4187</v>
      </c>
      <c r="I103" s="11" t="s">
        <v>63</v>
      </c>
      <c r="J103" s="102">
        <f t="shared" si="8"/>
        <v>0.41870000000000002</v>
      </c>
      <c r="K103" s="10">
        <v>599</v>
      </c>
      <c r="L103" s="11" t="s">
        <v>63</v>
      </c>
      <c r="M103" s="102">
        <f t="shared" si="9"/>
        <v>5.9899999999999995E-2</v>
      </c>
      <c r="N103" s="10">
        <v>705</v>
      </c>
      <c r="O103" s="11" t="s">
        <v>63</v>
      </c>
      <c r="P103" s="102">
        <f t="shared" si="10"/>
        <v>7.0499999999999993E-2</v>
      </c>
    </row>
    <row r="104" spans="1:16">
      <c r="A104" s="23">
        <f t="shared" si="11"/>
        <v>104</v>
      </c>
      <c r="B104" s="10">
        <v>70</v>
      </c>
      <c r="C104" s="11" t="s">
        <v>64</v>
      </c>
      <c r="D104" s="100">
        <f t="shared" si="6"/>
        <v>1.7500000000000002E-2</v>
      </c>
      <c r="E104" s="12">
        <v>1.1339999999999999</v>
      </c>
      <c r="F104" s="13">
        <v>2.214E-2</v>
      </c>
      <c r="G104" s="101">
        <f t="shared" si="7"/>
        <v>1.1561399999999999</v>
      </c>
      <c r="H104" s="10">
        <v>4417</v>
      </c>
      <c r="I104" s="11" t="s">
        <v>63</v>
      </c>
      <c r="J104" s="102">
        <f t="shared" si="8"/>
        <v>0.44169999999999998</v>
      </c>
      <c r="K104" s="10">
        <v>610</v>
      </c>
      <c r="L104" s="11" t="s">
        <v>63</v>
      </c>
      <c r="M104" s="102">
        <f t="shared" si="9"/>
        <v>6.0999999999999999E-2</v>
      </c>
      <c r="N104" s="10">
        <v>723</v>
      </c>
      <c r="O104" s="11" t="s">
        <v>63</v>
      </c>
      <c r="P104" s="102">
        <f t="shared" si="10"/>
        <v>7.2300000000000003E-2</v>
      </c>
    </row>
    <row r="105" spans="1:16">
      <c r="A105" s="23">
        <f t="shared" si="11"/>
        <v>105</v>
      </c>
      <c r="B105" s="10">
        <v>80</v>
      </c>
      <c r="C105" s="11" t="s">
        <v>64</v>
      </c>
      <c r="D105" s="100">
        <f t="shared" si="6"/>
        <v>0.02</v>
      </c>
      <c r="E105" s="12">
        <v>1.1990000000000001</v>
      </c>
      <c r="F105" s="13">
        <v>2.001E-2</v>
      </c>
      <c r="G105" s="101">
        <f t="shared" si="7"/>
        <v>1.2190100000000001</v>
      </c>
      <c r="H105" s="10">
        <v>4859</v>
      </c>
      <c r="I105" s="11" t="s">
        <v>63</v>
      </c>
      <c r="J105" s="102">
        <f t="shared" si="8"/>
        <v>0.4859</v>
      </c>
      <c r="K105" s="10">
        <v>630</v>
      </c>
      <c r="L105" s="11" t="s">
        <v>63</v>
      </c>
      <c r="M105" s="102">
        <f t="shared" si="9"/>
        <v>6.3E-2</v>
      </c>
      <c r="N105" s="10">
        <v>757</v>
      </c>
      <c r="O105" s="11" t="s">
        <v>63</v>
      </c>
      <c r="P105" s="102">
        <f t="shared" si="10"/>
        <v>7.5700000000000003E-2</v>
      </c>
    </row>
    <row r="106" spans="1:16">
      <c r="A106" s="23">
        <f t="shared" si="11"/>
        <v>106</v>
      </c>
      <c r="B106" s="10">
        <v>90</v>
      </c>
      <c r="C106" s="11" t="s">
        <v>64</v>
      </c>
      <c r="D106" s="100">
        <f t="shared" si="6"/>
        <v>2.2499999999999999E-2</v>
      </c>
      <c r="E106" s="12">
        <v>1.262</v>
      </c>
      <c r="F106" s="13">
        <v>1.8290000000000001E-2</v>
      </c>
      <c r="G106" s="101">
        <f t="shared" si="7"/>
        <v>1.2802899999999999</v>
      </c>
      <c r="H106" s="10">
        <v>5280</v>
      </c>
      <c r="I106" s="11" t="s">
        <v>63</v>
      </c>
      <c r="J106" s="102">
        <f t="shared" si="8"/>
        <v>0.52800000000000002</v>
      </c>
      <c r="K106" s="10">
        <v>647</v>
      </c>
      <c r="L106" s="11" t="s">
        <v>63</v>
      </c>
      <c r="M106" s="102">
        <f t="shared" si="9"/>
        <v>6.4700000000000008E-2</v>
      </c>
      <c r="N106" s="10">
        <v>787</v>
      </c>
      <c r="O106" s="11" t="s">
        <v>63</v>
      </c>
      <c r="P106" s="102">
        <f t="shared" si="10"/>
        <v>7.8700000000000006E-2</v>
      </c>
    </row>
    <row r="107" spans="1:16">
      <c r="A107" s="23">
        <f t="shared" si="11"/>
        <v>107</v>
      </c>
      <c r="B107" s="10">
        <v>100</v>
      </c>
      <c r="C107" s="11" t="s">
        <v>64</v>
      </c>
      <c r="D107" s="100">
        <f t="shared" si="6"/>
        <v>2.5000000000000001E-2</v>
      </c>
      <c r="E107" s="12">
        <v>1.321</v>
      </c>
      <c r="F107" s="13">
        <v>1.686E-2</v>
      </c>
      <c r="G107" s="101">
        <f t="shared" si="7"/>
        <v>1.33786</v>
      </c>
      <c r="H107" s="10">
        <v>5684</v>
      </c>
      <c r="I107" s="11" t="s">
        <v>63</v>
      </c>
      <c r="J107" s="102">
        <f t="shared" si="8"/>
        <v>0.56840000000000002</v>
      </c>
      <c r="K107" s="10">
        <v>661</v>
      </c>
      <c r="L107" s="11" t="s">
        <v>63</v>
      </c>
      <c r="M107" s="102">
        <f t="shared" si="9"/>
        <v>6.6100000000000006E-2</v>
      </c>
      <c r="N107" s="10">
        <v>814</v>
      </c>
      <c r="O107" s="11" t="s">
        <v>63</v>
      </c>
      <c r="P107" s="102">
        <f t="shared" si="10"/>
        <v>8.14E-2</v>
      </c>
    </row>
    <row r="108" spans="1:16">
      <c r="A108" s="23">
        <f t="shared" si="11"/>
        <v>108</v>
      </c>
      <c r="B108" s="10">
        <v>110</v>
      </c>
      <c r="C108" s="11" t="s">
        <v>64</v>
      </c>
      <c r="D108" s="100">
        <f t="shared" si="6"/>
        <v>2.75E-2</v>
      </c>
      <c r="E108" s="12">
        <v>1.3779999999999999</v>
      </c>
      <c r="F108" s="13">
        <v>1.566E-2</v>
      </c>
      <c r="G108" s="101">
        <f t="shared" si="7"/>
        <v>1.3936599999999999</v>
      </c>
      <c r="H108" s="10">
        <v>6071</v>
      </c>
      <c r="I108" s="11" t="s">
        <v>63</v>
      </c>
      <c r="J108" s="102">
        <f t="shared" si="8"/>
        <v>0.60709999999999997</v>
      </c>
      <c r="K108" s="10">
        <v>674</v>
      </c>
      <c r="L108" s="11" t="s">
        <v>63</v>
      </c>
      <c r="M108" s="102">
        <f t="shared" si="9"/>
        <v>6.7400000000000002E-2</v>
      </c>
      <c r="N108" s="10">
        <v>838</v>
      </c>
      <c r="O108" s="11" t="s">
        <v>63</v>
      </c>
      <c r="P108" s="102">
        <f t="shared" si="10"/>
        <v>8.3799999999999999E-2</v>
      </c>
    </row>
    <row r="109" spans="1:16">
      <c r="A109" s="23">
        <f t="shared" si="11"/>
        <v>109</v>
      </c>
      <c r="B109" s="10">
        <v>120</v>
      </c>
      <c r="C109" s="11" t="s">
        <v>64</v>
      </c>
      <c r="D109" s="100">
        <f t="shared" si="6"/>
        <v>0.03</v>
      </c>
      <c r="E109" s="12">
        <v>1.4319999999999999</v>
      </c>
      <c r="F109" s="13">
        <v>1.4630000000000001E-2</v>
      </c>
      <c r="G109" s="101">
        <f t="shared" si="7"/>
        <v>1.4466299999999999</v>
      </c>
      <c r="H109" s="10">
        <v>6445</v>
      </c>
      <c r="I109" s="11" t="s">
        <v>63</v>
      </c>
      <c r="J109" s="102">
        <f t="shared" si="8"/>
        <v>0.64450000000000007</v>
      </c>
      <c r="K109" s="10">
        <v>686</v>
      </c>
      <c r="L109" s="11" t="s">
        <v>63</v>
      </c>
      <c r="M109" s="102">
        <f t="shared" si="9"/>
        <v>6.8600000000000008E-2</v>
      </c>
      <c r="N109" s="10">
        <v>860</v>
      </c>
      <c r="O109" s="11" t="s">
        <v>63</v>
      </c>
      <c r="P109" s="102">
        <f t="shared" si="10"/>
        <v>8.5999999999999993E-2</v>
      </c>
    </row>
    <row r="110" spans="1:16">
      <c r="A110" s="23">
        <f t="shared" si="11"/>
        <v>110</v>
      </c>
      <c r="B110" s="10">
        <v>130</v>
      </c>
      <c r="C110" s="11" t="s">
        <v>64</v>
      </c>
      <c r="D110" s="100">
        <f t="shared" si="6"/>
        <v>3.2500000000000001E-2</v>
      </c>
      <c r="E110" s="12">
        <v>1.4830000000000001</v>
      </c>
      <c r="F110" s="13">
        <v>1.374E-2</v>
      </c>
      <c r="G110" s="101">
        <f t="shared" si="7"/>
        <v>1.4967400000000002</v>
      </c>
      <c r="H110" s="10">
        <v>6806</v>
      </c>
      <c r="I110" s="11" t="s">
        <v>63</v>
      </c>
      <c r="J110" s="102">
        <f t="shared" si="8"/>
        <v>0.68059999999999998</v>
      </c>
      <c r="K110" s="10">
        <v>696</v>
      </c>
      <c r="L110" s="11" t="s">
        <v>63</v>
      </c>
      <c r="M110" s="102">
        <f t="shared" si="9"/>
        <v>6.9599999999999995E-2</v>
      </c>
      <c r="N110" s="10">
        <v>880</v>
      </c>
      <c r="O110" s="11" t="s">
        <v>63</v>
      </c>
      <c r="P110" s="102">
        <f t="shared" si="10"/>
        <v>8.7999999999999995E-2</v>
      </c>
    </row>
    <row r="111" spans="1:16">
      <c r="A111" s="23">
        <f t="shared" si="11"/>
        <v>111</v>
      </c>
      <c r="B111" s="10">
        <v>140</v>
      </c>
      <c r="C111" s="11" t="s">
        <v>64</v>
      </c>
      <c r="D111" s="100">
        <f t="shared" si="6"/>
        <v>3.5000000000000003E-2</v>
      </c>
      <c r="E111" s="12">
        <v>1.532</v>
      </c>
      <c r="F111" s="13">
        <v>1.2959999999999999E-2</v>
      </c>
      <c r="G111" s="101">
        <f t="shared" si="7"/>
        <v>1.5449600000000001</v>
      </c>
      <c r="H111" s="10">
        <v>7156</v>
      </c>
      <c r="I111" s="11" t="s">
        <v>63</v>
      </c>
      <c r="J111" s="102">
        <f t="shared" si="8"/>
        <v>0.71560000000000001</v>
      </c>
      <c r="K111" s="10">
        <v>706</v>
      </c>
      <c r="L111" s="11" t="s">
        <v>63</v>
      </c>
      <c r="M111" s="102">
        <f t="shared" si="9"/>
        <v>7.0599999999999996E-2</v>
      </c>
      <c r="N111" s="10">
        <v>898</v>
      </c>
      <c r="O111" s="11" t="s">
        <v>63</v>
      </c>
      <c r="P111" s="102">
        <f t="shared" si="10"/>
        <v>8.9800000000000005E-2</v>
      </c>
    </row>
    <row r="112" spans="1:16">
      <c r="A112" s="23">
        <f t="shared" si="11"/>
        <v>112</v>
      </c>
      <c r="B112" s="10">
        <v>150</v>
      </c>
      <c r="C112" s="11" t="s">
        <v>64</v>
      </c>
      <c r="D112" s="100">
        <f t="shared" si="6"/>
        <v>3.7499999999999999E-2</v>
      </c>
      <c r="E112" s="12">
        <v>1.5780000000000001</v>
      </c>
      <c r="F112" s="13">
        <v>1.227E-2</v>
      </c>
      <c r="G112" s="101">
        <f t="shared" si="7"/>
        <v>1.5902700000000001</v>
      </c>
      <c r="H112" s="10">
        <v>7496</v>
      </c>
      <c r="I112" s="11" t="s">
        <v>63</v>
      </c>
      <c r="J112" s="102">
        <f t="shared" si="8"/>
        <v>0.74960000000000004</v>
      </c>
      <c r="K112" s="10">
        <v>715</v>
      </c>
      <c r="L112" s="11" t="s">
        <v>63</v>
      </c>
      <c r="M112" s="102">
        <f t="shared" si="9"/>
        <v>7.1499999999999994E-2</v>
      </c>
      <c r="N112" s="10">
        <v>915</v>
      </c>
      <c r="O112" s="11" t="s">
        <v>63</v>
      </c>
      <c r="P112" s="102">
        <f t="shared" si="10"/>
        <v>9.1499999999999998E-2</v>
      </c>
    </row>
    <row r="113" spans="1:16">
      <c r="A113" s="23">
        <f t="shared" si="11"/>
        <v>113</v>
      </c>
      <c r="B113" s="10">
        <v>160</v>
      </c>
      <c r="C113" s="11" t="s">
        <v>64</v>
      </c>
      <c r="D113" s="100">
        <f t="shared" si="6"/>
        <v>0.04</v>
      </c>
      <c r="E113" s="12">
        <v>1.6220000000000001</v>
      </c>
      <c r="F113" s="13">
        <v>1.166E-2</v>
      </c>
      <c r="G113" s="101">
        <f t="shared" si="7"/>
        <v>1.6336600000000001</v>
      </c>
      <c r="H113" s="10">
        <v>7826</v>
      </c>
      <c r="I113" s="11" t="s">
        <v>63</v>
      </c>
      <c r="J113" s="102">
        <f t="shared" si="8"/>
        <v>0.78259999999999996</v>
      </c>
      <c r="K113" s="10">
        <v>722</v>
      </c>
      <c r="L113" s="11" t="s">
        <v>63</v>
      </c>
      <c r="M113" s="102">
        <f t="shared" si="9"/>
        <v>7.22E-2</v>
      </c>
      <c r="N113" s="10">
        <v>931</v>
      </c>
      <c r="O113" s="11" t="s">
        <v>63</v>
      </c>
      <c r="P113" s="102">
        <f t="shared" si="10"/>
        <v>9.3100000000000002E-2</v>
      </c>
    </row>
    <row r="114" spans="1:16">
      <c r="A114" s="23">
        <f t="shared" si="11"/>
        <v>114</v>
      </c>
      <c r="B114" s="10">
        <v>170</v>
      </c>
      <c r="C114" s="11" t="s">
        <v>64</v>
      </c>
      <c r="D114" s="100">
        <f t="shared" si="6"/>
        <v>4.2500000000000003E-2</v>
      </c>
      <c r="E114" s="12">
        <v>1.6639999999999999</v>
      </c>
      <c r="F114" s="13">
        <v>1.111E-2</v>
      </c>
      <c r="G114" s="101">
        <f t="shared" si="7"/>
        <v>1.6751099999999999</v>
      </c>
      <c r="H114" s="10">
        <v>8149</v>
      </c>
      <c r="I114" s="11" t="s">
        <v>63</v>
      </c>
      <c r="J114" s="102">
        <f t="shared" si="8"/>
        <v>0.81489999999999996</v>
      </c>
      <c r="K114" s="10">
        <v>730</v>
      </c>
      <c r="L114" s="11" t="s">
        <v>63</v>
      </c>
      <c r="M114" s="102">
        <f t="shared" si="9"/>
        <v>7.2999999999999995E-2</v>
      </c>
      <c r="N114" s="10">
        <v>946</v>
      </c>
      <c r="O114" s="11" t="s">
        <v>63</v>
      </c>
      <c r="P114" s="102">
        <f t="shared" si="10"/>
        <v>9.459999999999999E-2</v>
      </c>
    </row>
    <row r="115" spans="1:16">
      <c r="A115" s="23">
        <f t="shared" si="11"/>
        <v>115</v>
      </c>
      <c r="B115" s="10">
        <v>180</v>
      </c>
      <c r="C115" s="11" t="s">
        <v>64</v>
      </c>
      <c r="D115" s="100">
        <f t="shared" si="6"/>
        <v>4.4999999999999998E-2</v>
      </c>
      <c r="E115" s="12">
        <v>1.7030000000000001</v>
      </c>
      <c r="F115" s="13">
        <v>1.0619999999999999E-2</v>
      </c>
      <c r="G115" s="101">
        <f t="shared" si="7"/>
        <v>1.7136200000000001</v>
      </c>
      <c r="H115" s="10">
        <v>8464</v>
      </c>
      <c r="I115" s="11" t="s">
        <v>63</v>
      </c>
      <c r="J115" s="102">
        <f t="shared" si="8"/>
        <v>0.84640000000000004</v>
      </c>
      <c r="K115" s="10">
        <v>737</v>
      </c>
      <c r="L115" s="11" t="s">
        <v>63</v>
      </c>
      <c r="M115" s="102">
        <f t="shared" si="9"/>
        <v>7.3700000000000002E-2</v>
      </c>
      <c r="N115" s="10">
        <v>960</v>
      </c>
      <c r="O115" s="11" t="s">
        <v>63</v>
      </c>
      <c r="P115" s="102">
        <f t="shared" si="10"/>
        <v>9.6000000000000002E-2</v>
      </c>
    </row>
    <row r="116" spans="1:16">
      <c r="A116" s="23">
        <f t="shared" si="11"/>
        <v>116</v>
      </c>
      <c r="B116" s="10">
        <v>200</v>
      </c>
      <c r="C116" s="11" t="s">
        <v>64</v>
      </c>
      <c r="D116" s="100">
        <f t="shared" si="6"/>
        <v>0.05</v>
      </c>
      <c r="E116" s="12">
        <v>1.7749999999999999</v>
      </c>
      <c r="F116" s="13">
        <v>9.7560000000000008E-3</v>
      </c>
      <c r="G116" s="101">
        <f t="shared" si="7"/>
        <v>1.784756</v>
      </c>
      <c r="H116" s="10">
        <v>9076</v>
      </c>
      <c r="I116" s="11" t="s">
        <v>63</v>
      </c>
      <c r="J116" s="102">
        <f t="shared" si="8"/>
        <v>0.90760000000000007</v>
      </c>
      <c r="K116" s="10">
        <v>751</v>
      </c>
      <c r="L116" s="11" t="s">
        <v>63</v>
      </c>
      <c r="M116" s="102">
        <f t="shared" si="9"/>
        <v>7.51E-2</v>
      </c>
      <c r="N116" s="10">
        <v>986</v>
      </c>
      <c r="O116" s="11" t="s">
        <v>63</v>
      </c>
      <c r="P116" s="102">
        <f t="shared" si="10"/>
        <v>9.8599999999999993E-2</v>
      </c>
    </row>
    <row r="117" spans="1:16">
      <c r="A117" s="23">
        <f t="shared" si="11"/>
        <v>117</v>
      </c>
      <c r="B117" s="10">
        <v>225</v>
      </c>
      <c r="C117" s="11" t="s">
        <v>64</v>
      </c>
      <c r="D117" s="100">
        <f t="shared" si="6"/>
        <v>5.6250000000000001E-2</v>
      </c>
      <c r="E117" s="12">
        <v>1.8560000000000001</v>
      </c>
      <c r="F117" s="13">
        <v>8.8719999999999997E-3</v>
      </c>
      <c r="G117" s="101">
        <f t="shared" si="7"/>
        <v>1.8648720000000001</v>
      </c>
      <c r="H117" s="10">
        <v>9809</v>
      </c>
      <c r="I117" s="11" t="s">
        <v>63</v>
      </c>
      <c r="J117" s="102">
        <f t="shared" si="8"/>
        <v>0.98089999999999988</v>
      </c>
      <c r="K117" s="10">
        <v>769</v>
      </c>
      <c r="L117" s="11" t="s">
        <v>63</v>
      </c>
      <c r="M117" s="102">
        <f t="shared" si="9"/>
        <v>7.6899999999999996E-2</v>
      </c>
      <c r="N117" s="10">
        <v>1014</v>
      </c>
      <c r="O117" s="11" t="s">
        <v>63</v>
      </c>
      <c r="P117" s="102">
        <f t="shared" si="10"/>
        <v>0.1014</v>
      </c>
    </row>
    <row r="118" spans="1:16">
      <c r="A118" s="23">
        <f t="shared" si="11"/>
        <v>118</v>
      </c>
      <c r="B118" s="10">
        <v>250</v>
      </c>
      <c r="C118" s="11" t="s">
        <v>64</v>
      </c>
      <c r="D118" s="100">
        <f t="shared" si="6"/>
        <v>6.25E-2</v>
      </c>
      <c r="E118" s="12">
        <v>1.9259999999999999</v>
      </c>
      <c r="F118" s="13">
        <v>8.1469999999999997E-3</v>
      </c>
      <c r="G118" s="101">
        <f t="shared" si="7"/>
        <v>1.9341469999999998</v>
      </c>
      <c r="H118" s="10">
        <v>1.05</v>
      </c>
      <c r="I118" s="22" t="s">
        <v>65</v>
      </c>
      <c r="J118" s="105">
        <f t="shared" ref="J118:J177" si="12">H118</f>
        <v>1.05</v>
      </c>
      <c r="K118" s="10">
        <v>785</v>
      </c>
      <c r="L118" s="11" t="s">
        <v>63</v>
      </c>
      <c r="M118" s="102">
        <f t="shared" si="9"/>
        <v>7.85E-2</v>
      </c>
      <c r="N118" s="10">
        <v>1039</v>
      </c>
      <c r="O118" s="11" t="s">
        <v>63</v>
      </c>
      <c r="P118" s="102">
        <f t="shared" si="10"/>
        <v>0.10389999999999999</v>
      </c>
    </row>
    <row r="119" spans="1:16">
      <c r="A119" s="23">
        <f t="shared" si="11"/>
        <v>119</v>
      </c>
      <c r="B119" s="10">
        <v>275</v>
      </c>
      <c r="C119" s="11" t="s">
        <v>64</v>
      </c>
      <c r="D119" s="100">
        <f t="shared" si="6"/>
        <v>6.8750000000000006E-2</v>
      </c>
      <c r="E119" s="12">
        <v>1.9870000000000001</v>
      </c>
      <c r="F119" s="13">
        <v>7.5389999999999997E-3</v>
      </c>
      <c r="G119" s="101">
        <f t="shared" si="7"/>
        <v>1.9945390000000001</v>
      </c>
      <c r="H119" s="10">
        <v>1.1200000000000001</v>
      </c>
      <c r="I119" s="11" t="s">
        <v>65</v>
      </c>
      <c r="J119" s="105">
        <f t="shared" si="12"/>
        <v>1.1200000000000001</v>
      </c>
      <c r="K119" s="10">
        <v>798</v>
      </c>
      <c r="L119" s="11" t="s">
        <v>63</v>
      </c>
      <c r="M119" s="102">
        <f t="shared" si="9"/>
        <v>7.980000000000001E-2</v>
      </c>
      <c r="N119" s="10">
        <v>1062</v>
      </c>
      <c r="O119" s="11" t="s">
        <v>63</v>
      </c>
      <c r="P119" s="102">
        <f t="shared" si="10"/>
        <v>0.1062</v>
      </c>
    </row>
    <row r="120" spans="1:16">
      <c r="A120" s="23">
        <f t="shared" si="11"/>
        <v>120</v>
      </c>
      <c r="B120" s="10">
        <v>300</v>
      </c>
      <c r="C120" s="11" t="s">
        <v>64</v>
      </c>
      <c r="D120" s="100">
        <f t="shared" ref="D120:D132" si="13">B120/1000/$C$5</f>
        <v>7.4999999999999997E-2</v>
      </c>
      <c r="E120" s="12">
        <v>2.04</v>
      </c>
      <c r="F120" s="13">
        <v>7.0210000000000003E-3</v>
      </c>
      <c r="G120" s="101">
        <f t="shared" si="7"/>
        <v>2.047021</v>
      </c>
      <c r="H120" s="10">
        <v>1.19</v>
      </c>
      <c r="I120" s="11" t="s">
        <v>65</v>
      </c>
      <c r="J120" s="105">
        <f t="shared" si="12"/>
        <v>1.19</v>
      </c>
      <c r="K120" s="10">
        <v>811</v>
      </c>
      <c r="L120" s="11" t="s">
        <v>63</v>
      </c>
      <c r="M120" s="102">
        <f t="shared" si="9"/>
        <v>8.1100000000000005E-2</v>
      </c>
      <c r="N120" s="10">
        <v>1083</v>
      </c>
      <c r="O120" s="11" t="s">
        <v>63</v>
      </c>
      <c r="P120" s="102">
        <f t="shared" si="10"/>
        <v>0.10829999999999999</v>
      </c>
    </row>
    <row r="121" spans="1:16">
      <c r="A121" s="23">
        <f t="shared" si="11"/>
        <v>121</v>
      </c>
      <c r="B121" s="10">
        <v>325</v>
      </c>
      <c r="C121" s="11" t="s">
        <v>64</v>
      </c>
      <c r="D121" s="100">
        <f t="shared" si="13"/>
        <v>8.1250000000000003E-2</v>
      </c>
      <c r="E121" s="12">
        <v>2.0859999999999999</v>
      </c>
      <c r="F121" s="13">
        <v>6.5760000000000002E-3</v>
      </c>
      <c r="G121" s="101">
        <f t="shared" si="7"/>
        <v>2.0925759999999998</v>
      </c>
      <c r="H121" s="10">
        <v>1.25</v>
      </c>
      <c r="I121" s="11" t="s">
        <v>65</v>
      </c>
      <c r="J121" s="105">
        <f t="shared" si="12"/>
        <v>1.25</v>
      </c>
      <c r="K121" s="10">
        <v>823</v>
      </c>
      <c r="L121" s="11" t="s">
        <v>63</v>
      </c>
      <c r="M121" s="102">
        <f t="shared" si="9"/>
        <v>8.2299999999999998E-2</v>
      </c>
      <c r="N121" s="10">
        <v>1102</v>
      </c>
      <c r="O121" s="11" t="s">
        <v>63</v>
      </c>
      <c r="P121" s="102">
        <f t="shared" si="10"/>
        <v>0.11020000000000001</v>
      </c>
    </row>
    <row r="122" spans="1:16">
      <c r="A122" s="23">
        <f t="shared" si="11"/>
        <v>122</v>
      </c>
      <c r="B122" s="10">
        <v>350</v>
      </c>
      <c r="C122" s="11" t="s">
        <v>64</v>
      </c>
      <c r="D122" s="100">
        <f t="shared" si="13"/>
        <v>8.7499999999999994E-2</v>
      </c>
      <c r="E122" s="12">
        <v>2.125</v>
      </c>
      <c r="F122" s="13">
        <v>6.1869999999999998E-3</v>
      </c>
      <c r="G122" s="101">
        <f t="shared" si="7"/>
        <v>2.1311870000000002</v>
      </c>
      <c r="H122" s="10">
        <v>1.31</v>
      </c>
      <c r="I122" s="11" t="s">
        <v>65</v>
      </c>
      <c r="J122" s="105">
        <f t="shared" si="12"/>
        <v>1.31</v>
      </c>
      <c r="K122" s="10">
        <v>834</v>
      </c>
      <c r="L122" s="11" t="s">
        <v>63</v>
      </c>
      <c r="M122" s="102">
        <f t="shared" si="9"/>
        <v>8.3400000000000002E-2</v>
      </c>
      <c r="N122" s="10">
        <v>1120</v>
      </c>
      <c r="O122" s="11" t="s">
        <v>63</v>
      </c>
      <c r="P122" s="102">
        <f t="shared" si="10"/>
        <v>0.11200000000000002</v>
      </c>
    </row>
    <row r="123" spans="1:16">
      <c r="A123" s="23">
        <f t="shared" si="11"/>
        <v>123</v>
      </c>
      <c r="B123" s="10">
        <v>375</v>
      </c>
      <c r="C123" s="11" t="s">
        <v>64</v>
      </c>
      <c r="D123" s="100">
        <f t="shared" si="13"/>
        <v>9.375E-2</v>
      </c>
      <c r="E123" s="12">
        <v>2.1579999999999999</v>
      </c>
      <c r="F123" s="13">
        <v>5.8450000000000004E-3</v>
      </c>
      <c r="G123" s="101">
        <f t="shared" si="7"/>
        <v>2.1638449999999998</v>
      </c>
      <c r="H123" s="10">
        <v>1.38</v>
      </c>
      <c r="I123" s="11" t="s">
        <v>65</v>
      </c>
      <c r="J123" s="105">
        <f t="shared" si="12"/>
        <v>1.38</v>
      </c>
      <c r="K123" s="10">
        <v>844</v>
      </c>
      <c r="L123" s="11" t="s">
        <v>63</v>
      </c>
      <c r="M123" s="102">
        <f t="shared" si="9"/>
        <v>8.4400000000000003E-2</v>
      </c>
      <c r="N123" s="10">
        <v>1137</v>
      </c>
      <c r="O123" s="11" t="s">
        <v>63</v>
      </c>
      <c r="P123" s="102">
        <f t="shared" si="10"/>
        <v>0.1137</v>
      </c>
    </row>
    <row r="124" spans="1:16">
      <c r="A124" s="23">
        <f t="shared" si="11"/>
        <v>124</v>
      </c>
      <c r="B124" s="10">
        <v>400</v>
      </c>
      <c r="C124" s="11" t="s">
        <v>64</v>
      </c>
      <c r="D124" s="100">
        <f t="shared" si="13"/>
        <v>0.1</v>
      </c>
      <c r="E124" s="12">
        <v>2.1859999999999999</v>
      </c>
      <c r="F124" s="13">
        <v>5.5409999999999999E-3</v>
      </c>
      <c r="G124" s="101">
        <f t="shared" si="7"/>
        <v>2.191541</v>
      </c>
      <c r="H124" s="10">
        <v>1.44</v>
      </c>
      <c r="I124" s="11" t="s">
        <v>65</v>
      </c>
      <c r="J124" s="105">
        <f t="shared" si="12"/>
        <v>1.44</v>
      </c>
      <c r="K124" s="10">
        <v>854</v>
      </c>
      <c r="L124" s="11" t="s">
        <v>63</v>
      </c>
      <c r="M124" s="102">
        <f t="shared" si="9"/>
        <v>8.5400000000000004E-2</v>
      </c>
      <c r="N124" s="10">
        <v>1153</v>
      </c>
      <c r="O124" s="11" t="s">
        <v>63</v>
      </c>
      <c r="P124" s="102">
        <f t="shared" si="10"/>
        <v>0.1153</v>
      </c>
    </row>
    <row r="125" spans="1:16">
      <c r="A125" s="23">
        <f t="shared" si="11"/>
        <v>125</v>
      </c>
      <c r="B125" s="103">
        <v>450</v>
      </c>
      <c r="C125" s="104" t="s">
        <v>64</v>
      </c>
      <c r="D125" s="100">
        <f t="shared" si="13"/>
        <v>0.1125</v>
      </c>
      <c r="E125" s="12">
        <v>2.2280000000000002</v>
      </c>
      <c r="F125" s="13">
        <v>5.0260000000000001E-3</v>
      </c>
      <c r="G125" s="101">
        <f t="shared" si="7"/>
        <v>2.2330260000000002</v>
      </c>
      <c r="H125" s="10">
        <v>1.56</v>
      </c>
      <c r="I125" s="11" t="s">
        <v>65</v>
      </c>
      <c r="J125" s="105">
        <f t="shared" si="12"/>
        <v>1.56</v>
      </c>
      <c r="K125" s="10">
        <v>880</v>
      </c>
      <c r="L125" s="11" t="s">
        <v>63</v>
      </c>
      <c r="M125" s="102">
        <f t="shared" si="9"/>
        <v>8.7999999999999995E-2</v>
      </c>
      <c r="N125" s="10">
        <v>1182</v>
      </c>
      <c r="O125" s="11" t="s">
        <v>63</v>
      </c>
      <c r="P125" s="102">
        <f t="shared" si="10"/>
        <v>0.1182</v>
      </c>
    </row>
    <row r="126" spans="1:16">
      <c r="A126" s="23">
        <f t="shared" si="11"/>
        <v>126</v>
      </c>
      <c r="B126" s="103">
        <v>500</v>
      </c>
      <c r="C126" s="104" t="s">
        <v>64</v>
      </c>
      <c r="D126" s="100">
        <f t="shared" si="13"/>
        <v>0.125</v>
      </c>
      <c r="E126" s="12">
        <v>2.254</v>
      </c>
      <c r="F126" s="13">
        <v>4.6039999999999996E-3</v>
      </c>
      <c r="G126" s="101">
        <f t="shared" si="7"/>
        <v>2.2586040000000001</v>
      </c>
      <c r="H126" s="103">
        <v>1.68</v>
      </c>
      <c r="I126" s="104" t="s">
        <v>65</v>
      </c>
      <c r="J126" s="105">
        <f t="shared" si="12"/>
        <v>1.68</v>
      </c>
      <c r="K126" s="103">
        <v>904</v>
      </c>
      <c r="L126" s="104" t="s">
        <v>63</v>
      </c>
      <c r="M126" s="102">
        <f t="shared" si="9"/>
        <v>9.0400000000000008E-2</v>
      </c>
      <c r="N126" s="103">
        <v>1209</v>
      </c>
      <c r="O126" s="104" t="s">
        <v>63</v>
      </c>
      <c r="P126" s="102">
        <f t="shared" si="10"/>
        <v>0.12090000000000001</v>
      </c>
    </row>
    <row r="127" spans="1:16">
      <c r="A127" s="23">
        <f t="shared" si="11"/>
        <v>127</v>
      </c>
      <c r="B127" s="103">
        <v>550</v>
      </c>
      <c r="C127" s="104" t="s">
        <v>64</v>
      </c>
      <c r="D127" s="100">
        <f t="shared" si="13"/>
        <v>0.13750000000000001</v>
      </c>
      <c r="E127" s="12">
        <v>2.2669999999999999</v>
      </c>
      <c r="F127" s="13">
        <v>4.2519999999999997E-3</v>
      </c>
      <c r="G127" s="101">
        <f t="shared" si="7"/>
        <v>2.271252</v>
      </c>
      <c r="H127" s="103">
        <v>1.8</v>
      </c>
      <c r="I127" s="104" t="s">
        <v>65</v>
      </c>
      <c r="J127" s="105">
        <f t="shared" si="12"/>
        <v>1.8</v>
      </c>
      <c r="K127" s="103">
        <v>928</v>
      </c>
      <c r="L127" s="104" t="s">
        <v>63</v>
      </c>
      <c r="M127" s="102">
        <f t="shared" si="9"/>
        <v>9.2800000000000007E-2</v>
      </c>
      <c r="N127" s="103">
        <v>1234</v>
      </c>
      <c r="O127" s="104" t="s">
        <v>63</v>
      </c>
      <c r="P127" s="102">
        <f t="shared" si="10"/>
        <v>0.1234</v>
      </c>
    </row>
    <row r="128" spans="1:16">
      <c r="A128" s="23">
        <f t="shared" si="11"/>
        <v>128</v>
      </c>
      <c r="B128" s="10">
        <v>600</v>
      </c>
      <c r="C128" s="11" t="s">
        <v>64</v>
      </c>
      <c r="D128" s="100">
        <f t="shared" si="13"/>
        <v>0.15</v>
      </c>
      <c r="E128" s="12">
        <v>2.2690000000000001</v>
      </c>
      <c r="F128" s="13">
        <v>3.9529999999999999E-3</v>
      </c>
      <c r="G128" s="101">
        <f t="shared" si="7"/>
        <v>2.2729530000000002</v>
      </c>
      <c r="H128" s="10">
        <v>1.92</v>
      </c>
      <c r="I128" s="11" t="s">
        <v>65</v>
      </c>
      <c r="J128" s="105">
        <f t="shared" si="12"/>
        <v>1.92</v>
      </c>
      <c r="K128" s="103">
        <v>950</v>
      </c>
      <c r="L128" s="104" t="s">
        <v>63</v>
      </c>
      <c r="M128" s="102">
        <f t="shared" si="9"/>
        <v>9.5000000000000001E-2</v>
      </c>
      <c r="N128" s="103">
        <v>1258</v>
      </c>
      <c r="O128" s="104" t="s">
        <v>63</v>
      </c>
      <c r="P128" s="102">
        <f t="shared" si="10"/>
        <v>0.1258</v>
      </c>
    </row>
    <row r="129" spans="1:16">
      <c r="A129" s="23">
        <f t="shared" si="11"/>
        <v>129</v>
      </c>
      <c r="B129" s="10">
        <v>650</v>
      </c>
      <c r="C129" s="11" t="s">
        <v>64</v>
      </c>
      <c r="D129" s="100">
        <f t="shared" si="13"/>
        <v>0.16250000000000001</v>
      </c>
      <c r="E129" s="12">
        <v>2.2639999999999998</v>
      </c>
      <c r="F129" s="13">
        <v>3.6960000000000001E-3</v>
      </c>
      <c r="G129" s="101">
        <f t="shared" si="7"/>
        <v>2.2676959999999999</v>
      </c>
      <c r="H129" s="10">
        <v>2.04</v>
      </c>
      <c r="I129" s="11" t="s">
        <v>65</v>
      </c>
      <c r="J129" s="105">
        <f t="shared" si="12"/>
        <v>2.04</v>
      </c>
      <c r="K129" s="103">
        <v>971</v>
      </c>
      <c r="L129" s="104" t="s">
        <v>63</v>
      </c>
      <c r="M129" s="102">
        <f t="shared" si="9"/>
        <v>9.7099999999999992E-2</v>
      </c>
      <c r="N129" s="103">
        <v>1280</v>
      </c>
      <c r="O129" s="104" t="s">
        <v>63</v>
      </c>
      <c r="P129" s="102">
        <f t="shared" si="10"/>
        <v>0.128</v>
      </c>
    </row>
    <row r="130" spans="1:16">
      <c r="A130" s="23">
        <f t="shared" si="11"/>
        <v>130</v>
      </c>
      <c r="B130" s="10">
        <v>700</v>
      </c>
      <c r="C130" s="11" t="s">
        <v>64</v>
      </c>
      <c r="D130" s="100">
        <f t="shared" si="13"/>
        <v>0.17499999999999999</v>
      </c>
      <c r="E130" s="12">
        <v>2.2519999999999998</v>
      </c>
      <c r="F130" s="13">
        <v>3.4719999999999998E-3</v>
      </c>
      <c r="G130" s="101">
        <f t="shared" si="7"/>
        <v>2.2554719999999997</v>
      </c>
      <c r="H130" s="10">
        <v>2.16</v>
      </c>
      <c r="I130" s="11" t="s">
        <v>65</v>
      </c>
      <c r="J130" s="105">
        <f t="shared" si="12"/>
        <v>2.16</v>
      </c>
      <c r="K130" s="103">
        <v>992</v>
      </c>
      <c r="L130" s="104" t="s">
        <v>63</v>
      </c>
      <c r="M130" s="102">
        <f t="shared" si="9"/>
        <v>9.9199999999999997E-2</v>
      </c>
      <c r="N130" s="103">
        <v>1302</v>
      </c>
      <c r="O130" s="104" t="s">
        <v>63</v>
      </c>
      <c r="P130" s="102">
        <f t="shared" si="10"/>
        <v>0.13020000000000001</v>
      </c>
    </row>
    <row r="131" spans="1:16">
      <c r="A131" s="23">
        <f t="shared" si="11"/>
        <v>131</v>
      </c>
      <c r="B131" s="10">
        <v>800</v>
      </c>
      <c r="C131" s="11" t="s">
        <v>64</v>
      </c>
      <c r="D131" s="100">
        <f t="shared" si="13"/>
        <v>0.2</v>
      </c>
      <c r="E131" s="12">
        <v>2.214</v>
      </c>
      <c r="F131" s="13">
        <v>3.1020000000000002E-3</v>
      </c>
      <c r="G131" s="101">
        <f t="shared" si="7"/>
        <v>2.2171020000000001</v>
      </c>
      <c r="H131" s="10">
        <v>2.4</v>
      </c>
      <c r="I131" s="11" t="s">
        <v>65</v>
      </c>
      <c r="J131" s="105">
        <f t="shared" si="12"/>
        <v>2.4</v>
      </c>
      <c r="K131" s="103">
        <v>1061</v>
      </c>
      <c r="L131" s="104" t="s">
        <v>63</v>
      </c>
      <c r="M131" s="102">
        <f t="shared" si="9"/>
        <v>0.1061</v>
      </c>
      <c r="N131" s="103">
        <v>1344</v>
      </c>
      <c r="O131" s="104" t="s">
        <v>63</v>
      </c>
      <c r="P131" s="102">
        <f t="shared" si="10"/>
        <v>0.13440000000000002</v>
      </c>
    </row>
    <row r="132" spans="1:16">
      <c r="A132" s="23">
        <f t="shared" si="11"/>
        <v>132</v>
      </c>
      <c r="B132" s="10">
        <v>900</v>
      </c>
      <c r="C132" s="11" t="s">
        <v>64</v>
      </c>
      <c r="D132" s="100">
        <f t="shared" si="13"/>
        <v>0.22500000000000001</v>
      </c>
      <c r="E132" s="12">
        <v>2.1640000000000001</v>
      </c>
      <c r="F132" s="13">
        <v>2.807E-3</v>
      </c>
      <c r="G132" s="101">
        <f t="shared" si="7"/>
        <v>2.1668069999999999</v>
      </c>
      <c r="H132" s="10">
        <v>2.64</v>
      </c>
      <c r="I132" s="11" t="s">
        <v>65</v>
      </c>
      <c r="J132" s="105">
        <f t="shared" si="12"/>
        <v>2.64</v>
      </c>
      <c r="K132" s="103">
        <v>1127</v>
      </c>
      <c r="L132" s="104" t="s">
        <v>63</v>
      </c>
      <c r="M132" s="102">
        <f t="shared" si="9"/>
        <v>0.11269999999999999</v>
      </c>
      <c r="N132" s="103">
        <v>1384</v>
      </c>
      <c r="O132" s="104" t="s">
        <v>63</v>
      </c>
      <c r="P132" s="102">
        <f t="shared" si="10"/>
        <v>0.1384</v>
      </c>
    </row>
    <row r="133" spans="1:16">
      <c r="A133" s="23">
        <f t="shared" si="11"/>
        <v>133</v>
      </c>
      <c r="B133" s="10">
        <v>1</v>
      </c>
      <c r="C133" s="22" t="s">
        <v>66</v>
      </c>
      <c r="D133" s="100">
        <f t="shared" ref="D133:D196" si="14">B133/$C$5</f>
        <v>0.25</v>
      </c>
      <c r="E133" s="12">
        <v>2.1080000000000001</v>
      </c>
      <c r="F133" s="13">
        <v>2.5669999999999998E-3</v>
      </c>
      <c r="G133" s="101">
        <f t="shared" si="7"/>
        <v>2.1105670000000001</v>
      </c>
      <c r="H133" s="10">
        <v>2.9</v>
      </c>
      <c r="I133" s="11" t="s">
        <v>65</v>
      </c>
      <c r="J133" s="105">
        <f t="shared" si="12"/>
        <v>2.9</v>
      </c>
      <c r="K133" s="103">
        <v>1192</v>
      </c>
      <c r="L133" s="104" t="s">
        <v>63</v>
      </c>
      <c r="M133" s="102">
        <f t="shared" si="9"/>
        <v>0.1192</v>
      </c>
      <c r="N133" s="103">
        <v>1423</v>
      </c>
      <c r="O133" s="104" t="s">
        <v>63</v>
      </c>
      <c r="P133" s="102">
        <f t="shared" si="10"/>
        <v>0.14230000000000001</v>
      </c>
    </row>
    <row r="134" spans="1:16">
      <c r="A134" s="23">
        <f t="shared" si="11"/>
        <v>134</v>
      </c>
      <c r="B134" s="10">
        <v>1.1000000000000001</v>
      </c>
      <c r="C134" s="11" t="s">
        <v>66</v>
      </c>
      <c r="D134" s="100">
        <f t="shared" si="14"/>
        <v>0.27500000000000002</v>
      </c>
      <c r="E134" s="12">
        <v>2.0499999999999998</v>
      </c>
      <c r="F134" s="13">
        <v>2.366E-3</v>
      </c>
      <c r="G134" s="101">
        <f t="shared" si="7"/>
        <v>2.0523659999999997</v>
      </c>
      <c r="H134" s="10">
        <v>3.16</v>
      </c>
      <c r="I134" s="11" t="s">
        <v>65</v>
      </c>
      <c r="J134" s="105">
        <f t="shared" si="12"/>
        <v>3.16</v>
      </c>
      <c r="K134" s="103">
        <v>1257</v>
      </c>
      <c r="L134" s="104" t="s">
        <v>63</v>
      </c>
      <c r="M134" s="102">
        <f t="shared" si="9"/>
        <v>0.12569999999999998</v>
      </c>
      <c r="N134" s="103">
        <v>1462</v>
      </c>
      <c r="O134" s="104" t="s">
        <v>63</v>
      </c>
      <c r="P134" s="102">
        <f t="shared" si="10"/>
        <v>0.1462</v>
      </c>
    </row>
    <row r="135" spans="1:16">
      <c r="A135" s="23">
        <f t="shared" si="11"/>
        <v>135</v>
      </c>
      <c r="B135" s="10">
        <v>1.2</v>
      </c>
      <c r="C135" s="11" t="s">
        <v>66</v>
      </c>
      <c r="D135" s="100">
        <f t="shared" si="14"/>
        <v>0.3</v>
      </c>
      <c r="E135" s="12">
        <v>1.992</v>
      </c>
      <c r="F135" s="13">
        <v>2.1970000000000002E-3</v>
      </c>
      <c r="G135" s="101">
        <f t="shared" si="7"/>
        <v>1.994197</v>
      </c>
      <c r="H135" s="10">
        <v>3.42</v>
      </c>
      <c r="I135" s="11" t="s">
        <v>65</v>
      </c>
      <c r="J135" s="105">
        <f t="shared" si="12"/>
        <v>3.42</v>
      </c>
      <c r="K135" s="103">
        <v>1322</v>
      </c>
      <c r="L135" s="104" t="s">
        <v>63</v>
      </c>
      <c r="M135" s="102">
        <f t="shared" si="9"/>
        <v>0.13220000000000001</v>
      </c>
      <c r="N135" s="103">
        <v>1501</v>
      </c>
      <c r="O135" s="104" t="s">
        <v>63</v>
      </c>
      <c r="P135" s="102">
        <f t="shared" si="10"/>
        <v>0.15009999999999998</v>
      </c>
    </row>
    <row r="136" spans="1:16">
      <c r="A136" s="23">
        <f t="shared" si="11"/>
        <v>136</v>
      </c>
      <c r="B136" s="10">
        <v>1.3</v>
      </c>
      <c r="C136" s="11" t="s">
        <v>66</v>
      </c>
      <c r="D136" s="100">
        <f t="shared" si="14"/>
        <v>0.32500000000000001</v>
      </c>
      <c r="E136" s="12">
        <v>1.9339999999999999</v>
      </c>
      <c r="F136" s="13">
        <v>2.0509999999999999E-3</v>
      </c>
      <c r="G136" s="101">
        <f t="shared" si="7"/>
        <v>1.936051</v>
      </c>
      <c r="H136" s="10">
        <v>3.7</v>
      </c>
      <c r="I136" s="11" t="s">
        <v>65</v>
      </c>
      <c r="J136" s="105">
        <f t="shared" si="12"/>
        <v>3.7</v>
      </c>
      <c r="K136" s="103">
        <v>1388</v>
      </c>
      <c r="L136" s="104" t="s">
        <v>63</v>
      </c>
      <c r="M136" s="102">
        <f t="shared" si="9"/>
        <v>0.13879999999999998</v>
      </c>
      <c r="N136" s="103">
        <v>1540</v>
      </c>
      <c r="O136" s="104" t="s">
        <v>63</v>
      </c>
      <c r="P136" s="102">
        <f t="shared" si="10"/>
        <v>0.154</v>
      </c>
    </row>
    <row r="137" spans="1:16">
      <c r="A137" s="23">
        <f t="shared" si="11"/>
        <v>137</v>
      </c>
      <c r="B137" s="10">
        <v>1.4</v>
      </c>
      <c r="C137" s="11" t="s">
        <v>66</v>
      </c>
      <c r="D137" s="100">
        <f t="shared" si="14"/>
        <v>0.35</v>
      </c>
      <c r="E137" s="12">
        <v>1.8779999999999999</v>
      </c>
      <c r="F137" s="13">
        <v>1.9250000000000001E-3</v>
      </c>
      <c r="G137" s="101">
        <f t="shared" si="7"/>
        <v>1.8799249999999998</v>
      </c>
      <c r="H137" s="10">
        <v>3.98</v>
      </c>
      <c r="I137" s="11" t="s">
        <v>65</v>
      </c>
      <c r="J137" s="105">
        <f t="shared" si="12"/>
        <v>3.98</v>
      </c>
      <c r="K137" s="103">
        <v>1454</v>
      </c>
      <c r="L137" s="104" t="s">
        <v>63</v>
      </c>
      <c r="M137" s="102">
        <f t="shared" si="9"/>
        <v>0.1454</v>
      </c>
      <c r="N137" s="103">
        <v>1580</v>
      </c>
      <c r="O137" s="104" t="s">
        <v>63</v>
      </c>
      <c r="P137" s="102">
        <f t="shared" si="10"/>
        <v>0.158</v>
      </c>
    </row>
    <row r="138" spans="1:16">
      <c r="A138" s="23">
        <f t="shared" si="11"/>
        <v>138</v>
      </c>
      <c r="B138" s="10">
        <v>1.5</v>
      </c>
      <c r="C138" s="11" t="s">
        <v>66</v>
      </c>
      <c r="D138" s="100">
        <f t="shared" si="14"/>
        <v>0.375</v>
      </c>
      <c r="E138" s="12">
        <v>1.8240000000000001</v>
      </c>
      <c r="F138" s="13">
        <v>1.8140000000000001E-3</v>
      </c>
      <c r="G138" s="101">
        <f t="shared" si="7"/>
        <v>1.825814</v>
      </c>
      <c r="H138" s="10">
        <v>4.2699999999999996</v>
      </c>
      <c r="I138" s="11" t="s">
        <v>65</v>
      </c>
      <c r="J138" s="105">
        <f t="shared" si="12"/>
        <v>4.2699999999999996</v>
      </c>
      <c r="K138" s="103">
        <v>1521</v>
      </c>
      <c r="L138" s="104" t="s">
        <v>63</v>
      </c>
      <c r="M138" s="102">
        <f t="shared" si="9"/>
        <v>0.15209999999999999</v>
      </c>
      <c r="N138" s="103">
        <v>1620</v>
      </c>
      <c r="O138" s="104" t="s">
        <v>63</v>
      </c>
      <c r="P138" s="102">
        <f t="shared" si="10"/>
        <v>0.16200000000000001</v>
      </c>
    </row>
    <row r="139" spans="1:16">
      <c r="A139" s="23">
        <f t="shared" si="11"/>
        <v>139</v>
      </c>
      <c r="B139" s="10">
        <v>1.6</v>
      </c>
      <c r="C139" s="11" t="s">
        <v>66</v>
      </c>
      <c r="D139" s="100">
        <f t="shared" si="14"/>
        <v>0.4</v>
      </c>
      <c r="E139" s="12">
        <v>1.7729999999999999</v>
      </c>
      <c r="F139" s="13">
        <v>1.7160000000000001E-3</v>
      </c>
      <c r="G139" s="101">
        <f t="shared" si="7"/>
        <v>1.774716</v>
      </c>
      <c r="H139" s="10">
        <v>4.57</v>
      </c>
      <c r="I139" s="11" t="s">
        <v>65</v>
      </c>
      <c r="J139" s="105">
        <f t="shared" si="12"/>
        <v>4.57</v>
      </c>
      <c r="K139" s="103">
        <v>1588</v>
      </c>
      <c r="L139" s="104" t="s">
        <v>63</v>
      </c>
      <c r="M139" s="102">
        <f t="shared" si="9"/>
        <v>0.1588</v>
      </c>
      <c r="N139" s="103">
        <v>1660</v>
      </c>
      <c r="O139" s="104" t="s">
        <v>63</v>
      </c>
      <c r="P139" s="102">
        <f t="shared" si="10"/>
        <v>0.16599999999999998</v>
      </c>
    </row>
    <row r="140" spans="1:16">
      <c r="A140" s="23">
        <f t="shared" si="11"/>
        <v>140</v>
      </c>
      <c r="B140" s="10">
        <v>1.7</v>
      </c>
      <c r="C140" s="14" t="s">
        <v>66</v>
      </c>
      <c r="D140" s="100">
        <f t="shared" si="14"/>
        <v>0.42499999999999999</v>
      </c>
      <c r="E140" s="12">
        <v>1.724</v>
      </c>
      <c r="F140" s="13">
        <v>1.629E-3</v>
      </c>
      <c r="G140" s="101">
        <f t="shared" si="7"/>
        <v>1.7256290000000001</v>
      </c>
      <c r="H140" s="10">
        <v>4.88</v>
      </c>
      <c r="I140" s="11" t="s">
        <v>65</v>
      </c>
      <c r="J140" s="105">
        <f t="shared" si="12"/>
        <v>4.88</v>
      </c>
      <c r="K140" s="103">
        <v>1657</v>
      </c>
      <c r="L140" s="104" t="s">
        <v>63</v>
      </c>
      <c r="M140" s="102">
        <f t="shared" si="9"/>
        <v>0.16570000000000001</v>
      </c>
      <c r="N140" s="103">
        <v>1702</v>
      </c>
      <c r="O140" s="104" t="s">
        <v>63</v>
      </c>
      <c r="P140" s="102">
        <f t="shared" si="10"/>
        <v>0.17019999999999999</v>
      </c>
    </row>
    <row r="141" spans="1:16">
      <c r="A141" s="23">
        <f t="shared" si="11"/>
        <v>141</v>
      </c>
      <c r="B141" s="10">
        <v>1.8</v>
      </c>
      <c r="C141" s="104" t="s">
        <v>66</v>
      </c>
      <c r="D141" s="100">
        <f t="shared" si="14"/>
        <v>0.45</v>
      </c>
      <c r="E141" s="12">
        <v>1.677</v>
      </c>
      <c r="F141" s="13">
        <v>1.5499999999999999E-3</v>
      </c>
      <c r="G141" s="101">
        <f t="shared" si="7"/>
        <v>1.67855</v>
      </c>
      <c r="H141" s="103">
        <v>5.2</v>
      </c>
      <c r="I141" s="104" t="s">
        <v>65</v>
      </c>
      <c r="J141" s="105">
        <f t="shared" si="12"/>
        <v>5.2</v>
      </c>
      <c r="K141" s="103">
        <v>1726</v>
      </c>
      <c r="L141" s="104" t="s">
        <v>63</v>
      </c>
      <c r="M141" s="102">
        <f t="shared" si="9"/>
        <v>0.1726</v>
      </c>
      <c r="N141" s="103">
        <v>1744</v>
      </c>
      <c r="O141" s="104" t="s">
        <v>63</v>
      </c>
      <c r="P141" s="102">
        <f t="shared" si="10"/>
        <v>0.1744</v>
      </c>
    </row>
    <row r="142" spans="1:16">
      <c r="A142" s="23">
        <f t="shared" si="11"/>
        <v>142</v>
      </c>
      <c r="B142" s="10">
        <v>2</v>
      </c>
      <c r="C142" s="104" t="s">
        <v>66</v>
      </c>
      <c r="D142" s="100">
        <f t="shared" si="14"/>
        <v>0.5</v>
      </c>
      <c r="E142" s="12">
        <v>1.59</v>
      </c>
      <c r="F142" s="13">
        <v>1.415E-3</v>
      </c>
      <c r="G142" s="101">
        <f t="shared" si="7"/>
        <v>1.591415</v>
      </c>
      <c r="H142" s="103">
        <v>5.86</v>
      </c>
      <c r="I142" s="104" t="s">
        <v>65</v>
      </c>
      <c r="J142" s="105">
        <f t="shared" si="12"/>
        <v>5.86</v>
      </c>
      <c r="K142" s="103">
        <v>1981</v>
      </c>
      <c r="L142" s="104" t="s">
        <v>63</v>
      </c>
      <c r="M142" s="102">
        <f t="shared" si="9"/>
        <v>0.1981</v>
      </c>
      <c r="N142" s="103">
        <v>1832</v>
      </c>
      <c r="O142" s="104" t="s">
        <v>63</v>
      </c>
      <c r="P142" s="102">
        <f t="shared" si="10"/>
        <v>0.1832</v>
      </c>
    </row>
    <row r="143" spans="1:16">
      <c r="A143" s="23">
        <f t="shared" si="11"/>
        <v>143</v>
      </c>
      <c r="B143" s="10">
        <v>2.25</v>
      </c>
      <c r="C143" s="104" t="s">
        <v>66</v>
      </c>
      <c r="D143" s="100">
        <f t="shared" si="14"/>
        <v>0.5625</v>
      </c>
      <c r="E143" s="12">
        <v>1.4930000000000001</v>
      </c>
      <c r="F143" s="13">
        <v>1.2780000000000001E-3</v>
      </c>
      <c r="G143" s="101">
        <f t="shared" si="7"/>
        <v>1.494278</v>
      </c>
      <c r="H143" s="103">
        <v>6.73</v>
      </c>
      <c r="I143" s="104" t="s">
        <v>65</v>
      </c>
      <c r="J143" s="105">
        <f t="shared" si="12"/>
        <v>6.73</v>
      </c>
      <c r="K143" s="103">
        <v>2358</v>
      </c>
      <c r="L143" s="104" t="s">
        <v>63</v>
      </c>
      <c r="M143" s="102">
        <f t="shared" si="9"/>
        <v>0.23580000000000001</v>
      </c>
      <c r="N143" s="103">
        <v>1947</v>
      </c>
      <c r="O143" s="104" t="s">
        <v>63</v>
      </c>
      <c r="P143" s="102">
        <f t="shared" si="10"/>
        <v>0.19470000000000001</v>
      </c>
    </row>
    <row r="144" spans="1:16">
      <c r="A144" s="23">
        <f t="shared" si="11"/>
        <v>144</v>
      </c>
      <c r="B144" s="10">
        <v>2.5</v>
      </c>
      <c r="C144" s="104" t="s">
        <v>66</v>
      </c>
      <c r="D144" s="100">
        <f t="shared" si="14"/>
        <v>0.625</v>
      </c>
      <c r="E144" s="12">
        <v>1.4059999999999999</v>
      </c>
      <c r="F144" s="13">
        <v>1.1659999999999999E-3</v>
      </c>
      <c r="G144" s="101">
        <f t="shared" si="7"/>
        <v>1.4071659999999999</v>
      </c>
      <c r="H144" s="103">
        <v>7.67</v>
      </c>
      <c r="I144" s="104" t="s">
        <v>65</v>
      </c>
      <c r="J144" s="105">
        <f t="shared" si="12"/>
        <v>7.67</v>
      </c>
      <c r="K144" s="103">
        <v>2722</v>
      </c>
      <c r="L144" s="104" t="s">
        <v>63</v>
      </c>
      <c r="M144" s="102">
        <f t="shared" si="9"/>
        <v>0.2722</v>
      </c>
      <c r="N144" s="103">
        <v>2069</v>
      </c>
      <c r="O144" s="104" t="s">
        <v>63</v>
      </c>
      <c r="P144" s="102">
        <f t="shared" si="10"/>
        <v>0.2069</v>
      </c>
    </row>
    <row r="145" spans="1:16">
      <c r="A145" s="23">
        <f t="shared" si="11"/>
        <v>145</v>
      </c>
      <c r="B145" s="10">
        <v>2.75</v>
      </c>
      <c r="C145" s="104" t="s">
        <v>66</v>
      </c>
      <c r="D145" s="100">
        <f t="shared" si="14"/>
        <v>0.6875</v>
      </c>
      <c r="E145" s="12">
        <v>1.329</v>
      </c>
      <c r="F145" s="13">
        <v>1.073E-3</v>
      </c>
      <c r="G145" s="101">
        <f t="shared" si="7"/>
        <v>1.3300730000000001</v>
      </c>
      <c r="H145" s="103">
        <v>8.65</v>
      </c>
      <c r="I145" s="104" t="s">
        <v>65</v>
      </c>
      <c r="J145" s="105">
        <f t="shared" si="12"/>
        <v>8.65</v>
      </c>
      <c r="K145" s="103">
        <v>3080</v>
      </c>
      <c r="L145" s="104" t="s">
        <v>63</v>
      </c>
      <c r="M145" s="102">
        <f t="shared" si="9"/>
        <v>0.308</v>
      </c>
      <c r="N145" s="103">
        <v>2199</v>
      </c>
      <c r="O145" s="104" t="s">
        <v>63</v>
      </c>
      <c r="P145" s="102">
        <f t="shared" si="10"/>
        <v>0.21989999999999998</v>
      </c>
    </row>
    <row r="146" spans="1:16">
      <c r="A146" s="23">
        <f t="shared" si="11"/>
        <v>146</v>
      </c>
      <c r="B146" s="10">
        <v>3</v>
      </c>
      <c r="C146" s="104" t="s">
        <v>66</v>
      </c>
      <c r="D146" s="100">
        <f t="shared" si="14"/>
        <v>0.75</v>
      </c>
      <c r="E146" s="12">
        <v>1.26</v>
      </c>
      <c r="F146" s="13">
        <v>9.9500000000000001E-4</v>
      </c>
      <c r="G146" s="101">
        <f t="shared" si="7"/>
        <v>1.2609950000000001</v>
      </c>
      <c r="H146" s="103">
        <v>9.6999999999999993</v>
      </c>
      <c r="I146" s="104" t="s">
        <v>65</v>
      </c>
      <c r="J146" s="105">
        <f t="shared" si="12"/>
        <v>9.6999999999999993</v>
      </c>
      <c r="K146" s="103">
        <v>3436</v>
      </c>
      <c r="L146" s="104" t="s">
        <v>63</v>
      </c>
      <c r="M146" s="102">
        <f t="shared" si="9"/>
        <v>0.34360000000000002</v>
      </c>
      <c r="N146" s="103">
        <v>2336</v>
      </c>
      <c r="O146" s="104" t="s">
        <v>63</v>
      </c>
      <c r="P146" s="102">
        <f t="shared" si="10"/>
        <v>0.23359999999999997</v>
      </c>
    </row>
    <row r="147" spans="1:16">
      <c r="A147" s="23">
        <f t="shared" si="11"/>
        <v>147</v>
      </c>
      <c r="B147" s="10">
        <v>3.25</v>
      </c>
      <c r="C147" s="104" t="s">
        <v>66</v>
      </c>
      <c r="D147" s="100">
        <f t="shared" si="14"/>
        <v>0.8125</v>
      </c>
      <c r="E147" s="12">
        <v>1.198</v>
      </c>
      <c r="F147" s="13">
        <v>9.278E-4</v>
      </c>
      <c r="G147" s="101">
        <f t="shared" si="7"/>
        <v>1.1989277999999999</v>
      </c>
      <c r="H147" s="103">
        <v>10.79</v>
      </c>
      <c r="I147" s="104" t="s">
        <v>65</v>
      </c>
      <c r="J147" s="105">
        <f t="shared" si="12"/>
        <v>10.79</v>
      </c>
      <c r="K147" s="103">
        <v>3792</v>
      </c>
      <c r="L147" s="104" t="s">
        <v>63</v>
      </c>
      <c r="M147" s="102">
        <f t="shared" si="9"/>
        <v>0.37919999999999998</v>
      </c>
      <c r="N147" s="103">
        <v>2481</v>
      </c>
      <c r="O147" s="104" t="s">
        <v>63</v>
      </c>
      <c r="P147" s="102">
        <f t="shared" si="10"/>
        <v>0.24809999999999999</v>
      </c>
    </row>
    <row r="148" spans="1:16">
      <c r="A148" s="23">
        <f t="shared" si="11"/>
        <v>148</v>
      </c>
      <c r="B148" s="10">
        <v>3.5</v>
      </c>
      <c r="C148" s="104" t="s">
        <v>66</v>
      </c>
      <c r="D148" s="100">
        <f t="shared" si="14"/>
        <v>0.875</v>
      </c>
      <c r="E148" s="12">
        <v>1.1419999999999999</v>
      </c>
      <c r="F148" s="13">
        <v>8.696E-4</v>
      </c>
      <c r="G148" s="101">
        <f t="shared" ref="G148:G211" si="15">E148+F148</f>
        <v>1.1428695999999998</v>
      </c>
      <c r="H148" s="103">
        <v>11.95</v>
      </c>
      <c r="I148" s="104" t="s">
        <v>65</v>
      </c>
      <c r="J148" s="105">
        <f t="shared" si="12"/>
        <v>11.95</v>
      </c>
      <c r="K148" s="103">
        <v>4151</v>
      </c>
      <c r="L148" s="104" t="s">
        <v>63</v>
      </c>
      <c r="M148" s="102">
        <f t="shared" ref="M148:M154" si="16">K148/1000/10</f>
        <v>0.41509999999999997</v>
      </c>
      <c r="N148" s="103">
        <v>2634</v>
      </c>
      <c r="O148" s="104" t="s">
        <v>63</v>
      </c>
      <c r="P148" s="102">
        <f t="shared" ref="P148:P159" si="17">N148/1000/10</f>
        <v>0.26339999999999997</v>
      </c>
    </row>
    <row r="149" spans="1:16">
      <c r="A149" s="23">
        <f t="shared" si="11"/>
        <v>149</v>
      </c>
      <c r="B149" s="10">
        <v>3.75</v>
      </c>
      <c r="C149" s="104" t="s">
        <v>66</v>
      </c>
      <c r="D149" s="100">
        <f t="shared" si="14"/>
        <v>0.9375</v>
      </c>
      <c r="E149" s="12">
        <v>1.091</v>
      </c>
      <c r="F149" s="13">
        <v>8.1859999999999995E-4</v>
      </c>
      <c r="G149" s="101">
        <f t="shared" si="15"/>
        <v>1.0918185999999999</v>
      </c>
      <c r="H149" s="103">
        <v>13.16</v>
      </c>
      <c r="I149" s="104" t="s">
        <v>65</v>
      </c>
      <c r="J149" s="105">
        <f t="shared" si="12"/>
        <v>13.16</v>
      </c>
      <c r="K149" s="103">
        <v>4512</v>
      </c>
      <c r="L149" s="104" t="s">
        <v>63</v>
      </c>
      <c r="M149" s="102">
        <f t="shared" si="16"/>
        <v>0.45119999999999993</v>
      </c>
      <c r="N149" s="103">
        <v>2795</v>
      </c>
      <c r="O149" s="104" t="s">
        <v>63</v>
      </c>
      <c r="P149" s="102">
        <f t="shared" si="17"/>
        <v>0.27949999999999997</v>
      </c>
    </row>
    <row r="150" spans="1:16">
      <c r="A150" s="23">
        <f t="shared" ref="A150:A213" si="18">A149+1</f>
        <v>150</v>
      </c>
      <c r="B150" s="10">
        <v>4</v>
      </c>
      <c r="C150" s="104" t="s">
        <v>66</v>
      </c>
      <c r="D150" s="102">
        <f t="shared" si="14"/>
        <v>1</v>
      </c>
      <c r="E150" s="12">
        <v>1.0449999999999999</v>
      </c>
      <c r="F150" s="13">
        <v>7.7360000000000005E-4</v>
      </c>
      <c r="G150" s="101">
        <f t="shared" si="15"/>
        <v>1.0457736</v>
      </c>
      <c r="H150" s="103">
        <v>14.42</v>
      </c>
      <c r="I150" s="104" t="s">
        <v>65</v>
      </c>
      <c r="J150" s="105">
        <f t="shared" si="12"/>
        <v>14.42</v>
      </c>
      <c r="K150" s="103">
        <v>4877</v>
      </c>
      <c r="L150" s="104" t="s">
        <v>63</v>
      </c>
      <c r="M150" s="102">
        <f t="shared" si="16"/>
        <v>0.48769999999999997</v>
      </c>
      <c r="N150" s="103">
        <v>2963</v>
      </c>
      <c r="O150" s="104" t="s">
        <v>63</v>
      </c>
      <c r="P150" s="102">
        <f t="shared" si="17"/>
        <v>0.29630000000000001</v>
      </c>
    </row>
    <row r="151" spans="1:16">
      <c r="A151" s="23">
        <f t="shared" si="18"/>
        <v>151</v>
      </c>
      <c r="B151" s="10">
        <v>4.5</v>
      </c>
      <c r="C151" s="104" t="s">
        <v>66</v>
      </c>
      <c r="D151" s="102">
        <f t="shared" si="14"/>
        <v>1.125</v>
      </c>
      <c r="E151" s="12">
        <v>0.96399999999999997</v>
      </c>
      <c r="F151" s="13">
        <v>6.9749999999999999E-4</v>
      </c>
      <c r="G151" s="101">
        <f t="shared" si="15"/>
        <v>0.96469749999999999</v>
      </c>
      <c r="H151" s="103">
        <v>17.11</v>
      </c>
      <c r="I151" s="104" t="s">
        <v>65</v>
      </c>
      <c r="J151" s="105">
        <f t="shared" si="12"/>
        <v>17.11</v>
      </c>
      <c r="K151" s="103">
        <v>6229</v>
      </c>
      <c r="L151" s="104" t="s">
        <v>63</v>
      </c>
      <c r="M151" s="102">
        <f t="shared" si="16"/>
        <v>0.62290000000000001</v>
      </c>
      <c r="N151" s="103">
        <v>3324</v>
      </c>
      <c r="O151" s="104" t="s">
        <v>63</v>
      </c>
      <c r="P151" s="102">
        <f t="shared" si="17"/>
        <v>0.33239999999999997</v>
      </c>
    </row>
    <row r="152" spans="1:16">
      <c r="A152" s="23">
        <f t="shared" si="18"/>
        <v>152</v>
      </c>
      <c r="B152" s="10">
        <v>5</v>
      </c>
      <c r="C152" s="104" t="s">
        <v>66</v>
      </c>
      <c r="D152" s="102">
        <f t="shared" si="14"/>
        <v>1.25</v>
      </c>
      <c r="E152" s="12">
        <v>0.89510000000000001</v>
      </c>
      <c r="F152" s="13">
        <v>6.3579999999999995E-4</v>
      </c>
      <c r="G152" s="101">
        <f t="shared" si="15"/>
        <v>0.89573579999999997</v>
      </c>
      <c r="H152" s="103">
        <v>20.02</v>
      </c>
      <c r="I152" s="104" t="s">
        <v>65</v>
      </c>
      <c r="J152" s="105">
        <f t="shared" si="12"/>
        <v>20.02</v>
      </c>
      <c r="K152" s="103">
        <v>7507</v>
      </c>
      <c r="L152" s="104" t="s">
        <v>63</v>
      </c>
      <c r="M152" s="102">
        <f t="shared" si="16"/>
        <v>0.75069999999999992</v>
      </c>
      <c r="N152" s="103">
        <v>3714</v>
      </c>
      <c r="O152" s="104" t="s">
        <v>63</v>
      </c>
      <c r="P152" s="102">
        <f t="shared" si="17"/>
        <v>0.37140000000000001</v>
      </c>
    </row>
    <row r="153" spans="1:16">
      <c r="A153" s="23">
        <f t="shared" si="18"/>
        <v>153</v>
      </c>
      <c r="B153" s="10">
        <v>5.5</v>
      </c>
      <c r="C153" s="104" t="s">
        <v>66</v>
      </c>
      <c r="D153" s="102">
        <f t="shared" si="14"/>
        <v>1.375</v>
      </c>
      <c r="E153" s="12">
        <v>0.83589999999999998</v>
      </c>
      <c r="F153" s="13">
        <v>5.8460000000000001E-4</v>
      </c>
      <c r="G153" s="101">
        <f t="shared" si="15"/>
        <v>0.83648460000000002</v>
      </c>
      <c r="H153" s="103">
        <v>23.14</v>
      </c>
      <c r="I153" s="104" t="s">
        <v>65</v>
      </c>
      <c r="J153" s="105">
        <f t="shared" si="12"/>
        <v>23.14</v>
      </c>
      <c r="K153" s="103">
        <v>8754</v>
      </c>
      <c r="L153" s="104" t="s">
        <v>63</v>
      </c>
      <c r="M153" s="102">
        <f t="shared" si="16"/>
        <v>0.87539999999999996</v>
      </c>
      <c r="N153" s="103">
        <v>4136</v>
      </c>
      <c r="O153" s="104" t="s">
        <v>63</v>
      </c>
      <c r="P153" s="102">
        <f t="shared" si="17"/>
        <v>0.41360000000000002</v>
      </c>
    </row>
    <row r="154" spans="1:16">
      <c r="A154" s="23">
        <f t="shared" si="18"/>
        <v>154</v>
      </c>
      <c r="B154" s="10">
        <v>6</v>
      </c>
      <c r="C154" s="104" t="s">
        <v>66</v>
      </c>
      <c r="D154" s="102">
        <f t="shared" si="14"/>
        <v>1.5</v>
      </c>
      <c r="E154" s="12">
        <v>0.78449999999999998</v>
      </c>
      <c r="F154" s="13">
        <v>5.4129999999999998E-4</v>
      </c>
      <c r="G154" s="101">
        <f t="shared" si="15"/>
        <v>0.78504129999999994</v>
      </c>
      <c r="H154" s="103">
        <v>26.48</v>
      </c>
      <c r="I154" s="104" t="s">
        <v>65</v>
      </c>
      <c r="J154" s="105">
        <f t="shared" si="12"/>
        <v>26.48</v>
      </c>
      <c r="K154" s="103">
        <v>9991</v>
      </c>
      <c r="L154" s="104" t="s">
        <v>63</v>
      </c>
      <c r="M154" s="102">
        <f t="shared" si="16"/>
        <v>0.99909999999999999</v>
      </c>
      <c r="N154" s="103">
        <v>4586</v>
      </c>
      <c r="O154" s="104" t="s">
        <v>63</v>
      </c>
      <c r="P154" s="102">
        <f t="shared" si="17"/>
        <v>0.45860000000000001</v>
      </c>
    </row>
    <row r="155" spans="1:16">
      <c r="A155" s="23">
        <f t="shared" si="18"/>
        <v>155</v>
      </c>
      <c r="B155" s="10">
        <v>6.5</v>
      </c>
      <c r="C155" s="104" t="s">
        <v>66</v>
      </c>
      <c r="D155" s="102">
        <f t="shared" si="14"/>
        <v>1.625</v>
      </c>
      <c r="E155" s="12">
        <v>0.73939999999999995</v>
      </c>
      <c r="F155" s="13">
        <v>5.0440000000000001E-4</v>
      </c>
      <c r="G155" s="101">
        <f t="shared" si="15"/>
        <v>0.73990439999999991</v>
      </c>
      <c r="H155" s="103">
        <v>30.02</v>
      </c>
      <c r="I155" s="104" t="s">
        <v>65</v>
      </c>
      <c r="J155" s="105">
        <f t="shared" si="12"/>
        <v>30.02</v>
      </c>
      <c r="K155" s="103">
        <v>1.1200000000000001</v>
      </c>
      <c r="L155" s="106" t="s">
        <v>65</v>
      </c>
      <c r="M155" s="105">
        <f t="shared" ref="M155:M197" si="19">K155</f>
        <v>1.1200000000000001</v>
      </c>
      <c r="N155" s="103">
        <v>5066</v>
      </c>
      <c r="O155" s="104" t="s">
        <v>63</v>
      </c>
      <c r="P155" s="102">
        <f t="shared" si="17"/>
        <v>0.50659999999999994</v>
      </c>
    </row>
    <row r="156" spans="1:16">
      <c r="A156" s="23">
        <f t="shared" si="18"/>
        <v>156</v>
      </c>
      <c r="B156" s="10">
        <v>7</v>
      </c>
      <c r="C156" s="104" t="s">
        <v>66</v>
      </c>
      <c r="D156" s="102">
        <f t="shared" si="14"/>
        <v>1.75</v>
      </c>
      <c r="E156" s="12">
        <v>0.69950000000000001</v>
      </c>
      <c r="F156" s="13">
        <v>4.7239999999999999E-4</v>
      </c>
      <c r="G156" s="101">
        <f t="shared" si="15"/>
        <v>0.69997240000000005</v>
      </c>
      <c r="H156" s="103">
        <v>33.78</v>
      </c>
      <c r="I156" s="104" t="s">
        <v>65</v>
      </c>
      <c r="J156" s="105">
        <f t="shared" si="12"/>
        <v>33.78</v>
      </c>
      <c r="K156" s="103">
        <v>1.25</v>
      </c>
      <c r="L156" s="104" t="s">
        <v>65</v>
      </c>
      <c r="M156" s="105">
        <f t="shared" si="19"/>
        <v>1.25</v>
      </c>
      <c r="N156" s="103">
        <v>5574</v>
      </c>
      <c r="O156" s="104" t="s">
        <v>63</v>
      </c>
      <c r="P156" s="102">
        <f t="shared" si="17"/>
        <v>0.55740000000000001</v>
      </c>
    </row>
    <row r="157" spans="1:16">
      <c r="A157" s="23">
        <f t="shared" si="18"/>
        <v>157</v>
      </c>
      <c r="B157" s="10">
        <v>8</v>
      </c>
      <c r="C157" s="104" t="s">
        <v>66</v>
      </c>
      <c r="D157" s="102">
        <f t="shared" si="14"/>
        <v>2</v>
      </c>
      <c r="E157" s="12">
        <v>0.63200000000000001</v>
      </c>
      <c r="F157" s="13">
        <v>4.1960000000000001E-4</v>
      </c>
      <c r="G157" s="101">
        <f t="shared" si="15"/>
        <v>0.63241959999999997</v>
      </c>
      <c r="H157" s="103">
        <v>41.9</v>
      </c>
      <c r="I157" s="104" t="s">
        <v>65</v>
      </c>
      <c r="J157" s="105">
        <f t="shared" si="12"/>
        <v>41.9</v>
      </c>
      <c r="K157" s="103">
        <v>1.71</v>
      </c>
      <c r="L157" s="104" t="s">
        <v>65</v>
      </c>
      <c r="M157" s="105">
        <f t="shared" si="19"/>
        <v>1.71</v>
      </c>
      <c r="N157" s="103">
        <v>6675</v>
      </c>
      <c r="O157" s="104" t="s">
        <v>63</v>
      </c>
      <c r="P157" s="102">
        <f t="shared" si="17"/>
        <v>0.66749999999999998</v>
      </c>
    </row>
    <row r="158" spans="1:16">
      <c r="A158" s="23">
        <f t="shared" si="18"/>
        <v>158</v>
      </c>
      <c r="B158" s="10">
        <v>9</v>
      </c>
      <c r="C158" s="104" t="s">
        <v>66</v>
      </c>
      <c r="D158" s="102">
        <f t="shared" si="14"/>
        <v>2.25</v>
      </c>
      <c r="E158" s="12">
        <v>0.58620000000000005</v>
      </c>
      <c r="F158" s="13">
        <v>3.7800000000000003E-4</v>
      </c>
      <c r="G158" s="101">
        <f t="shared" si="15"/>
        <v>0.58657800000000004</v>
      </c>
      <c r="H158" s="103">
        <v>50.78</v>
      </c>
      <c r="I158" s="104" t="s">
        <v>65</v>
      </c>
      <c r="J158" s="105">
        <f t="shared" si="12"/>
        <v>50.78</v>
      </c>
      <c r="K158" s="103">
        <v>2.13</v>
      </c>
      <c r="L158" s="104" t="s">
        <v>65</v>
      </c>
      <c r="M158" s="105">
        <f t="shared" si="19"/>
        <v>2.13</v>
      </c>
      <c r="N158" s="103">
        <v>7877</v>
      </c>
      <c r="O158" s="104" t="s">
        <v>63</v>
      </c>
      <c r="P158" s="102">
        <f t="shared" si="17"/>
        <v>0.78769999999999996</v>
      </c>
    </row>
    <row r="159" spans="1:16">
      <c r="A159" s="23">
        <f t="shared" si="18"/>
        <v>159</v>
      </c>
      <c r="B159" s="10">
        <v>10</v>
      </c>
      <c r="C159" s="104" t="s">
        <v>66</v>
      </c>
      <c r="D159" s="102">
        <f t="shared" si="14"/>
        <v>2.5</v>
      </c>
      <c r="E159" s="12">
        <v>0.5413</v>
      </c>
      <c r="F159" s="13">
        <v>3.4420000000000002E-4</v>
      </c>
      <c r="G159" s="101">
        <f t="shared" si="15"/>
        <v>0.54164420000000002</v>
      </c>
      <c r="H159" s="103">
        <v>60.37</v>
      </c>
      <c r="I159" s="104" t="s">
        <v>65</v>
      </c>
      <c r="J159" s="105">
        <f t="shared" si="12"/>
        <v>60.37</v>
      </c>
      <c r="K159" s="103">
        <v>2.5299999999999998</v>
      </c>
      <c r="L159" s="104" t="s">
        <v>65</v>
      </c>
      <c r="M159" s="105">
        <f t="shared" si="19"/>
        <v>2.5299999999999998</v>
      </c>
      <c r="N159" s="103">
        <v>9170</v>
      </c>
      <c r="O159" s="104" t="s">
        <v>63</v>
      </c>
      <c r="P159" s="102">
        <f t="shared" si="17"/>
        <v>0.91700000000000004</v>
      </c>
    </row>
    <row r="160" spans="1:16">
      <c r="A160" s="23">
        <f t="shared" si="18"/>
        <v>160</v>
      </c>
      <c r="B160" s="10">
        <v>11</v>
      </c>
      <c r="C160" s="104" t="s">
        <v>66</v>
      </c>
      <c r="D160" s="102">
        <f t="shared" si="14"/>
        <v>2.75</v>
      </c>
      <c r="E160" s="12">
        <v>0.50260000000000005</v>
      </c>
      <c r="F160" s="13">
        <v>3.1619999999999999E-4</v>
      </c>
      <c r="G160" s="101">
        <f t="shared" si="15"/>
        <v>0.50291620000000004</v>
      </c>
      <c r="H160" s="103">
        <v>70.73</v>
      </c>
      <c r="I160" s="104" t="s">
        <v>65</v>
      </c>
      <c r="J160" s="105">
        <f t="shared" si="12"/>
        <v>70.73</v>
      </c>
      <c r="K160" s="103">
        <v>2.94</v>
      </c>
      <c r="L160" s="104" t="s">
        <v>65</v>
      </c>
      <c r="M160" s="105">
        <f t="shared" si="19"/>
        <v>2.94</v>
      </c>
      <c r="N160" s="103">
        <v>1.06</v>
      </c>
      <c r="O160" s="106" t="s">
        <v>65</v>
      </c>
      <c r="P160" s="105">
        <f t="shared" ref="P160:P205" si="20">N160</f>
        <v>1.06</v>
      </c>
    </row>
    <row r="161" spans="1:16">
      <c r="A161" s="23">
        <f t="shared" si="18"/>
        <v>161</v>
      </c>
      <c r="B161" s="10">
        <v>12</v>
      </c>
      <c r="C161" s="104" t="s">
        <v>66</v>
      </c>
      <c r="D161" s="102">
        <f t="shared" si="14"/>
        <v>3</v>
      </c>
      <c r="E161" s="12">
        <v>0.46960000000000002</v>
      </c>
      <c r="F161" s="13">
        <v>2.9260000000000001E-4</v>
      </c>
      <c r="G161" s="101">
        <f t="shared" si="15"/>
        <v>0.46989259999999999</v>
      </c>
      <c r="H161" s="103">
        <v>81.84</v>
      </c>
      <c r="I161" s="104" t="s">
        <v>65</v>
      </c>
      <c r="J161" s="105">
        <f t="shared" si="12"/>
        <v>81.84</v>
      </c>
      <c r="K161" s="103">
        <v>3.34</v>
      </c>
      <c r="L161" s="104" t="s">
        <v>65</v>
      </c>
      <c r="M161" s="105">
        <f t="shared" si="19"/>
        <v>3.34</v>
      </c>
      <c r="N161" s="103">
        <v>1.2</v>
      </c>
      <c r="O161" s="104" t="s">
        <v>65</v>
      </c>
      <c r="P161" s="105">
        <f t="shared" si="20"/>
        <v>1.2</v>
      </c>
    </row>
    <row r="162" spans="1:16">
      <c r="A162" s="23">
        <f t="shared" si="18"/>
        <v>162</v>
      </c>
      <c r="B162" s="10">
        <v>13</v>
      </c>
      <c r="C162" s="104" t="s">
        <v>66</v>
      </c>
      <c r="D162" s="102">
        <f t="shared" si="14"/>
        <v>3.25</v>
      </c>
      <c r="E162" s="12">
        <v>0.44109999999999999</v>
      </c>
      <c r="F162" s="13">
        <v>2.7240000000000001E-4</v>
      </c>
      <c r="G162" s="101">
        <f t="shared" si="15"/>
        <v>0.4413724</v>
      </c>
      <c r="H162" s="103">
        <v>93.71</v>
      </c>
      <c r="I162" s="104" t="s">
        <v>65</v>
      </c>
      <c r="J162" s="105">
        <f t="shared" si="12"/>
        <v>93.71</v>
      </c>
      <c r="K162" s="103">
        <v>3.75</v>
      </c>
      <c r="L162" s="104" t="s">
        <v>65</v>
      </c>
      <c r="M162" s="105">
        <f t="shared" si="19"/>
        <v>3.75</v>
      </c>
      <c r="N162" s="103">
        <v>1.36</v>
      </c>
      <c r="O162" s="104" t="s">
        <v>65</v>
      </c>
      <c r="P162" s="105">
        <f t="shared" si="20"/>
        <v>1.36</v>
      </c>
    </row>
    <row r="163" spans="1:16">
      <c r="A163" s="23">
        <f t="shared" si="18"/>
        <v>163</v>
      </c>
      <c r="B163" s="10">
        <v>14</v>
      </c>
      <c r="C163" s="104" t="s">
        <v>66</v>
      </c>
      <c r="D163" s="102">
        <f t="shared" si="14"/>
        <v>3.5</v>
      </c>
      <c r="E163" s="12">
        <v>0.41620000000000001</v>
      </c>
      <c r="F163" s="13">
        <v>2.5490000000000002E-4</v>
      </c>
      <c r="G163" s="101">
        <f t="shared" si="15"/>
        <v>0.41645490000000002</v>
      </c>
      <c r="H163" s="103">
        <v>106.32</v>
      </c>
      <c r="I163" s="104" t="s">
        <v>65</v>
      </c>
      <c r="J163" s="105">
        <f t="shared" si="12"/>
        <v>106.32</v>
      </c>
      <c r="K163" s="103">
        <v>4.17</v>
      </c>
      <c r="L163" s="104" t="s">
        <v>65</v>
      </c>
      <c r="M163" s="105">
        <f t="shared" si="19"/>
        <v>4.17</v>
      </c>
      <c r="N163" s="103">
        <v>1.53</v>
      </c>
      <c r="O163" s="104" t="s">
        <v>65</v>
      </c>
      <c r="P163" s="105">
        <f t="shared" si="20"/>
        <v>1.53</v>
      </c>
    </row>
    <row r="164" spans="1:16">
      <c r="A164" s="23">
        <f t="shared" si="18"/>
        <v>164</v>
      </c>
      <c r="B164" s="10">
        <v>15</v>
      </c>
      <c r="C164" s="104" t="s">
        <v>66</v>
      </c>
      <c r="D164" s="102">
        <f t="shared" si="14"/>
        <v>3.75</v>
      </c>
      <c r="E164" s="12">
        <v>0.39419999999999999</v>
      </c>
      <c r="F164" s="13">
        <v>2.397E-4</v>
      </c>
      <c r="G164" s="101">
        <f t="shared" si="15"/>
        <v>0.3944397</v>
      </c>
      <c r="H164" s="103">
        <v>119.66</v>
      </c>
      <c r="I164" s="104" t="s">
        <v>65</v>
      </c>
      <c r="J164" s="105">
        <f t="shared" si="12"/>
        <v>119.66</v>
      </c>
      <c r="K164" s="103">
        <v>4.59</v>
      </c>
      <c r="L164" s="104" t="s">
        <v>65</v>
      </c>
      <c r="M164" s="105">
        <f t="shared" si="19"/>
        <v>4.59</v>
      </c>
      <c r="N164" s="103">
        <v>1.71</v>
      </c>
      <c r="O164" s="104" t="s">
        <v>65</v>
      </c>
      <c r="P164" s="105">
        <f t="shared" si="20"/>
        <v>1.71</v>
      </c>
    </row>
    <row r="165" spans="1:16">
      <c r="A165" s="23">
        <f t="shared" si="18"/>
        <v>165</v>
      </c>
      <c r="B165" s="10">
        <v>16</v>
      </c>
      <c r="C165" s="104" t="s">
        <v>66</v>
      </c>
      <c r="D165" s="102">
        <f t="shared" si="14"/>
        <v>4</v>
      </c>
      <c r="E165" s="12">
        <v>0.37469999999999998</v>
      </c>
      <c r="F165" s="13">
        <v>2.262E-4</v>
      </c>
      <c r="G165" s="101">
        <f t="shared" si="15"/>
        <v>0.37492619999999999</v>
      </c>
      <c r="H165" s="103">
        <v>133.71</v>
      </c>
      <c r="I165" s="104" t="s">
        <v>65</v>
      </c>
      <c r="J165" s="105">
        <f t="shared" si="12"/>
        <v>133.71</v>
      </c>
      <c r="K165" s="103">
        <v>5.0199999999999996</v>
      </c>
      <c r="L165" s="104" t="s">
        <v>65</v>
      </c>
      <c r="M165" s="105">
        <f t="shared" si="19"/>
        <v>5.0199999999999996</v>
      </c>
      <c r="N165" s="103">
        <v>1.89</v>
      </c>
      <c r="O165" s="104" t="s">
        <v>65</v>
      </c>
      <c r="P165" s="105">
        <f t="shared" si="20"/>
        <v>1.89</v>
      </c>
    </row>
    <row r="166" spans="1:16">
      <c r="A166" s="23">
        <f t="shared" si="18"/>
        <v>166</v>
      </c>
      <c r="B166" s="10">
        <v>17</v>
      </c>
      <c r="C166" s="104" t="s">
        <v>66</v>
      </c>
      <c r="D166" s="102">
        <f t="shared" si="14"/>
        <v>4.25</v>
      </c>
      <c r="E166" s="12">
        <v>0.35709999999999997</v>
      </c>
      <c r="F166" s="13">
        <v>2.143E-4</v>
      </c>
      <c r="G166" s="101">
        <f t="shared" si="15"/>
        <v>0.35731429999999997</v>
      </c>
      <c r="H166" s="103">
        <v>148.47999999999999</v>
      </c>
      <c r="I166" s="104" t="s">
        <v>65</v>
      </c>
      <c r="J166" s="105">
        <f t="shared" si="12"/>
        <v>148.47999999999999</v>
      </c>
      <c r="K166" s="103">
        <v>5.45</v>
      </c>
      <c r="L166" s="104" t="s">
        <v>65</v>
      </c>
      <c r="M166" s="105">
        <f t="shared" si="19"/>
        <v>5.45</v>
      </c>
      <c r="N166" s="103">
        <v>2.09</v>
      </c>
      <c r="O166" s="104" t="s">
        <v>65</v>
      </c>
      <c r="P166" s="105">
        <f t="shared" si="20"/>
        <v>2.09</v>
      </c>
    </row>
    <row r="167" spans="1:16">
      <c r="A167" s="23">
        <f t="shared" si="18"/>
        <v>167</v>
      </c>
      <c r="B167" s="10">
        <v>18</v>
      </c>
      <c r="C167" s="104" t="s">
        <v>66</v>
      </c>
      <c r="D167" s="102">
        <f t="shared" si="14"/>
        <v>4.5</v>
      </c>
      <c r="E167" s="12">
        <v>0.34129999999999999</v>
      </c>
      <c r="F167" s="13">
        <v>2.0359999999999999E-4</v>
      </c>
      <c r="G167" s="101">
        <f t="shared" si="15"/>
        <v>0.34150360000000002</v>
      </c>
      <c r="H167" s="103">
        <v>163.95</v>
      </c>
      <c r="I167" s="104" t="s">
        <v>65</v>
      </c>
      <c r="J167" s="105">
        <f t="shared" si="12"/>
        <v>163.95</v>
      </c>
      <c r="K167" s="103">
        <v>5.89</v>
      </c>
      <c r="L167" s="104" t="s">
        <v>65</v>
      </c>
      <c r="M167" s="105">
        <f t="shared" si="19"/>
        <v>5.89</v>
      </c>
      <c r="N167" s="103">
        <v>2.29</v>
      </c>
      <c r="O167" s="104" t="s">
        <v>65</v>
      </c>
      <c r="P167" s="105">
        <f t="shared" si="20"/>
        <v>2.29</v>
      </c>
    </row>
    <row r="168" spans="1:16">
      <c r="A168" s="23">
        <f t="shared" si="18"/>
        <v>168</v>
      </c>
      <c r="B168" s="10">
        <v>20</v>
      </c>
      <c r="C168" s="104" t="s">
        <v>66</v>
      </c>
      <c r="D168" s="102">
        <f t="shared" si="14"/>
        <v>5</v>
      </c>
      <c r="E168" s="12">
        <v>0.31390000000000001</v>
      </c>
      <c r="F168" s="13">
        <v>1.852E-4</v>
      </c>
      <c r="G168" s="101">
        <f t="shared" si="15"/>
        <v>0.31408520000000001</v>
      </c>
      <c r="H168" s="103">
        <v>196.96</v>
      </c>
      <c r="I168" s="104" t="s">
        <v>65</v>
      </c>
      <c r="J168" s="105">
        <f t="shared" si="12"/>
        <v>196.96</v>
      </c>
      <c r="K168" s="103">
        <v>7.55</v>
      </c>
      <c r="L168" s="104" t="s">
        <v>65</v>
      </c>
      <c r="M168" s="105">
        <f t="shared" si="19"/>
        <v>7.55</v>
      </c>
      <c r="N168" s="103">
        <v>2.72</v>
      </c>
      <c r="O168" s="104" t="s">
        <v>65</v>
      </c>
      <c r="P168" s="105">
        <f t="shared" si="20"/>
        <v>2.72</v>
      </c>
    </row>
    <row r="169" spans="1:16">
      <c r="A169" s="23">
        <f t="shared" si="18"/>
        <v>169</v>
      </c>
      <c r="B169" s="10">
        <v>22.5</v>
      </c>
      <c r="C169" s="104" t="s">
        <v>66</v>
      </c>
      <c r="D169" s="102">
        <f t="shared" si="14"/>
        <v>5.625</v>
      </c>
      <c r="E169" s="12">
        <v>0.28570000000000001</v>
      </c>
      <c r="F169" s="13">
        <v>1.6660000000000001E-4</v>
      </c>
      <c r="G169" s="101">
        <f t="shared" si="15"/>
        <v>0.28586660000000003</v>
      </c>
      <c r="H169" s="103">
        <v>242.07</v>
      </c>
      <c r="I169" s="104" t="s">
        <v>65</v>
      </c>
      <c r="J169" s="105">
        <f t="shared" si="12"/>
        <v>242.07</v>
      </c>
      <c r="K169" s="103">
        <v>9.92</v>
      </c>
      <c r="L169" s="104" t="s">
        <v>65</v>
      </c>
      <c r="M169" s="105">
        <f t="shared" si="19"/>
        <v>9.92</v>
      </c>
      <c r="N169" s="103">
        <v>3.31</v>
      </c>
      <c r="O169" s="104" t="s">
        <v>65</v>
      </c>
      <c r="P169" s="105">
        <f t="shared" si="20"/>
        <v>3.31</v>
      </c>
    </row>
    <row r="170" spans="1:16">
      <c r="A170" s="23">
        <f t="shared" si="18"/>
        <v>170</v>
      </c>
      <c r="B170" s="10">
        <v>25</v>
      </c>
      <c r="C170" s="104" t="s">
        <v>66</v>
      </c>
      <c r="D170" s="102">
        <f t="shared" si="14"/>
        <v>6.25</v>
      </c>
      <c r="E170" s="12">
        <v>0.2626</v>
      </c>
      <c r="F170" s="13">
        <v>1.515E-4</v>
      </c>
      <c r="G170" s="101">
        <f t="shared" si="15"/>
        <v>0.26275150000000003</v>
      </c>
      <c r="H170" s="103">
        <v>291.37</v>
      </c>
      <c r="I170" s="104" t="s">
        <v>65</v>
      </c>
      <c r="J170" s="105">
        <f t="shared" si="12"/>
        <v>291.37</v>
      </c>
      <c r="K170" s="103">
        <v>12.17</v>
      </c>
      <c r="L170" s="104" t="s">
        <v>65</v>
      </c>
      <c r="M170" s="105">
        <f t="shared" si="19"/>
        <v>12.17</v>
      </c>
      <c r="N170" s="103">
        <v>3.95</v>
      </c>
      <c r="O170" s="104" t="s">
        <v>65</v>
      </c>
      <c r="P170" s="105">
        <f t="shared" si="20"/>
        <v>3.95</v>
      </c>
    </row>
    <row r="171" spans="1:16">
      <c r="A171" s="23">
        <f t="shared" si="18"/>
        <v>171</v>
      </c>
      <c r="B171" s="10">
        <v>27.5</v>
      </c>
      <c r="C171" s="104" t="s">
        <v>66</v>
      </c>
      <c r="D171" s="102">
        <f t="shared" si="14"/>
        <v>6.875</v>
      </c>
      <c r="E171" s="12">
        <v>0.24329999999999999</v>
      </c>
      <c r="F171" s="13">
        <v>1.3909999999999999E-4</v>
      </c>
      <c r="G171" s="101">
        <f t="shared" si="15"/>
        <v>0.24343909999999999</v>
      </c>
      <c r="H171" s="103">
        <v>344.81</v>
      </c>
      <c r="I171" s="104" t="s">
        <v>65</v>
      </c>
      <c r="J171" s="105">
        <f t="shared" si="12"/>
        <v>344.81</v>
      </c>
      <c r="K171" s="103">
        <v>14.37</v>
      </c>
      <c r="L171" s="104" t="s">
        <v>65</v>
      </c>
      <c r="M171" s="105">
        <f t="shared" si="19"/>
        <v>14.37</v>
      </c>
      <c r="N171" s="103">
        <v>4.6399999999999997</v>
      </c>
      <c r="O171" s="104" t="s">
        <v>65</v>
      </c>
      <c r="P171" s="105">
        <f t="shared" si="20"/>
        <v>4.6399999999999997</v>
      </c>
    </row>
    <row r="172" spans="1:16">
      <c r="A172" s="23">
        <f t="shared" si="18"/>
        <v>172</v>
      </c>
      <c r="B172" s="10">
        <v>30</v>
      </c>
      <c r="C172" s="104" t="s">
        <v>66</v>
      </c>
      <c r="D172" s="102">
        <f t="shared" si="14"/>
        <v>7.5</v>
      </c>
      <c r="E172" s="12">
        <v>0.2268</v>
      </c>
      <c r="F172" s="13">
        <v>1.2860000000000001E-4</v>
      </c>
      <c r="G172" s="101">
        <f t="shared" si="15"/>
        <v>0.22692860000000001</v>
      </c>
      <c r="H172" s="103">
        <v>402.32</v>
      </c>
      <c r="I172" s="104" t="s">
        <v>65</v>
      </c>
      <c r="J172" s="105">
        <f t="shared" si="12"/>
        <v>402.32</v>
      </c>
      <c r="K172" s="103">
        <v>16.559999999999999</v>
      </c>
      <c r="L172" s="104" t="s">
        <v>65</v>
      </c>
      <c r="M172" s="105">
        <f t="shared" si="19"/>
        <v>16.559999999999999</v>
      </c>
      <c r="N172" s="103">
        <v>5.38</v>
      </c>
      <c r="O172" s="104" t="s">
        <v>65</v>
      </c>
      <c r="P172" s="105">
        <f t="shared" si="20"/>
        <v>5.38</v>
      </c>
    </row>
    <row r="173" spans="1:16">
      <c r="A173" s="23">
        <f t="shared" si="18"/>
        <v>173</v>
      </c>
      <c r="B173" s="10">
        <v>32.5</v>
      </c>
      <c r="C173" s="104" t="s">
        <v>66</v>
      </c>
      <c r="D173" s="102">
        <f t="shared" si="14"/>
        <v>8.125</v>
      </c>
      <c r="E173" s="12">
        <v>0.21260000000000001</v>
      </c>
      <c r="F173" s="13">
        <v>1.1959999999999999E-4</v>
      </c>
      <c r="G173" s="101">
        <f t="shared" si="15"/>
        <v>0.21271960000000001</v>
      </c>
      <c r="H173" s="103">
        <v>463.84</v>
      </c>
      <c r="I173" s="104" t="s">
        <v>65</v>
      </c>
      <c r="J173" s="105">
        <f t="shared" si="12"/>
        <v>463.84</v>
      </c>
      <c r="K173" s="103">
        <v>18.760000000000002</v>
      </c>
      <c r="L173" s="104" t="s">
        <v>65</v>
      </c>
      <c r="M173" s="105">
        <f t="shared" si="19"/>
        <v>18.760000000000002</v>
      </c>
      <c r="N173" s="103">
        <v>6.16</v>
      </c>
      <c r="O173" s="104" t="s">
        <v>65</v>
      </c>
      <c r="P173" s="105">
        <f t="shared" si="20"/>
        <v>6.16</v>
      </c>
    </row>
    <row r="174" spans="1:16">
      <c r="A174" s="23">
        <f t="shared" si="18"/>
        <v>174</v>
      </c>
      <c r="B174" s="10">
        <v>35</v>
      </c>
      <c r="C174" s="104" t="s">
        <v>66</v>
      </c>
      <c r="D174" s="102">
        <f t="shared" si="14"/>
        <v>8.75</v>
      </c>
      <c r="E174" s="12">
        <v>0.20019999999999999</v>
      </c>
      <c r="F174" s="13">
        <v>1.119E-4</v>
      </c>
      <c r="G174" s="101">
        <f t="shared" si="15"/>
        <v>0.20031189999999999</v>
      </c>
      <c r="H174" s="103">
        <v>529.32000000000005</v>
      </c>
      <c r="I174" s="104" t="s">
        <v>65</v>
      </c>
      <c r="J174" s="105">
        <f t="shared" si="12"/>
        <v>529.32000000000005</v>
      </c>
      <c r="K174" s="103">
        <v>20.97</v>
      </c>
      <c r="L174" s="104" t="s">
        <v>65</v>
      </c>
      <c r="M174" s="105">
        <f t="shared" si="19"/>
        <v>20.97</v>
      </c>
      <c r="N174" s="103">
        <v>7</v>
      </c>
      <c r="O174" s="104" t="s">
        <v>65</v>
      </c>
      <c r="P174" s="105">
        <f t="shared" si="20"/>
        <v>7</v>
      </c>
    </row>
    <row r="175" spans="1:16">
      <c r="A175" s="23">
        <f t="shared" si="18"/>
        <v>175</v>
      </c>
      <c r="B175" s="10">
        <v>37.5</v>
      </c>
      <c r="C175" s="104" t="s">
        <v>66</v>
      </c>
      <c r="D175" s="102">
        <f t="shared" si="14"/>
        <v>9.375</v>
      </c>
      <c r="E175" s="12">
        <v>0.1893</v>
      </c>
      <c r="F175" s="13">
        <v>1.0509999999999999E-4</v>
      </c>
      <c r="G175" s="101">
        <f t="shared" si="15"/>
        <v>0.18940509999999999</v>
      </c>
      <c r="H175" s="103">
        <v>598.70000000000005</v>
      </c>
      <c r="I175" s="104" t="s">
        <v>65</v>
      </c>
      <c r="J175" s="105">
        <f t="shared" si="12"/>
        <v>598.70000000000005</v>
      </c>
      <c r="K175" s="103">
        <v>23.22</v>
      </c>
      <c r="L175" s="104" t="s">
        <v>65</v>
      </c>
      <c r="M175" s="105">
        <f t="shared" si="19"/>
        <v>23.22</v>
      </c>
      <c r="N175" s="103">
        <v>7.88</v>
      </c>
      <c r="O175" s="104" t="s">
        <v>65</v>
      </c>
      <c r="P175" s="105">
        <f t="shared" si="20"/>
        <v>7.88</v>
      </c>
    </row>
    <row r="176" spans="1:16">
      <c r="A176" s="23">
        <f t="shared" si="18"/>
        <v>176</v>
      </c>
      <c r="B176" s="10">
        <v>40</v>
      </c>
      <c r="C176" s="104" t="s">
        <v>66</v>
      </c>
      <c r="D176" s="102">
        <f t="shared" si="14"/>
        <v>10</v>
      </c>
      <c r="E176" s="12">
        <v>0.17960000000000001</v>
      </c>
      <c r="F176" s="13">
        <v>9.9140000000000003E-5</v>
      </c>
      <c r="G176" s="101">
        <f t="shared" si="15"/>
        <v>0.17969914000000001</v>
      </c>
      <c r="H176" s="103">
        <v>671.94</v>
      </c>
      <c r="I176" s="104" t="s">
        <v>65</v>
      </c>
      <c r="J176" s="105">
        <f t="shared" si="12"/>
        <v>671.94</v>
      </c>
      <c r="K176" s="103">
        <v>25.49</v>
      </c>
      <c r="L176" s="104" t="s">
        <v>65</v>
      </c>
      <c r="M176" s="105">
        <f t="shared" si="19"/>
        <v>25.49</v>
      </c>
      <c r="N176" s="103">
        <v>8.81</v>
      </c>
      <c r="O176" s="104" t="s">
        <v>65</v>
      </c>
      <c r="P176" s="105">
        <f t="shared" si="20"/>
        <v>8.81</v>
      </c>
    </row>
    <row r="177" spans="1:16">
      <c r="A177" s="23">
        <f t="shared" si="18"/>
        <v>177</v>
      </c>
      <c r="B177" s="10">
        <v>45</v>
      </c>
      <c r="C177" s="104" t="s">
        <v>66</v>
      </c>
      <c r="D177" s="102">
        <f t="shared" si="14"/>
        <v>11.25</v>
      </c>
      <c r="E177" s="12">
        <v>0.16320000000000001</v>
      </c>
      <c r="F177" s="13">
        <v>8.9110000000000006E-5</v>
      </c>
      <c r="G177" s="101">
        <f t="shared" si="15"/>
        <v>0.16328911000000002</v>
      </c>
      <c r="H177" s="103">
        <v>829.74</v>
      </c>
      <c r="I177" s="104" t="s">
        <v>65</v>
      </c>
      <c r="J177" s="105">
        <f t="shared" si="12"/>
        <v>829.74</v>
      </c>
      <c r="K177" s="103">
        <v>34</v>
      </c>
      <c r="L177" s="104" t="s">
        <v>65</v>
      </c>
      <c r="M177" s="105">
        <f t="shared" si="19"/>
        <v>34</v>
      </c>
      <c r="N177" s="103">
        <v>10.81</v>
      </c>
      <c r="O177" s="104" t="s">
        <v>65</v>
      </c>
      <c r="P177" s="105">
        <f t="shared" si="20"/>
        <v>10.81</v>
      </c>
    </row>
    <row r="178" spans="1:16">
      <c r="A178" s="23">
        <f t="shared" si="18"/>
        <v>178</v>
      </c>
      <c r="B178" s="103">
        <v>50</v>
      </c>
      <c r="C178" s="104" t="s">
        <v>66</v>
      </c>
      <c r="D178" s="102">
        <f t="shared" si="14"/>
        <v>12.5</v>
      </c>
      <c r="E178" s="12">
        <v>0.14979999999999999</v>
      </c>
      <c r="F178" s="13">
        <v>8.1000000000000004E-5</v>
      </c>
      <c r="G178" s="101">
        <f t="shared" si="15"/>
        <v>0.14988099999999999</v>
      </c>
      <c r="H178" s="103">
        <v>1</v>
      </c>
      <c r="I178" s="106" t="s">
        <v>67</v>
      </c>
      <c r="J178" s="107">
        <f t="shared" ref="J178:J222" si="21">H178*1000</f>
        <v>1000</v>
      </c>
      <c r="K178" s="103">
        <v>42</v>
      </c>
      <c r="L178" s="104" t="s">
        <v>65</v>
      </c>
      <c r="M178" s="105">
        <f t="shared" si="19"/>
        <v>42</v>
      </c>
      <c r="N178" s="103">
        <v>12.98</v>
      </c>
      <c r="O178" s="104" t="s">
        <v>65</v>
      </c>
      <c r="P178" s="105">
        <f t="shared" si="20"/>
        <v>12.98</v>
      </c>
    </row>
    <row r="179" spans="1:16">
      <c r="A179" s="23">
        <f t="shared" si="18"/>
        <v>179</v>
      </c>
      <c r="B179" s="10">
        <v>55</v>
      </c>
      <c r="C179" s="11" t="s">
        <v>66</v>
      </c>
      <c r="D179" s="102">
        <f t="shared" si="14"/>
        <v>13.75</v>
      </c>
      <c r="E179" s="12">
        <v>0.13850000000000001</v>
      </c>
      <c r="F179" s="13">
        <v>7.4289999999999995E-5</v>
      </c>
      <c r="G179" s="101">
        <f t="shared" si="15"/>
        <v>0.13857429000000002</v>
      </c>
      <c r="H179" s="103">
        <v>1.19</v>
      </c>
      <c r="I179" s="104" t="s">
        <v>67</v>
      </c>
      <c r="J179" s="107">
        <f t="shared" si="21"/>
        <v>1190</v>
      </c>
      <c r="K179" s="103">
        <v>49.81</v>
      </c>
      <c r="L179" s="104" t="s">
        <v>65</v>
      </c>
      <c r="M179" s="105">
        <f t="shared" si="19"/>
        <v>49.81</v>
      </c>
      <c r="N179" s="103">
        <v>15.33</v>
      </c>
      <c r="O179" s="104" t="s">
        <v>65</v>
      </c>
      <c r="P179" s="105">
        <f t="shared" si="20"/>
        <v>15.33</v>
      </c>
    </row>
    <row r="180" spans="1:16">
      <c r="A180" s="23">
        <f t="shared" si="18"/>
        <v>180</v>
      </c>
      <c r="B180" s="10">
        <v>60</v>
      </c>
      <c r="C180" s="11" t="s">
        <v>66</v>
      </c>
      <c r="D180" s="102">
        <f t="shared" si="14"/>
        <v>15</v>
      </c>
      <c r="E180" s="12">
        <v>0.129</v>
      </c>
      <c r="F180" s="13">
        <v>6.8639999999999993E-5</v>
      </c>
      <c r="G180" s="101">
        <f t="shared" si="15"/>
        <v>0.12906864000000001</v>
      </c>
      <c r="H180" s="103">
        <v>1.39</v>
      </c>
      <c r="I180" s="104" t="s">
        <v>67</v>
      </c>
      <c r="J180" s="107">
        <f t="shared" si="21"/>
        <v>1390</v>
      </c>
      <c r="K180" s="103">
        <v>57.57</v>
      </c>
      <c r="L180" s="104" t="s">
        <v>65</v>
      </c>
      <c r="M180" s="105">
        <f t="shared" si="19"/>
        <v>57.57</v>
      </c>
      <c r="N180" s="103">
        <v>17.86</v>
      </c>
      <c r="O180" s="104" t="s">
        <v>65</v>
      </c>
      <c r="P180" s="105">
        <f t="shared" si="20"/>
        <v>17.86</v>
      </c>
    </row>
    <row r="181" spans="1:16">
      <c r="A181" s="23">
        <f t="shared" si="18"/>
        <v>181</v>
      </c>
      <c r="B181" s="10">
        <v>65</v>
      </c>
      <c r="C181" s="11" t="s">
        <v>66</v>
      </c>
      <c r="D181" s="102">
        <f t="shared" si="14"/>
        <v>16.25</v>
      </c>
      <c r="E181" s="12">
        <v>0.1208</v>
      </c>
      <c r="F181" s="13">
        <v>6.3830000000000004E-5</v>
      </c>
      <c r="G181" s="101">
        <f t="shared" si="15"/>
        <v>0.12086383000000001</v>
      </c>
      <c r="H181" s="103">
        <v>1.61</v>
      </c>
      <c r="I181" s="104" t="s">
        <v>67</v>
      </c>
      <c r="J181" s="107">
        <f t="shared" si="21"/>
        <v>1610</v>
      </c>
      <c r="K181" s="103">
        <v>65.36</v>
      </c>
      <c r="L181" s="104" t="s">
        <v>65</v>
      </c>
      <c r="M181" s="105">
        <f t="shared" si="19"/>
        <v>65.36</v>
      </c>
      <c r="N181" s="103">
        <v>20.55</v>
      </c>
      <c r="O181" s="104" t="s">
        <v>65</v>
      </c>
      <c r="P181" s="105">
        <f t="shared" si="20"/>
        <v>20.55</v>
      </c>
    </row>
    <row r="182" spans="1:16">
      <c r="A182" s="23">
        <f t="shared" si="18"/>
        <v>182</v>
      </c>
      <c r="B182" s="10">
        <v>70</v>
      </c>
      <c r="C182" s="11" t="s">
        <v>66</v>
      </c>
      <c r="D182" s="102">
        <f t="shared" si="14"/>
        <v>17.5</v>
      </c>
      <c r="E182" s="12">
        <v>0.1137</v>
      </c>
      <c r="F182" s="13">
        <v>5.9670000000000003E-5</v>
      </c>
      <c r="G182" s="101">
        <f t="shared" si="15"/>
        <v>0.11375966999999999</v>
      </c>
      <c r="H182" s="103">
        <v>1.84</v>
      </c>
      <c r="I182" s="104" t="s">
        <v>67</v>
      </c>
      <c r="J182" s="107">
        <f t="shared" si="21"/>
        <v>1840</v>
      </c>
      <c r="K182" s="103">
        <v>73.2</v>
      </c>
      <c r="L182" s="104" t="s">
        <v>65</v>
      </c>
      <c r="M182" s="105">
        <f t="shared" si="19"/>
        <v>73.2</v>
      </c>
      <c r="N182" s="103">
        <v>23.41</v>
      </c>
      <c r="O182" s="104" t="s">
        <v>65</v>
      </c>
      <c r="P182" s="105">
        <f t="shared" si="20"/>
        <v>23.41</v>
      </c>
    </row>
    <row r="183" spans="1:16">
      <c r="A183" s="23">
        <f t="shared" si="18"/>
        <v>183</v>
      </c>
      <c r="B183" s="10">
        <v>80</v>
      </c>
      <c r="C183" s="11" t="s">
        <v>66</v>
      </c>
      <c r="D183" s="102">
        <f t="shared" si="14"/>
        <v>20</v>
      </c>
      <c r="E183" s="12">
        <v>0.1019</v>
      </c>
      <c r="F183" s="13">
        <v>5.2840000000000002E-5</v>
      </c>
      <c r="G183" s="101">
        <f t="shared" si="15"/>
        <v>0.10195284</v>
      </c>
      <c r="H183" s="103">
        <v>2.34</v>
      </c>
      <c r="I183" s="104" t="s">
        <v>67</v>
      </c>
      <c r="J183" s="107">
        <f t="shared" si="21"/>
        <v>2340</v>
      </c>
      <c r="K183" s="103">
        <v>102.29</v>
      </c>
      <c r="L183" s="104" t="s">
        <v>65</v>
      </c>
      <c r="M183" s="105">
        <f t="shared" si="19"/>
        <v>102.29</v>
      </c>
      <c r="N183" s="103">
        <v>29.61</v>
      </c>
      <c r="O183" s="104" t="s">
        <v>65</v>
      </c>
      <c r="P183" s="105">
        <f t="shared" si="20"/>
        <v>29.61</v>
      </c>
    </row>
    <row r="184" spans="1:16">
      <c r="A184" s="23">
        <f t="shared" si="18"/>
        <v>184</v>
      </c>
      <c r="B184" s="10">
        <v>90</v>
      </c>
      <c r="C184" s="11" t="s">
        <v>66</v>
      </c>
      <c r="D184" s="102">
        <f t="shared" si="14"/>
        <v>22.5</v>
      </c>
      <c r="E184" s="12">
        <v>9.257E-2</v>
      </c>
      <c r="F184" s="13">
        <v>4.7460000000000003E-5</v>
      </c>
      <c r="G184" s="101">
        <f t="shared" si="15"/>
        <v>9.2617459999999999E-2</v>
      </c>
      <c r="H184" s="103">
        <v>2.9</v>
      </c>
      <c r="I184" s="104" t="s">
        <v>67</v>
      </c>
      <c r="J184" s="107">
        <f t="shared" si="21"/>
        <v>2900</v>
      </c>
      <c r="K184" s="103">
        <v>129.38999999999999</v>
      </c>
      <c r="L184" s="104" t="s">
        <v>65</v>
      </c>
      <c r="M184" s="105">
        <f t="shared" si="19"/>
        <v>129.38999999999999</v>
      </c>
      <c r="N184" s="103">
        <v>36.450000000000003</v>
      </c>
      <c r="O184" s="104" t="s">
        <v>65</v>
      </c>
      <c r="P184" s="105">
        <f t="shared" si="20"/>
        <v>36.450000000000003</v>
      </c>
    </row>
    <row r="185" spans="1:16">
      <c r="A185" s="23">
        <f t="shared" si="18"/>
        <v>185</v>
      </c>
      <c r="B185" s="10">
        <v>100</v>
      </c>
      <c r="C185" s="11" t="s">
        <v>66</v>
      </c>
      <c r="D185" s="102">
        <f t="shared" si="14"/>
        <v>25</v>
      </c>
      <c r="E185" s="12">
        <v>8.4919999999999995E-2</v>
      </c>
      <c r="F185" s="13">
        <v>4.3109999999999999E-5</v>
      </c>
      <c r="G185" s="101">
        <f t="shared" si="15"/>
        <v>8.4963109999999994E-2</v>
      </c>
      <c r="H185" s="103">
        <v>3.51</v>
      </c>
      <c r="I185" s="104" t="s">
        <v>67</v>
      </c>
      <c r="J185" s="107">
        <f t="shared" si="21"/>
        <v>3510</v>
      </c>
      <c r="K185" s="103">
        <v>155.84</v>
      </c>
      <c r="L185" s="104" t="s">
        <v>65</v>
      </c>
      <c r="M185" s="105">
        <f t="shared" si="19"/>
        <v>155.84</v>
      </c>
      <c r="N185" s="103">
        <v>43.91</v>
      </c>
      <c r="O185" s="104" t="s">
        <v>65</v>
      </c>
      <c r="P185" s="105">
        <f t="shared" si="20"/>
        <v>43.91</v>
      </c>
    </row>
    <row r="186" spans="1:16">
      <c r="A186" s="23">
        <f t="shared" si="18"/>
        <v>186</v>
      </c>
      <c r="B186" s="10">
        <v>110</v>
      </c>
      <c r="C186" s="11" t="s">
        <v>66</v>
      </c>
      <c r="D186" s="102">
        <f t="shared" si="14"/>
        <v>27.5</v>
      </c>
      <c r="E186" s="12">
        <v>7.8560000000000005E-2</v>
      </c>
      <c r="F186" s="13">
        <v>3.9520000000000001E-5</v>
      </c>
      <c r="G186" s="101">
        <f t="shared" si="15"/>
        <v>7.8599520000000006E-2</v>
      </c>
      <c r="H186" s="103">
        <v>4.17</v>
      </c>
      <c r="I186" s="104" t="s">
        <v>67</v>
      </c>
      <c r="J186" s="107">
        <f t="shared" si="21"/>
        <v>4170</v>
      </c>
      <c r="K186" s="103">
        <v>182.17</v>
      </c>
      <c r="L186" s="104" t="s">
        <v>65</v>
      </c>
      <c r="M186" s="105">
        <f t="shared" si="19"/>
        <v>182.17</v>
      </c>
      <c r="N186" s="103">
        <v>51.97</v>
      </c>
      <c r="O186" s="104" t="s">
        <v>65</v>
      </c>
      <c r="P186" s="105">
        <f t="shared" si="20"/>
        <v>51.97</v>
      </c>
    </row>
    <row r="187" spans="1:16">
      <c r="A187" s="23">
        <f t="shared" si="18"/>
        <v>187</v>
      </c>
      <c r="B187" s="10">
        <v>120</v>
      </c>
      <c r="C187" s="11" t="s">
        <v>66</v>
      </c>
      <c r="D187" s="102">
        <f t="shared" si="14"/>
        <v>30</v>
      </c>
      <c r="E187" s="12">
        <v>7.3179999999999995E-2</v>
      </c>
      <c r="F187" s="13">
        <v>3.65E-5</v>
      </c>
      <c r="G187" s="101">
        <f t="shared" si="15"/>
        <v>7.321649999999999E-2</v>
      </c>
      <c r="H187" s="103">
        <v>4.88</v>
      </c>
      <c r="I187" s="104" t="s">
        <v>67</v>
      </c>
      <c r="J187" s="107">
        <f t="shared" si="21"/>
        <v>4880</v>
      </c>
      <c r="K187" s="103">
        <v>208.63</v>
      </c>
      <c r="L187" s="104" t="s">
        <v>65</v>
      </c>
      <c r="M187" s="105">
        <f t="shared" si="19"/>
        <v>208.63</v>
      </c>
      <c r="N187" s="103">
        <v>60.62</v>
      </c>
      <c r="O187" s="104" t="s">
        <v>65</v>
      </c>
      <c r="P187" s="105">
        <f t="shared" si="20"/>
        <v>60.62</v>
      </c>
    </row>
    <row r="188" spans="1:16">
      <c r="A188" s="23">
        <f t="shared" si="18"/>
        <v>188</v>
      </c>
      <c r="B188" s="10">
        <v>130</v>
      </c>
      <c r="C188" s="11" t="s">
        <v>66</v>
      </c>
      <c r="D188" s="102">
        <f t="shared" si="14"/>
        <v>32.5</v>
      </c>
      <c r="E188" s="12">
        <v>6.8559999999999996E-2</v>
      </c>
      <c r="F188" s="13">
        <v>3.392E-5</v>
      </c>
      <c r="G188" s="101">
        <f t="shared" si="15"/>
        <v>6.8593920000000003E-2</v>
      </c>
      <c r="H188" s="103">
        <v>5.64</v>
      </c>
      <c r="I188" s="104" t="s">
        <v>67</v>
      </c>
      <c r="J188" s="107">
        <f t="shared" si="21"/>
        <v>5640</v>
      </c>
      <c r="K188" s="103">
        <v>235.35</v>
      </c>
      <c r="L188" s="104" t="s">
        <v>65</v>
      </c>
      <c r="M188" s="105">
        <f t="shared" si="19"/>
        <v>235.35</v>
      </c>
      <c r="N188" s="103">
        <v>69.84</v>
      </c>
      <c r="O188" s="104" t="s">
        <v>65</v>
      </c>
      <c r="P188" s="105">
        <f t="shared" si="20"/>
        <v>69.84</v>
      </c>
    </row>
    <row r="189" spans="1:16">
      <c r="A189" s="23">
        <f t="shared" si="18"/>
        <v>189</v>
      </c>
      <c r="B189" s="10">
        <v>140</v>
      </c>
      <c r="C189" s="11" t="s">
        <v>66</v>
      </c>
      <c r="D189" s="102">
        <f t="shared" si="14"/>
        <v>35</v>
      </c>
      <c r="E189" s="12">
        <v>6.4560000000000006E-2</v>
      </c>
      <c r="F189" s="13">
        <v>3.1699999999999998E-5</v>
      </c>
      <c r="G189" s="101">
        <f t="shared" si="15"/>
        <v>6.4591700000000002E-2</v>
      </c>
      <c r="H189" s="103">
        <v>6.46</v>
      </c>
      <c r="I189" s="104" t="s">
        <v>67</v>
      </c>
      <c r="J189" s="107">
        <f t="shared" si="21"/>
        <v>6460</v>
      </c>
      <c r="K189" s="103">
        <v>262.39</v>
      </c>
      <c r="L189" s="104" t="s">
        <v>65</v>
      </c>
      <c r="M189" s="105">
        <f t="shared" si="19"/>
        <v>262.39</v>
      </c>
      <c r="N189" s="103">
        <v>79.63</v>
      </c>
      <c r="O189" s="104" t="s">
        <v>65</v>
      </c>
      <c r="P189" s="105">
        <f t="shared" si="20"/>
        <v>79.63</v>
      </c>
    </row>
    <row r="190" spans="1:16">
      <c r="A190" s="23">
        <f t="shared" si="18"/>
        <v>190</v>
      </c>
      <c r="B190" s="10">
        <v>150</v>
      </c>
      <c r="C190" s="11" t="s">
        <v>66</v>
      </c>
      <c r="D190" s="102">
        <f t="shared" si="14"/>
        <v>37.5</v>
      </c>
      <c r="E190" s="12">
        <v>6.105E-2</v>
      </c>
      <c r="F190" s="13">
        <v>2.976E-5</v>
      </c>
      <c r="G190" s="101">
        <f t="shared" si="15"/>
        <v>6.1079759999999997E-2</v>
      </c>
      <c r="H190" s="103">
        <v>7.32</v>
      </c>
      <c r="I190" s="104" t="s">
        <v>67</v>
      </c>
      <c r="J190" s="107">
        <f t="shared" si="21"/>
        <v>7320</v>
      </c>
      <c r="K190" s="103">
        <v>289.81</v>
      </c>
      <c r="L190" s="104" t="s">
        <v>65</v>
      </c>
      <c r="M190" s="105">
        <f t="shared" si="19"/>
        <v>289.81</v>
      </c>
      <c r="N190" s="103">
        <v>89.96</v>
      </c>
      <c r="O190" s="104" t="s">
        <v>65</v>
      </c>
      <c r="P190" s="105">
        <f t="shared" si="20"/>
        <v>89.96</v>
      </c>
    </row>
    <row r="191" spans="1:16">
      <c r="A191" s="23">
        <f t="shared" si="18"/>
        <v>191</v>
      </c>
      <c r="B191" s="10">
        <v>160</v>
      </c>
      <c r="C191" s="11" t="s">
        <v>66</v>
      </c>
      <c r="D191" s="102">
        <f t="shared" si="14"/>
        <v>40</v>
      </c>
      <c r="E191" s="12">
        <v>5.7950000000000002E-2</v>
      </c>
      <c r="F191" s="13">
        <v>2.8050000000000001E-5</v>
      </c>
      <c r="G191" s="101">
        <f t="shared" si="15"/>
        <v>5.7978050000000003E-2</v>
      </c>
      <c r="H191" s="103">
        <v>8.23</v>
      </c>
      <c r="I191" s="104" t="s">
        <v>67</v>
      </c>
      <c r="J191" s="107">
        <f t="shared" si="21"/>
        <v>8230</v>
      </c>
      <c r="K191" s="103">
        <v>317.60000000000002</v>
      </c>
      <c r="L191" s="104" t="s">
        <v>65</v>
      </c>
      <c r="M191" s="105">
        <f t="shared" si="19"/>
        <v>317.60000000000002</v>
      </c>
      <c r="N191" s="103">
        <v>100.84</v>
      </c>
      <c r="O191" s="104" t="s">
        <v>65</v>
      </c>
      <c r="P191" s="105">
        <f t="shared" si="20"/>
        <v>100.84</v>
      </c>
    </row>
    <row r="192" spans="1:16">
      <c r="A192" s="23">
        <f t="shared" si="18"/>
        <v>192</v>
      </c>
      <c r="B192" s="10">
        <v>170</v>
      </c>
      <c r="C192" s="11" t="s">
        <v>66</v>
      </c>
      <c r="D192" s="102">
        <f t="shared" si="14"/>
        <v>42.5</v>
      </c>
      <c r="E192" s="12">
        <v>5.518E-2</v>
      </c>
      <c r="F192" s="13">
        <v>2.654E-5</v>
      </c>
      <c r="G192" s="101">
        <f t="shared" si="15"/>
        <v>5.5206539999999998E-2</v>
      </c>
      <c r="H192" s="103">
        <v>9.18</v>
      </c>
      <c r="I192" s="104" t="s">
        <v>67</v>
      </c>
      <c r="J192" s="107">
        <f t="shared" si="21"/>
        <v>9180</v>
      </c>
      <c r="K192" s="103">
        <v>345.79</v>
      </c>
      <c r="L192" s="104" t="s">
        <v>65</v>
      </c>
      <c r="M192" s="105">
        <f t="shared" si="19"/>
        <v>345.79</v>
      </c>
      <c r="N192" s="103">
        <v>112.25</v>
      </c>
      <c r="O192" s="104" t="s">
        <v>65</v>
      </c>
      <c r="P192" s="105">
        <f t="shared" si="20"/>
        <v>112.25</v>
      </c>
    </row>
    <row r="193" spans="1:16">
      <c r="A193" s="23">
        <f t="shared" si="18"/>
        <v>193</v>
      </c>
      <c r="B193" s="10">
        <v>180</v>
      </c>
      <c r="C193" s="11" t="s">
        <v>66</v>
      </c>
      <c r="D193" s="102">
        <f t="shared" si="14"/>
        <v>45</v>
      </c>
      <c r="E193" s="12">
        <v>5.2699999999999997E-2</v>
      </c>
      <c r="F193" s="13">
        <v>2.5179999999999999E-5</v>
      </c>
      <c r="G193" s="101">
        <f t="shared" si="15"/>
        <v>5.2725179999999996E-2</v>
      </c>
      <c r="H193" s="103">
        <v>10.18</v>
      </c>
      <c r="I193" s="104" t="s">
        <v>67</v>
      </c>
      <c r="J193" s="107">
        <f t="shared" si="21"/>
        <v>10180</v>
      </c>
      <c r="K193" s="103">
        <v>374.37</v>
      </c>
      <c r="L193" s="104" t="s">
        <v>65</v>
      </c>
      <c r="M193" s="105">
        <f t="shared" si="19"/>
        <v>374.37</v>
      </c>
      <c r="N193" s="103">
        <v>124.17</v>
      </c>
      <c r="O193" s="104" t="s">
        <v>65</v>
      </c>
      <c r="P193" s="105">
        <f t="shared" si="20"/>
        <v>124.17</v>
      </c>
    </row>
    <row r="194" spans="1:16">
      <c r="A194" s="23">
        <f t="shared" si="18"/>
        <v>194</v>
      </c>
      <c r="B194" s="10">
        <v>200</v>
      </c>
      <c r="C194" s="11" t="s">
        <v>66</v>
      </c>
      <c r="D194" s="102">
        <f t="shared" si="14"/>
        <v>50</v>
      </c>
      <c r="E194" s="12">
        <v>4.8439999999999997E-2</v>
      </c>
      <c r="F194" s="13">
        <v>2.2860000000000001E-5</v>
      </c>
      <c r="G194" s="101">
        <f t="shared" si="15"/>
        <v>4.8462859999999996E-2</v>
      </c>
      <c r="H194" s="103">
        <v>12.32</v>
      </c>
      <c r="I194" s="104" t="s">
        <v>67</v>
      </c>
      <c r="J194" s="107">
        <f t="shared" si="21"/>
        <v>12320</v>
      </c>
      <c r="K194" s="103">
        <v>482.62</v>
      </c>
      <c r="L194" s="104" t="s">
        <v>65</v>
      </c>
      <c r="M194" s="105">
        <f t="shared" si="19"/>
        <v>482.62</v>
      </c>
      <c r="N194" s="103">
        <v>149.56</v>
      </c>
      <c r="O194" s="104" t="s">
        <v>65</v>
      </c>
      <c r="P194" s="105">
        <f t="shared" si="20"/>
        <v>149.56</v>
      </c>
    </row>
    <row r="195" spans="1:16">
      <c r="A195" s="23">
        <f t="shared" si="18"/>
        <v>195</v>
      </c>
      <c r="B195" s="10">
        <v>225</v>
      </c>
      <c r="C195" s="11" t="s">
        <v>66</v>
      </c>
      <c r="D195" s="102">
        <f t="shared" si="14"/>
        <v>56.25</v>
      </c>
      <c r="E195" s="12">
        <v>4.4110000000000003E-2</v>
      </c>
      <c r="F195" s="13">
        <v>2.052E-5</v>
      </c>
      <c r="G195" s="101">
        <f t="shared" si="15"/>
        <v>4.4130520000000006E-2</v>
      </c>
      <c r="H195" s="103">
        <v>15.24</v>
      </c>
      <c r="I195" s="104" t="s">
        <v>67</v>
      </c>
      <c r="J195" s="107">
        <f t="shared" si="21"/>
        <v>15240</v>
      </c>
      <c r="K195" s="103">
        <v>637.07000000000005</v>
      </c>
      <c r="L195" s="104" t="s">
        <v>65</v>
      </c>
      <c r="M195" s="105">
        <f t="shared" si="19"/>
        <v>637.07000000000005</v>
      </c>
      <c r="N195" s="103">
        <v>184.08</v>
      </c>
      <c r="O195" s="104" t="s">
        <v>65</v>
      </c>
      <c r="P195" s="105">
        <f t="shared" si="20"/>
        <v>184.08</v>
      </c>
    </row>
    <row r="196" spans="1:16">
      <c r="A196" s="23">
        <f t="shared" si="18"/>
        <v>196</v>
      </c>
      <c r="B196" s="10">
        <v>250</v>
      </c>
      <c r="C196" s="11" t="s">
        <v>66</v>
      </c>
      <c r="D196" s="102">
        <f t="shared" si="14"/>
        <v>62.5</v>
      </c>
      <c r="E196" s="12">
        <v>4.0590000000000001E-2</v>
      </c>
      <c r="F196" s="13">
        <v>1.863E-5</v>
      </c>
      <c r="G196" s="101">
        <f t="shared" si="15"/>
        <v>4.060863E-2</v>
      </c>
      <c r="H196" s="103">
        <v>18.440000000000001</v>
      </c>
      <c r="I196" s="104" t="s">
        <v>67</v>
      </c>
      <c r="J196" s="107">
        <f t="shared" si="21"/>
        <v>18440</v>
      </c>
      <c r="K196" s="103">
        <v>782.58</v>
      </c>
      <c r="L196" s="104" t="s">
        <v>65</v>
      </c>
      <c r="M196" s="105">
        <f t="shared" si="19"/>
        <v>782.58</v>
      </c>
      <c r="N196" s="103">
        <v>221.55</v>
      </c>
      <c r="O196" s="104" t="s">
        <v>65</v>
      </c>
      <c r="P196" s="105">
        <f t="shared" si="20"/>
        <v>221.55</v>
      </c>
    </row>
    <row r="197" spans="1:16">
      <c r="A197" s="23">
        <f t="shared" si="18"/>
        <v>197</v>
      </c>
      <c r="B197" s="10">
        <v>275</v>
      </c>
      <c r="C197" s="11" t="s">
        <v>66</v>
      </c>
      <c r="D197" s="102">
        <f t="shared" ref="D197:D210" si="22">B197/$C$5</f>
        <v>68.75</v>
      </c>
      <c r="E197" s="12">
        <v>3.7670000000000002E-2</v>
      </c>
      <c r="F197" s="13">
        <v>1.7059999999999999E-5</v>
      </c>
      <c r="G197" s="101">
        <f t="shared" si="15"/>
        <v>3.7687060000000001E-2</v>
      </c>
      <c r="H197" s="103">
        <v>21.89</v>
      </c>
      <c r="I197" s="104" t="s">
        <v>67</v>
      </c>
      <c r="J197" s="107">
        <f t="shared" si="21"/>
        <v>21890</v>
      </c>
      <c r="K197" s="103">
        <v>924.4</v>
      </c>
      <c r="L197" s="104" t="s">
        <v>65</v>
      </c>
      <c r="M197" s="105">
        <f t="shared" si="19"/>
        <v>924.4</v>
      </c>
      <c r="N197" s="103">
        <v>261.87</v>
      </c>
      <c r="O197" s="104" t="s">
        <v>65</v>
      </c>
      <c r="P197" s="105">
        <f t="shared" si="20"/>
        <v>261.87</v>
      </c>
    </row>
    <row r="198" spans="1:16">
      <c r="A198" s="23">
        <f t="shared" si="18"/>
        <v>198</v>
      </c>
      <c r="B198" s="10">
        <v>300</v>
      </c>
      <c r="C198" s="11" t="s">
        <v>66</v>
      </c>
      <c r="D198" s="102">
        <f t="shared" si="22"/>
        <v>75</v>
      </c>
      <c r="E198" s="12">
        <v>3.5209999999999998E-2</v>
      </c>
      <c r="F198" s="13">
        <v>1.575E-5</v>
      </c>
      <c r="G198" s="101">
        <f t="shared" si="15"/>
        <v>3.522575E-2</v>
      </c>
      <c r="H198" s="103">
        <v>25.6</v>
      </c>
      <c r="I198" s="104" t="s">
        <v>67</v>
      </c>
      <c r="J198" s="107">
        <f t="shared" si="21"/>
        <v>25600</v>
      </c>
      <c r="K198" s="103">
        <v>1.06</v>
      </c>
      <c r="L198" s="106" t="s">
        <v>67</v>
      </c>
      <c r="M198" s="107">
        <f t="shared" ref="M198:M228" si="23">K198*1000</f>
        <v>1060</v>
      </c>
      <c r="N198" s="103">
        <v>304.93</v>
      </c>
      <c r="O198" s="104" t="s">
        <v>65</v>
      </c>
      <c r="P198" s="105">
        <f t="shared" si="20"/>
        <v>304.93</v>
      </c>
    </row>
    <row r="199" spans="1:16">
      <c r="A199" s="23">
        <f t="shared" si="18"/>
        <v>199</v>
      </c>
      <c r="B199" s="10">
        <v>325</v>
      </c>
      <c r="C199" s="11" t="s">
        <v>66</v>
      </c>
      <c r="D199" s="102">
        <f t="shared" si="22"/>
        <v>81.25</v>
      </c>
      <c r="E199" s="12">
        <v>3.3110000000000001E-2</v>
      </c>
      <c r="F199" s="13">
        <v>1.4630000000000001E-5</v>
      </c>
      <c r="G199" s="101">
        <f t="shared" si="15"/>
        <v>3.3124630000000002E-2</v>
      </c>
      <c r="H199" s="103">
        <v>29.56</v>
      </c>
      <c r="I199" s="104" t="s">
        <v>67</v>
      </c>
      <c r="J199" s="107">
        <f t="shared" si="21"/>
        <v>29560</v>
      </c>
      <c r="K199" s="103">
        <v>1.2</v>
      </c>
      <c r="L199" s="104" t="s">
        <v>67</v>
      </c>
      <c r="M199" s="107">
        <f t="shared" si="23"/>
        <v>1200</v>
      </c>
      <c r="N199" s="103">
        <v>350.63</v>
      </c>
      <c r="O199" s="104" t="s">
        <v>65</v>
      </c>
      <c r="P199" s="105">
        <f t="shared" si="20"/>
        <v>350.63</v>
      </c>
    </row>
    <row r="200" spans="1:16">
      <c r="A200" s="23">
        <f t="shared" si="18"/>
        <v>200</v>
      </c>
      <c r="B200" s="10">
        <v>350</v>
      </c>
      <c r="C200" s="11" t="s">
        <v>66</v>
      </c>
      <c r="D200" s="102">
        <f t="shared" si="22"/>
        <v>87.5</v>
      </c>
      <c r="E200" s="12">
        <v>3.1289999999999998E-2</v>
      </c>
      <c r="F200" s="13">
        <v>1.367E-5</v>
      </c>
      <c r="G200" s="101">
        <f t="shared" si="15"/>
        <v>3.1303669999999999E-2</v>
      </c>
      <c r="H200" s="103">
        <v>33.76</v>
      </c>
      <c r="I200" s="104" t="s">
        <v>67</v>
      </c>
      <c r="J200" s="107">
        <f t="shared" si="21"/>
        <v>33760</v>
      </c>
      <c r="K200" s="103">
        <v>1.35</v>
      </c>
      <c r="L200" s="104" t="s">
        <v>67</v>
      </c>
      <c r="M200" s="107">
        <f t="shared" si="23"/>
        <v>1350</v>
      </c>
      <c r="N200" s="103">
        <v>398.87</v>
      </c>
      <c r="O200" s="104" t="s">
        <v>65</v>
      </c>
      <c r="P200" s="105">
        <f t="shared" si="20"/>
        <v>398.87</v>
      </c>
    </row>
    <row r="201" spans="1:16">
      <c r="A201" s="23">
        <f t="shared" si="18"/>
        <v>201</v>
      </c>
      <c r="B201" s="10">
        <v>375</v>
      </c>
      <c r="C201" s="11" t="s">
        <v>66</v>
      </c>
      <c r="D201" s="102">
        <f t="shared" si="22"/>
        <v>93.75</v>
      </c>
      <c r="E201" s="12">
        <v>2.9700000000000001E-2</v>
      </c>
      <c r="F201" s="13">
        <v>1.2819999999999999E-5</v>
      </c>
      <c r="G201" s="101">
        <f t="shared" si="15"/>
        <v>2.9712820000000001E-2</v>
      </c>
      <c r="H201" s="103">
        <v>38.19</v>
      </c>
      <c r="I201" s="104" t="s">
        <v>67</v>
      </c>
      <c r="J201" s="107">
        <f t="shared" si="21"/>
        <v>38190</v>
      </c>
      <c r="K201" s="103">
        <v>1.49</v>
      </c>
      <c r="L201" s="104" t="s">
        <v>67</v>
      </c>
      <c r="M201" s="107">
        <f t="shared" si="23"/>
        <v>1490</v>
      </c>
      <c r="N201" s="103">
        <v>449.56</v>
      </c>
      <c r="O201" s="104" t="s">
        <v>65</v>
      </c>
      <c r="P201" s="105">
        <f t="shared" si="20"/>
        <v>449.56</v>
      </c>
    </row>
    <row r="202" spans="1:16">
      <c r="A202" s="23">
        <f t="shared" si="18"/>
        <v>202</v>
      </c>
      <c r="B202" s="10">
        <v>400</v>
      </c>
      <c r="C202" s="11" t="s">
        <v>66</v>
      </c>
      <c r="D202" s="108">
        <f t="shared" si="22"/>
        <v>100</v>
      </c>
      <c r="E202" s="12">
        <v>2.8289999999999999E-2</v>
      </c>
      <c r="F202" s="13">
        <v>1.208E-5</v>
      </c>
      <c r="G202" s="101">
        <f t="shared" si="15"/>
        <v>2.830208E-2</v>
      </c>
      <c r="H202" s="103">
        <v>42.85</v>
      </c>
      <c r="I202" s="104" t="s">
        <v>67</v>
      </c>
      <c r="J202" s="107">
        <f t="shared" si="21"/>
        <v>42850</v>
      </c>
      <c r="K202" s="103">
        <v>1.63</v>
      </c>
      <c r="L202" s="104" t="s">
        <v>67</v>
      </c>
      <c r="M202" s="107">
        <f t="shared" si="23"/>
        <v>1630</v>
      </c>
      <c r="N202" s="103">
        <v>502.63</v>
      </c>
      <c r="O202" s="104" t="s">
        <v>65</v>
      </c>
      <c r="P202" s="105">
        <f t="shared" si="20"/>
        <v>502.63</v>
      </c>
    </row>
    <row r="203" spans="1:16">
      <c r="A203" s="23">
        <f t="shared" si="18"/>
        <v>203</v>
      </c>
      <c r="B203" s="10">
        <v>450</v>
      </c>
      <c r="C203" s="11" t="s">
        <v>66</v>
      </c>
      <c r="D203" s="108">
        <f t="shared" si="22"/>
        <v>112.5</v>
      </c>
      <c r="E203" s="12">
        <v>2.5930000000000002E-2</v>
      </c>
      <c r="F203" s="13">
        <v>1.084E-5</v>
      </c>
      <c r="G203" s="101">
        <f t="shared" si="15"/>
        <v>2.5940840000000003E-2</v>
      </c>
      <c r="H203" s="103">
        <v>52.82</v>
      </c>
      <c r="I203" s="104" t="s">
        <v>67</v>
      </c>
      <c r="J203" s="107">
        <f t="shared" si="21"/>
        <v>52820</v>
      </c>
      <c r="K203" s="103">
        <v>2.16</v>
      </c>
      <c r="L203" s="104" t="s">
        <v>67</v>
      </c>
      <c r="M203" s="107">
        <f t="shared" si="23"/>
        <v>2160</v>
      </c>
      <c r="N203" s="103">
        <v>615.61</v>
      </c>
      <c r="O203" s="104" t="s">
        <v>65</v>
      </c>
      <c r="P203" s="105">
        <f t="shared" si="20"/>
        <v>615.61</v>
      </c>
    </row>
    <row r="204" spans="1:16">
      <c r="A204" s="23">
        <f t="shared" si="18"/>
        <v>204</v>
      </c>
      <c r="B204" s="10">
        <v>500</v>
      </c>
      <c r="C204" s="11" t="s">
        <v>66</v>
      </c>
      <c r="D204" s="108">
        <f t="shared" si="22"/>
        <v>125</v>
      </c>
      <c r="E204" s="12">
        <v>2.402E-2</v>
      </c>
      <c r="F204" s="13">
        <v>9.8349999999999999E-6</v>
      </c>
      <c r="G204" s="101">
        <f t="shared" si="15"/>
        <v>2.4029834999999999E-2</v>
      </c>
      <c r="H204" s="103">
        <v>63.65</v>
      </c>
      <c r="I204" s="104" t="s">
        <v>67</v>
      </c>
      <c r="J204" s="107">
        <f t="shared" si="21"/>
        <v>63650</v>
      </c>
      <c r="K204" s="103">
        <v>2.65</v>
      </c>
      <c r="L204" s="104" t="s">
        <v>67</v>
      </c>
      <c r="M204" s="107">
        <f t="shared" si="23"/>
        <v>2650</v>
      </c>
      <c r="N204" s="103">
        <v>737.17</v>
      </c>
      <c r="O204" s="104" t="s">
        <v>65</v>
      </c>
      <c r="P204" s="105">
        <f t="shared" si="20"/>
        <v>737.17</v>
      </c>
    </row>
    <row r="205" spans="1:16">
      <c r="A205" s="23">
        <f t="shared" si="18"/>
        <v>205</v>
      </c>
      <c r="B205" s="10">
        <v>550</v>
      </c>
      <c r="C205" s="11" t="s">
        <v>66</v>
      </c>
      <c r="D205" s="108">
        <f t="shared" si="22"/>
        <v>137.5</v>
      </c>
      <c r="E205" s="12">
        <v>2.2440000000000002E-2</v>
      </c>
      <c r="F205" s="13">
        <v>9.0059999999999998E-6</v>
      </c>
      <c r="G205" s="101">
        <f t="shared" si="15"/>
        <v>2.2449006000000001E-2</v>
      </c>
      <c r="H205" s="103">
        <v>75.290000000000006</v>
      </c>
      <c r="I205" s="104" t="s">
        <v>67</v>
      </c>
      <c r="J205" s="107">
        <f t="shared" si="21"/>
        <v>75290</v>
      </c>
      <c r="K205" s="103">
        <v>3.13</v>
      </c>
      <c r="L205" s="104" t="s">
        <v>67</v>
      </c>
      <c r="M205" s="107">
        <f t="shared" si="23"/>
        <v>3130</v>
      </c>
      <c r="N205" s="103">
        <v>866.78</v>
      </c>
      <c r="O205" s="104" t="s">
        <v>65</v>
      </c>
      <c r="P205" s="105">
        <f t="shared" si="20"/>
        <v>866.78</v>
      </c>
    </row>
    <row r="206" spans="1:16">
      <c r="A206" s="23">
        <f t="shared" si="18"/>
        <v>206</v>
      </c>
      <c r="B206" s="10">
        <v>600</v>
      </c>
      <c r="C206" s="11" t="s">
        <v>66</v>
      </c>
      <c r="D206" s="108">
        <f t="shared" si="22"/>
        <v>150</v>
      </c>
      <c r="E206" s="12">
        <v>2.111E-2</v>
      </c>
      <c r="F206" s="13">
        <v>8.3100000000000001E-6</v>
      </c>
      <c r="G206" s="101">
        <f t="shared" si="15"/>
        <v>2.1118310000000001E-2</v>
      </c>
      <c r="H206" s="103">
        <v>87.71</v>
      </c>
      <c r="I206" s="104" t="s">
        <v>67</v>
      </c>
      <c r="J206" s="107">
        <f t="shared" si="21"/>
        <v>87710</v>
      </c>
      <c r="K206" s="103">
        <v>3.59</v>
      </c>
      <c r="L206" s="104" t="s">
        <v>67</v>
      </c>
      <c r="M206" s="107">
        <f t="shared" si="23"/>
        <v>3590</v>
      </c>
      <c r="N206" s="103">
        <v>1</v>
      </c>
      <c r="O206" s="106" t="s">
        <v>67</v>
      </c>
      <c r="P206" s="107">
        <f t="shared" ref="P206:P228" si="24">N206*1000</f>
        <v>1000</v>
      </c>
    </row>
    <row r="207" spans="1:16">
      <c r="A207" s="23">
        <f t="shared" si="18"/>
        <v>207</v>
      </c>
      <c r="B207" s="10">
        <v>650</v>
      </c>
      <c r="C207" s="11" t="s">
        <v>66</v>
      </c>
      <c r="D207" s="108">
        <f t="shared" si="22"/>
        <v>162.5</v>
      </c>
      <c r="E207" s="12">
        <v>1.9970000000000002E-2</v>
      </c>
      <c r="F207" s="13">
        <v>7.7170000000000008E-6</v>
      </c>
      <c r="G207" s="101">
        <f t="shared" si="15"/>
        <v>1.9977717000000002E-2</v>
      </c>
      <c r="H207" s="103">
        <v>100.87</v>
      </c>
      <c r="I207" s="104" t="s">
        <v>67</v>
      </c>
      <c r="J207" s="107">
        <f t="shared" si="21"/>
        <v>100870</v>
      </c>
      <c r="K207" s="103">
        <v>4.05</v>
      </c>
      <c r="L207" s="104" t="s">
        <v>67</v>
      </c>
      <c r="M207" s="107">
        <f t="shared" si="23"/>
        <v>4050</v>
      </c>
      <c r="N207" s="103">
        <v>1.1499999999999999</v>
      </c>
      <c r="O207" s="104" t="s">
        <v>67</v>
      </c>
      <c r="P207" s="107">
        <f t="shared" si="24"/>
        <v>1150</v>
      </c>
    </row>
    <row r="208" spans="1:16">
      <c r="A208" s="23">
        <f t="shared" si="18"/>
        <v>208</v>
      </c>
      <c r="B208" s="10">
        <v>700</v>
      </c>
      <c r="C208" s="11" t="s">
        <v>66</v>
      </c>
      <c r="D208" s="108">
        <f t="shared" si="22"/>
        <v>175</v>
      </c>
      <c r="E208" s="12">
        <v>1.9E-2</v>
      </c>
      <c r="F208" s="13">
        <v>7.2060000000000001E-6</v>
      </c>
      <c r="G208" s="101">
        <f t="shared" si="15"/>
        <v>1.9007205999999999E-2</v>
      </c>
      <c r="H208" s="103">
        <v>114.74</v>
      </c>
      <c r="I208" s="104" t="s">
        <v>67</v>
      </c>
      <c r="J208" s="107">
        <f t="shared" si="21"/>
        <v>114740</v>
      </c>
      <c r="K208" s="103">
        <v>4.51</v>
      </c>
      <c r="L208" s="104" t="s">
        <v>67</v>
      </c>
      <c r="M208" s="107">
        <f t="shared" si="23"/>
        <v>4510</v>
      </c>
      <c r="N208" s="103">
        <v>1.3</v>
      </c>
      <c r="O208" s="104" t="s">
        <v>67</v>
      </c>
      <c r="P208" s="107">
        <f t="shared" si="24"/>
        <v>1300</v>
      </c>
    </row>
    <row r="209" spans="1:16">
      <c r="A209" s="23">
        <f t="shared" si="18"/>
        <v>209</v>
      </c>
      <c r="B209" s="10">
        <v>800</v>
      </c>
      <c r="C209" s="11" t="s">
        <v>66</v>
      </c>
      <c r="D209" s="108">
        <f t="shared" si="22"/>
        <v>200</v>
      </c>
      <c r="E209" s="12">
        <v>1.7399999999999999E-2</v>
      </c>
      <c r="F209" s="13">
        <v>6.3679999999999998E-6</v>
      </c>
      <c r="G209" s="101">
        <f t="shared" si="15"/>
        <v>1.7406367999999998E-2</v>
      </c>
      <c r="H209" s="103">
        <v>144.47</v>
      </c>
      <c r="I209" s="104" t="s">
        <v>67</v>
      </c>
      <c r="J209" s="107">
        <f t="shared" si="21"/>
        <v>144470</v>
      </c>
      <c r="K209" s="103">
        <v>6.18</v>
      </c>
      <c r="L209" s="104" t="s">
        <v>67</v>
      </c>
      <c r="M209" s="107">
        <f t="shared" si="23"/>
        <v>6180</v>
      </c>
      <c r="N209" s="103">
        <v>1.62</v>
      </c>
      <c r="O209" s="104" t="s">
        <v>67</v>
      </c>
      <c r="P209" s="107">
        <f t="shared" si="24"/>
        <v>1620</v>
      </c>
    </row>
    <row r="210" spans="1:16">
      <c r="A210" s="23">
        <f t="shared" si="18"/>
        <v>210</v>
      </c>
      <c r="B210" s="10">
        <v>900</v>
      </c>
      <c r="C210" s="11" t="s">
        <v>66</v>
      </c>
      <c r="D210" s="108">
        <f t="shared" si="22"/>
        <v>225</v>
      </c>
      <c r="E210" s="12">
        <v>1.6140000000000002E-2</v>
      </c>
      <c r="F210" s="13">
        <v>5.7100000000000004E-6</v>
      </c>
      <c r="G210" s="101">
        <f t="shared" si="15"/>
        <v>1.6145710000000001E-2</v>
      </c>
      <c r="H210" s="103">
        <v>176.72</v>
      </c>
      <c r="I210" s="104" t="s">
        <v>67</v>
      </c>
      <c r="J210" s="107">
        <f t="shared" si="21"/>
        <v>176720</v>
      </c>
      <c r="K210" s="103">
        <v>7.69</v>
      </c>
      <c r="L210" s="104" t="s">
        <v>67</v>
      </c>
      <c r="M210" s="107">
        <f t="shared" si="23"/>
        <v>7690</v>
      </c>
      <c r="N210" s="103">
        <v>1.96</v>
      </c>
      <c r="O210" s="104" t="s">
        <v>67</v>
      </c>
      <c r="P210" s="107">
        <f t="shared" si="24"/>
        <v>1960</v>
      </c>
    </row>
    <row r="211" spans="1:16">
      <c r="A211" s="23">
        <f t="shared" si="18"/>
        <v>211</v>
      </c>
      <c r="B211" s="10">
        <v>1</v>
      </c>
      <c r="C211" s="22" t="s">
        <v>69</v>
      </c>
      <c r="D211" s="108">
        <f t="shared" ref="D211:D228" si="25">B211*1000/$C$5</f>
        <v>250</v>
      </c>
      <c r="E211" s="12">
        <v>1.5129999999999999E-2</v>
      </c>
      <c r="F211" s="13">
        <v>5.1780000000000002E-6</v>
      </c>
      <c r="G211" s="101">
        <f t="shared" si="15"/>
        <v>1.5135177999999999E-2</v>
      </c>
      <c r="H211" s="103">
        <v>211.3</v>
      </c>
      <c r="I211" s="104" t="s">
        <v>67</v>
      </c>
      <c r="J211" s="107">
        <f t="shared" si="21"/>
        <v>211300</v>
      </c>
      <c r="K211" s="103">
        <v>9.1300000000000008</v>
      </c>
      <c r="L211" s="104" t="s">
        <v>67</v>
      </c>
      <c r="M211" s="107">
        <f t="shared" si="23"/>
        <v>9130</v>
      </c>
      <c r="N211" s="103">
        <v>2.3199999999999998</v>
      </c>
      <c r="O211" s="104" t="s">
        <v>67</v>
      </c>
      <c r="P211" s="107">
        <f t="shared" si="24"/>
        <v>2320</v>
      </c>
    </row>
    <row r="212" spans="1:16">
      <c r="A212" s="23">
        <f t="shared" si="18"/>
        <v>212</v>
      </c>
      <c r="B212" s="10">
        <v>1.1000000000000001</v>
      </c>
      <c r="C212" s="11" t="s">
        <v>69</v>
      </c>
      <c r="D212" s="108">
        <f t="shared" si="25"/>
        <v>275</v>
      </c>
      <c r="E212" s="12">
        <v>1.43E-2</v>
      </c>
      <c r="F212" s="13">
        <v>4.7400000000000004E-6</v>
      </c>
      <c r="G212" s="101">
        <f t="shared" ref="G212:G228" si="26">E212+F212</f>
        <v>1.430474E-2</v>
      </c>
      <c r="H212" s="103">
        <v>248.03</v>
      </c>
      <c r="I212" s="104" t="s">
        <v>67</v>
      </c>
      <c r="J212" s="107">
        <f t="shared" si="21"/>
        <v>248030</v>
      </c>
      <c r="K212" s="103">
        <v>10.51</v>
      </c>
      <c r="L212" s="104" t="s">
        <v>67</v>
      </c>
      <c r="M212" s="107">
        <f t="shared" si="23"/>
        <v>10510</v>
      </c>
      <c r="N212" s="103">
        <v>2.7</v>
      </c>
      <c r="O212" s="104" t="s">
        <v>67</v>
      </c>
      <c r="P212" s="107">
        <f t="shared" si="24"/>
        <v>2700</v>
      </c>
    </row>
    <row r="213" spans="1:16">
      <c r="A213" s="23">
        <f t="shared" si="18"/>
        <v>213</v>
      </c>
      <c r="B213" s="10">
        <v>1.2</v>
      </c>
      <c r="C213" s="11" t="s">
        <v>69</v>
      </c>
      <c r="D213" s="108">
        <f t="shared" si="25"/>
        <v>300</v>
      </c>
      <c r="E213" s="12">
        <v>1.3610000000000001E-2</v>
      </c>
      <c r="F213" s="13">
        <v>4.3719999999999998E-6</v>
      </c>
      <c r="G213" s="101">
        <f t="shared" si="26"/>
        <v>1.3614372000000001E-2</v>
      </c>
      <c r="H213" s="103">
        <v>286.77</v>
      </c>
      <c r="I213" s="104" t="s">
        <v>67</v>
      </c>
      <c r="J213" s="107">
        <f t="shared" si="21"/>
        <v>286770</v>
      </c>
      <c r="K213" s="103">
        <v>11.87</v>
      </c>
      <c r="L213" s="104" t="s">
        <v>67</v>
      </c>
      <c r="M213" s="107">
        <f t="shared" si="23"/>
        <v>11870</v>
      </c>
      <c r="N213" s="103">
        <v>3.1</v>
      </c>
      <c r="O213" s="104" t="s">
        <v>67</v>
      </c>
      <c r="P213" s="107">
        <f t="shared" si="24"/>
        <v>3100</v>
      </c>
    </row>
    <row r="214" spans="1:16">
      <c r="A214" s="23">
        <f t="shared" ref="A214:A277" si="27">A213+1</f>
        <v>214</v>
      </c>
      <c r="B214" s="10">
        <v>1.3</v>
      </c>
      <c r="C214" s="11" t="s">
        <v>69</v>
      </c>
      <c r="D214" s="108">
        <f t="shared" si="25"/>
        <v>325</v>
      </c>
      <c r="E214" s="12">
        <v>1.302E-2</v>
      </c>
      <c r="F214" s="13">
        <v>4.0589999999999996E-6</v>
      </c>
      <c r="G214" s="101">
        <f t="shared" si="26"/>
        <v>1.3024059000000001E-2</v>
      </c>
      <c r="H214" s="103">
        <v>327.35000000000002</v>
      </c>
      <c r="I214" s="104" t="s">
        <v>67</v>
      </c>
      <c r="J214" s="107">
        <f t="shared" si="21"/>
        <v>327350</v>
      </c>
      <c r="K214" s="103">
        <v>13.2</v>
      </c>
      <c r="L214" s="104" t="s">
        <v>67</v>
      </c>
      <c r="M214" s="107">
        <f t="shared" si="23"/>
        <v>13200</v>
      </c>
      <c r="N214" s="103">
        <v>3.51</v>
      </c>
      <c r="O214" s="104" t="s">
        <v>67</v>
      </c>
      <c r="P214" s="107">
        <f t="shared" si="24"/>
        <v>3510</v>
      </c>
    </row>
    <row r="215" spans="1:16">
      <c r="A215" s="23">
        <f t="shared" si="27"/>
        <v>215</v>
      </c>
      <c r="B215" s="10">
        <v>1.4</v>
      </c>
      <c r="C215" s="11" t="s">
        <v>69</v>
      </c>
      <c r="D215" s="108">
        <f t="shared" si="25"/>
        <v>350</v>
      </c>
      <c r="E215" s="12">
        <v>1.252E-2</v>
      </c>
      <c r="F215" s="13">
        <v>3.7890000000000001E-6</v>
      </c>
      <c r="G215" s="101">
        <f t="shared" si="26"/>
        <v>1.2523789E-2</v>
      </c>
      <c r="H215" s="103">
        <v>369.67</v>
      </c>
      <c r="I215" s="104" t="s">
        <v>67</v>
      </c>
      <c r="J215" s="107">
        <f t="shared" si="21"/>
        <v>369670</v>
      </c>
      <c r="K215" s="103">
        <v>14.51</v>
      </c>
      <c r="L215" s="104" t="s">
        <v>67</v>
      </c>
      <c r="M215" s="107">
        <f t="shared" si="23"/>
        <v>14510</v>
      </c>
      <c r="N215" s="103">
        <v>3.93</v>
      </c>
      <c r="O215" s="104" t="s">
        <v>67</v>
      </c>
      <c r="P215" s="107">
        <f t="shared" si="24"/>
        <v>3930</v>
      </c>
    </row>
    <row r="216" spans="1:16">
      <c r="A216" s="23">
        <f t="shared" si="27"/>
        <v>216</v>
      </c>
      <c r="B216" s="10">
        <v>1.5</v>
      </c>
      <c r="C216" s="11" t="s">
        <v>69</v>
      </c>
      <c r="D216" s="108">
        <f t="shared" si="25"/>
        <v>375</v>
      </c>
      <c r="E216" s="12">
        <v>1.209E-2</v>
      </c>
      <c r="F216" s="13">
        <v>3.5540000000000002E-6</v>
      </c>
      <c r="G216" s="101">
        <f t="shared" si="26"/>
        <v>1.2093553999999999E-2</v>
      </c>
      <c r="H216" s="103">
        <v>413.6</v>
      </c>
      <c r="I216" s="104" t="s">
        <v>67</v>
      </c>
      <c r="J216" s="107">
        <f t="shared" si="21"/>
        <v>413600</v>
      </c>
      <c r="K216" s="103">
        <v>15.8</v>
      </c>
      <c r="L216" s="104" t="s">
        <v>67</v>
      </c>
      <c r="M216" s="107">
        <f t="shared" si="23"/>
        <v>15800</v>
      </c>
      <c r="N216" s="103">
        <v>4.3600000000000003</v>
      </c>
      <c r="O216" s="104" t="s">
        <v>67</v>
      </c>
      <c r="P216" s="107">
        <f t="shared" si="24"/>
        <v>4360</v>
      </c>
    </row>
    <row r="217" spans="1:16">
      <c r="A217" s="23">
        <f t="shared" si="27"/>
        <v>217</v>
      </c>
      <c r="B217" s="10">
        <v>1.6</v>
      </c>
      <c r="C217" s="11" t="s">
        <v>69</v>
      </c>
      <c r="D217" s="108">
        <f t="shared" si="25"/>
        <v>400</v>
      </c>
      <c r="E217" s="12">
        <v>1.171E-2</v>
      </c>
      <c r="F217" s="13">
        <v>3.3469999999999999E-6</v>
      </c>
      <c r="G217" s="101">
        <f t="shared" si="26"/>
        <v>1.1713347000000001E-2</v>
      </c>
      <c r="H217" s="103">
        <v>459.03</v>
      </c>
      <c r="I217" s="104" t="s">
        <v>67</v>
      </c>
      <c r="J217" s="107">
        <f t="shared" si="21"/>
        <v>459030</v>
      </c>
      <c r="K217" s="103">
        <v>17.07</v>
      </c>
      <c r="L217" s="104" t="s">
        <v>67</v>
      </c>
      <c r="M217" s="107">
        <f t="shared" si="23"/>
        <v>17070</v>
      </c>
      <c r="N217" s="103">
        <v>4.8</v>
      </c>
      <c r="O217" s="104" t="s">
        <v>67</v>
      </c>
      <c r="P217" s="107">
        <f t="shared" si="24"/>
        <v>4800</v>
      </c>
    </row>
    <row r="218" spans="1:16">
      <c r="A218" s="23">
        <f t="shared" si="27"/>
        <v>218</v>
      </c>
      <c r="B218" s="10">
        <v>1.7</v>
      </c>
      <c r="C218" s="11" t="s">
        <v>69</v>
      </c>
      <c r="D218" s="108">
        <f t="shared" si="25"/>
        <v>425</v>
      </c>
      <c r="E218" s="12">
        <v>1.137E-2</v>
      </c>
      <c r="F218" s="13">
        <v>3.163E-6</v>
      </c>
      <c r="G218" s="101">
        <f t="shared" si="26"/>
        <v>1.1373163E-2</v>
      </c>
      <c r="H218" s="103">
        <v>505.86</v>
      </c>
      <c r="I218" s="104" t="s">
        <v>67</v>
      </c>
      <c r="J218" s="107">
        <f t="shared" si="21"/>
        <v>505860</v>
      </c>
      <c r="K218" s="103">
        <v>18.329999999999998</v>
      </c>
      <c r="L218" s="104" t="s">
        <v>67</v>
      </c>
      <c r="M218" s="107">
        <f t="shared" si="23"/>
        <v>18330</v>
      </c>
      <c r="N218" s="103">
        <v>5.25</v>
      </c>
      <c r="O218" s="104" t="s">
        <v>67</v>
      </c>
      <c r="P218" s="107">
        <f t="shared" si="24"/>
        <v>5250</v>
      </c>
    </row>
    <row r="219" spans="1:16">
      <c r="A219" s="23">
        <f t="shared" si="27"/>
        <v>219</v>
      </c>
      <c r="B219" s="10">
        <v>1.8</v>
      </c>
      <c r="C219" s="11" t="s">
        <v>69</v>
      </c>
      <c r="D219" s="108">
        <f t="shared" si="25"/>
        <v>450</v>
      </c>
      <c r="E219" s="12">
        <v>1.108E-2</v>
      </c>
      <c r="F219" s="13">
        <v>3.0000000000000001E-6</v>
      </c>
      <c r="G219" s="101">
        <f t="shared" si="26"/>
        <v>1.1082999999999999E-2</v>
      </c>
      <c r="H219" s="103">
        <v>554.02</v>
      </c>
      <c r="I219" s="104" t="s">
        <v>67</v>
      </c>
      <c r="J219" s="107">
        <f t="shared" si="21"/>
        <v>554020</v>
      </c>
      <c r="K219" s="103">
        <v>19.57</v>
      </c>
      <c r="L219" s="104" t="s">
        <v>67</v>
      </c>
      <c r="M219" s="107">
        <f t="shared" si="23"/>
        <v>19570</v>
      </c>
      <c r="N219" s="103">
        <v>5.71</v>
      </c>
      <c r="O219" s="104" t="s">
        <v>67</v>
      </c>
      <c r="P219" s="107">
        <f t="shared" si="24"/>
        <v>5710</v>
      </c>
    </row>
    <row r="220" spans="1:16">
      <c r="A220" s="23">
        <f t="shared" si="27"/>
        <v>220</v>
      </c>
      <c r="B220" s="10">
        <v>2</v>
      </c>
      <c r="C220" s="11" t="s">
        <v>69</v>
      </c>
      <c r="D220" s="108">
        <f t="shared" si="25"/>
        <v>500</v>
      </c>
      <c r="E220" s="12">
        <v>1.0580000000000001E-2</v>
      </c>
      <c r="F220" s="13">
        <v>2.7199999999999998E-6</v>
      </c>
      <c r="G220" s="101">
        <f t="shared" si="26"/>
        <v>1.058272E-2</v>
      </c>
      <c r="H220" s="103">
        <v>653.89</v>
      </c>
      <c r="I220" s="104" t="s">
        <v>67</v>
      </c>
      <c r="J220" s="107">
        <f t="shared" si="21"/>
        <v>653890</v>
      </c>
      <c r="K220" s="103">
        <v>24.16</v>
      </c>
      <c r="L220" s="104" t="s">
        <v>67</v>
      </c>
      <c r="M220" s="107">
        <f t="shared" si="23"/>
        <v>24160</v>
      </c>
      <c r="N220" s="103">
        <v>6.65</v>
      </c>
      <c r="O220" s="104" t="s">
        <v>67</v>
      </c>
      <c r="P220" s="107">
        <f t="shared" si="24"/>
        <v>6650</v>
      </c>
    </row>
    <row r="221" spans="1:16">
      <c r="A221" s="23">
        <f t="shared" si="27"/>
        <v>221</v>
      </c>
      <c r="B221" s="10">
        <v>2.25</v>
      </c>
      <c r="C221" s="11" t="s">
        <v>69</v>
      </c>
      <c r="D221" s="108">
        <f t="shared" si="25"/>
        <v>562.5</v>
      </c>
      <c r="E221" s="12">
        <v>1.008E-2</v>
      </c>
      <c r="F221" s="13">
        <v>2.4370000000000001E-6</v>
      </c>
      <c r="G221" s="101">
        <f t="shared" si="26"/>
        <v>1.0082437E-2</v>
      </c>
      <c r="H221" s="103">
        <v>784.76</v>
      </c>
      <c r="I221" s="104" t="s">
        <v>67</v>
      </c>
      <c r="J221" s="107">
        <f t="shared" si="21"/>
        <v>784760</v>
      </c>
      <c r="K221" s="103">
        <v>30.47</v>
      </c>
      <c r="L221" s="104" t="s">
        <v>67</v>
      </c>
      <c r="M221" s="107">
        <f t="shared" si="23"/>
        <v>30470</v>
      </c>
      <c r="N221" s="103">
        <v>7.84</v>
      </c>
      <c r="O221" s="104" t="s">
        <v>67</v>
      </c>
      <c r="P221" s="107">
        <f t="shared" si="24"/>
        <v>7840</v>
      </c>
    </row>
    <row r="222" spans="1:16">
      <c r="A222" s="23">
        <f t="shared" si="27"/>
        <v>222</v>
      </c>
      <c r="B222" s="10">
        <v>2.5</v>
      </c>
      <c r="C222" s="11" t="s">
        <v>69</v>
      </c>
      <c r="D222" s="108">
        <f t="shared" si="25"/>
        <v>625</v>
      </c>
      <c r="E222" s="12">
        <v>9.6919999999999992E-3</v>
      </c>
      <c r="F222" s="13">
        <v>2.2089999999999999E-6</v>
      </c>
      <c r="G222" s="101">
        <f t="shared" si="26"/>
        <v>9.6942089999999988E-3</v>
      </c>
      <c r="H222" s="103">
        <v>921.45</v>
      </c>
      <c r="I222" s="104" t="s">
        <v>67</v>
      </c>
      <c r="J222" s="107">
        <f t="shared" si="21"/>
        <v>921450</v>
      </c>
      <c r="K222" s="103">
        <v>36.119999999999997</v>
      </c>
      <c r="L222" s="104" t="s">
        <v>67</v>
      </c>
      <c r="M222" s="107">
        <f t="shared" si="23"/>
        <v>36120</v>
      </c>
      <c r="N222" s="103">
        <v>9.06</v>
      </c>
      <c r="O222" s="104" t="s">
        <v>67</v>
      </c>
      <c r="P222" s="107">
        <f t="shared" si="24"/>
        <v>9060</v>
      </c>
    </row>
    <row r="223" spans="1:16">
      <c r="A223" s="23">
        <f t="shared" si="27"/>
        <v>223</v>
      </c>
      <c r="B223" s="10">
        <v>2.75</v>
      </c>
      <c r="C223" s="11" t="s">
        <v>69</v>
      </c>
      <c r="D223" s="108">
        <f t="shared" si="25"/>
        <v>687.5</v>
      </c>
      <c r="E223" s="12">
        <v>9.3799999999999994E-3</v>
      </c>
      <c r="F223" s="13">
        <v>2.0209999999999998E-6</v>
      </c>
      <c r="G223" s="101">
        <f t="shared" si="26"/>
        <v>9.3820209999999991E-3</v>
      </c>
      <c r="H223" s="103">
        <v>1.06</v>
      </c>
      <c r="I223" s="106" t="s">
        <v>68</v>
      </c>
      <c r="J223" s="109">
        <f t="shared" ref="J223:J228" si="28">H223*1000000</f>
        <v>1060000</v>
      </c>
      <c r="K223" s="103">
        <v>41.34</v>
      </c>
      <c r="L223" s="104" t="s">
        <v>67</v>
      </c>
      <c r="M223" s="107">
        <f t="shared" si="23"/>
        <v>41340</v>
      </c>
      <c r="N223" s="103">
        <v>10.29</v>
      </c>
      <c r="O223" s="104" t="s">
        <v>67</v>
      </c>
      <c r="P223" s="107">
        <f t="shared" si="24"/>
        <v>10290</v>
      </c>
    </row>
    <row r="224" spans="1:16">
      <c r="A224" s="23">
        <f t="shared" si="27"/>
        <v>224</v>
      </c>
      <c r="B224" s="10">
        <v>3</v>
      </c>
      <c r="C224" s="11" t="s">
        <v>69</v>
      </c>
      <c r="D224" s="108">
        <f t="shared" si="25"/>
        <v>750</v>
      </c>
      <c r="E224" s="12">
        <v>9.1260000000000004E-3</v>
      </c>
      <c r="F224" s="13">
        <v>1.8640000000000001E-6</v>
      </c>
      <c r="G224" s="101">
        <f t="shared" si="26"/>
        <v>9.1278640000000012E-3</v>
      </c>
      <c r="H224" s="103">
        <v>1.21</v>
      </c>
      <c r="I224" s="104" t="s">
        <v>68</v>
      </c>
      <c r="J224" s="109">
        <f t="shared" si="28"/>
        <v>1210000</v>
      </c>
      <c r="K224" s="103">
        <v>46.25</v>
      </c>
      <c r="L224" s="104" t="s">
        <v>67</v>
      </c>
      <c r="M224" s="107">
        <f t="shared" si="23"/>
        <v>46250</v>
      </c>
      <c r="N224" s="103">
        <v>11.54</v>
      </c>
      <c r="O224" s="104" t="s">
        <v>67</v>
      </c>
      <c r="P224" s="107">
        <f t="shared" si="24"/>
        <v>11540</v>
      </c>
    </row>
    <row r="225" spans="1:16">
      <c r="A225" s="23">
        <f t="shared" si="27"/>
        <v>225</v>
      </c>
      <c r="B225" s="10">
        <v>3.25</v>
      </c>
      <c r="C225" s="11" t="s">
        <v>69</v>
      </c>
      <c r="D225" s="108">
        <f t="shared" si="25"/>
        <v>812.5</v>
      </c>
      <c r="E225" s="12">
        <v>8.9160000000000003E-3</v>
      </c>
      <c r="F225" s="13">
        <v>1.73E-6</v>
      </c>
      <c r="G225" s="101">
        <f t="shared" si="26"/>
        <v>8.9177300000000004E-3</v>
      </c>
      <c r="H225" s="103">
        <v>1.36</v>
      </c>
      <c r="I225" s="104" t="s">
        <v>68</v>
      </c>
      <c r="J225" s="109">
        <f t="shared" si="28"/>
        <v>1360000</v>
      </c>
      <c r="K225" s="103">
        <v>50.9</v>
      </c>
      <c r="L225" s="104" t="s">
        <v>67</v>
      </c>
      <c r="M225" s="107">
        <f t="shared" si="23"/>
        <v>50900</v>
      </c>
      <c r="N225" s="103">
        <v>12.78</v>
      </c>
      <c r="O225" s="104" t="s">
        <v>67</v>
      </c>
      <c r="P225" s="107">
        <f t="shared" si="24"/>
        <v>12780</v>
      </c>
    </row>
    <row r="226" spans="1:16">
      <c r="A226" s="23">
        <f t="shared" si="27"/>
        <v>226</v>
      </c>
      <c r="B226" s="10">
        <v>3.5</v>
      </c>
      <c r="C226" s="11" t="s">
        <v>69</v>
      </c>
      <c r="D226" s="108">
        <f t="shared" si="25"/>
        <v>875</v>
      </c>
      <c r="E226" s="12">
        <v>8.7410000000000005E-3</v>
      </c>
      <c r="F226" s="13">
        <v>1.6139999999999999E-6</v>
      </c>
      <c r="G226" s="101">
        <f t="shared" si="26"/>
        <v>8.742614000000001E-3</v>
      </c>
      <c r="H226" s="103">
        <v>1.51</v>
      </c>
      <c r="I226" s="104" t="s">
        <v>68</v>
      </c>
      <c r="J226" s="109">
        <f t="shared" si="28"/>
        <v>1510000</v>
      </c>
      <c r="K226" s="103">
        <v>55.35</v>
      </c>
      <c r="L226" s="104" t="s">
        <v>67</v>
      </c>
      <c r="M226" s="107">
        <f t="shared" si="23"/>
        <v>55350</v>
      </c>
      <c r="N226" s="103">
        <v>14.02</v>
      </c>
      <c r="O226" s="104" t="s">
        <v>67</v>
      </c>
      <c r="P226" s="107">
        <f t="shared" si="24"/>
        <v>14020</v>
      </c>
    </row>
    <row r="227" spans="1:16">
      <c r="A227" s="23">
        <f t="shared" si="27"/>
        <v>227</v>
      </c>
      <c r="B227" s="10">
        <v>3.75</v>
      </c>
      <c r="C227" s="11" t="s">
        <v>69</v>
      </c>
      <c r="D227" s="108">
        <f t="shared" si="25"/>
        <v>937.5</v>
      </c>
      <c r="E227" s="12">
        <v>8.5929999999999999E-3</v>
      </c>
      <c r="F227" s="13">
        <v>1.513E-6</v>
      </c>
      <c r="G227" s="101">
        <f t="shared" si="26"/>
        <v>8.5945129999999998E-3</v>
      </c>
      <c r="H227" s="103">
        <v>1.67</v>
      </c>
      <c r="I227" s="104" t="s">
        <v>68</v>
      </c>
      <c r="J227" s="109">
        <f t="shared" si="28"/>
        <v>1670000</v>
      </c>
      <c r="K227" s="103">
        <v>59.61</v>
      </c>
      <c r="L227" s="104" t="s">
        <v>67</v>
      </c>
      <c r="M227" s="107">
        <f t="shared" si="23"/>
        <v>59610</v>
      </c>
      <c r="N227" s="103">
        <v>15.26</v>
      </c>
      <c r="O227" s="104" t="s">
        <v>67</v>
      </c>
      <c r="P227" s="107">
        <f t="shared" si="24"/>
        <v>15260</v>
      </c>
    </row>
    <row r="228" spans="1:16">
      <c r="A228" s="26">
        <f t="shared" si="27"/>
        <v>228</v>
      </c>
      <c r="B228" s="10">
        <v>4</v>
      </c>
      <c r="C228" s="11" t="s">
        <v>69</v>
      </c>
      <c r="D228" s="105">
        <f t="shared" si="25"/>
        <v>1000</v>
      </c>
      <c r="E228" s="12">
        <v>8.4679999999999998E-3</v>
      </c>
      <c r="F228" s="13">
        <v>1.4249999999999999E-6</v>
      </c>
      <c r="G228" s="101">
        <f t="shared" si="26"/>
        <v>8.4694249999999992E-3</v>
      </c>
      <c r="H228" s="103">
        <v>1.83</v>
      </c>
      <c r="I228" s="104" t="s">
        <v>68</v>
      </c>
      <c r="J228" s="109">
        <f t="shared" si="28"/>
        <v>1830000</v>
      </c>
      <c r="K228" s="103">
        <v>63.72</v>
      </c>
      <c r="L228" s="104" t="s">
        <v>67</v>
      </c>
      <c r="M228" s="107">
        <f t="shared" si="23"/>
        <v>63720</v>
      </c>
      <c r="N228" s="103">
        <v>16.5</v>
      </c>
      <c r="O228" s="104" t="s">
        <v>67</v>
      </c>
      <c r="P228" s="107">
        <f t="shared" si="24"/>
        <v>16500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93754-9F99-4400-AE87-6D364E0CED55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3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7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srim7Li_Epoxy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7.0000000000000007E-2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7000000</v>
      </c>
      <c r="E13" s="41" t="s">
        <v>41</v>
      </c>
      <c r="F13" s="65"/>
      <c r="G13" s="66"/>
      <c r="H13" s="66"/>
      <c r="I13" s="67"/>
      <c r="J13" s="26">
        <v>8</v>
      </c>
      <c r="K13" s="20">
        <v>0.52414000000000005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69.999899999999997</v>
      </c>
      <c r="C20" s="21" t="s">
        <v>62</v>
      </c>
      <c r="D20" s="100">
        <f t="shared" ref="D20:D49" si="0">B20/1000000/$C$5</f>
        <v>9.9999857142857148E-6</v>
      </c>
      <c r="E20" s="8">
        <v>3.2050000000000002E-2</v>
      </c>
      <c r="F20" s="9">
        <v>0.314</v>
      </c>
      <c r="G20" s="101">
        <f t="shared" ref="G20:G83" si="1">E20+F20</f>
        <v>0.34605000000000002</v>
      </c>
      <c r="H20" s="7">
        <v>9</v>
      </c>
      <c r="I20" s="21" t="s">
        <v>63</v>
      </c>
      <c r="J20" s="102">
        <f t="shared" ref="J20:J83" si="2">H20/1000/10</f>
        <v>8.9999999999999998E-4</v>
      </c>
      <c r="K20" s="7">
        <v>6</v>
      </c>
      <c r="L20" s="21" t="s">
        <v>63</v>
      </c>
      <c r="M20" s="102">
        <f t="shared" ref="M20:M83" si="3">K20/1000/10</f>
        <v>6.0000000000000006E-4</v>
      </c>
      <c r="N20" s="7">
        <v>5</v>
      </c>
      <c r="O20" s="21" t="s">
        <v>63</v>
      </c>
      <c r="P20" s="102">
        <f t="shared" ref="P20:P83" si="4">N20/1000/10</f>
        <v>5.0000000000000001E-4</v>
      </c>
    </row>
    <row r="21" spans="1:16">
      <c r="A21" s="23">
        <f>A20+1</f>
        <v>21</v>
      </c>
      <c r="B21" s="10">
        <v>79.999899999999997</v>
      </c>
      <c r="C21" s="11" t="s">
        <v>62</v>
      </c>
      <c r="D21" s="100">
        <f t="shared" si="0"/>
        <v>1.1428557142857143E-5</v>
      </c>
      <c r="E21" s="12">
        <v>3.4259999999999999E-2</v>
      </c>
      <c r="F21" s="13">
        <v>0.3261</v>
      </c>
      <c r="G21" s="101">
        <f t="shared" si="1"/>
        <v>0.36036000000000001</v>
      </c>
      <c r="H21" s="10">
        <v>10</v>
      </c>
      <c r="I21" s="11" t="s">
        <v>63</v>
      </c>
      <c r="J21" s="102">
        <f t="shared" si="2"/>
        <v>1E-3</v>
      </c>
      <c r="K21" s="10">
        <v>7</v>
      </c>
      <c r="L21" s="11" t="s">
        <v>63</v>
      </c>
      <c r="M21" s="102">
        <f t="shared" si="3"/>
        <v>6.9999999999999999E-4</v>
      </c>
      <c r="N21" s="10">
        <v>5</v>
      </c>
      <c r="O21" s="11" t="s">
        <v>63</v>
      </c>
      <c r="P21" s="102">
        <f t="shared" si="4"/>
        <v>5.0000000000000001E-4</v>
      </c>
    </row>
    <row r="22" spans="1:16">
      <c r="A22" s="23">
        <f t="shared" ref="A22:A85" si="5">A21+1</f>
        <v>22</v>
      </c>
      <c r="B22" s="10">
        <v>89.999899999999997</v>
      </c>
      <c r="C22" s="11" t="s">
        <v>62</v>
      </c>
      <c r="D22" s="100">
        <f t="shared" si="0"/>
        <v>1.2857128571428571E-5</v>
      </c>
      <c r="E22" s="12">
        <v>3.6339999999999997E-2</v>
      </c>
      <c r="F22" s="13">
        <v>0.3367</v>
      </c>
      <c r="G22" s="101">
        <f t="shared" si="1"/>
        <v>0.37303999999999998</v>
      </c>
      <c r="H22" s="10">
        <v>11</v>
      </c>
      <c r="I22" s="11" t="s">
        <v>63</v>
      </c>
      <c r="J22" s="102">
        <f t="shared" si="2"/>
        <v>1.0999999999999998E-3</v>
      </c>
      <c r="K22" s="10">
        <v>7</v>
      </c>
      <c r="L22" s="11" t="s">
        <v>63</v>
      </c>
      <c r="M22" s="102">
        <f t="shared" si="3"/>
        <v>6.9999999999999999E-4</v>
      </c>
      <c r="N22" s="10">
        <v>5</v>
      </c>
      <c r="O22" s="11" t="s">
        <v>63</v>
      </c>
      <c r="P22" s="102">
        <f t="shared" si="4"/>
        <v>5.0000000000000001E-4</v>
      </c>
    </row>
    <row r="23" spans="1:16">
      <c r="A23" s="23">
        <f t="shared" si="5"/>
        <v>23</v>
      </c>
      <c r="B23" s="10">
        <v>99.999899999999997</v>
      </c>
      <c r="C23" s="11" t="s">
        <v>62</v>
      </c>
      <c r="D23" s="100">
        <f t="shared" si="0"/>
        <v>1.4285699999999999E-5</v>
      </c>
      <c r="E23" s="12">
        <v>3.8309999999999997E-2</v>
      </c>
      <c r="F23" s="13">
        <v>0.34599999999999997</v>
      </c>
      <c r="G23" s="101">
        <f t="shared" si="1"/>
        <v>0.38430999999999998</v>
      </c>
      <c r="H23" s="10">
        <v>12</v>
      </c>
      <c r="I23" s="11" t="s">
        <v>63</v>
      </c>
      <c r="J23" s="102">
        <f t="shared" si="2"/>
        <v>1.2000000000000001E-3</v>
      </c>
      <c r="K23" s="10">
        <v>8</v>
      </c>
      <c r="L23" s="11" t="s">
        <v>63</v>
      </c>
      <c r="M23" s="102">
        <f t="shared" si="3"/>
        <v>8.0000000000000004E-4</v>
      </c>
      <c r="N23" s="10">
        <v>6</v>
      </c>
      <c r="O23" s="11" t="s">
        <v>63</v>
      </c>
      <c r="P23" s="102">
        <f t="shared" si="4"/>
        <v>6.0000000000000006E-4</v>
      </c>
    </row>
    <row r="24" spans="1:16">
      <c r="A24" s="23">
        <f t="shared" si="5"/>
        <v>24</v>
      </c>
      <c r="B24" s="10">
        <v>110</v>
      </c>
      <c r="C24" s="11" t="s">
        <v>62</v>
      </c>
      <c r="D24" s="100">
        <f t="shared" si="0"/>
        <v>1.5714285714285715E-5</v>
      </c>
      <c r="E24" s="12">
        <v>4.018E-2</v>
      </c>
      <c r="F24" s="13">
        <v>0.35439999999999999</v>
      </c>
      <c r="G24" s="101">
        <f t="shared" si="1"/>
        <v>0.39457999999999999</v>
      </c>
      <c r="H24" s="10">
        <v>12</v>
      </c>
      <c r="I24" s="11" t="s">
        <v>63</v>
      </c>
      <c r="J24" s="102">
        <f t="shared" si="2"/>
        <v>1.2000000000000001E-3</v>
      </c>
      <c r="K24" s="10">
        <v>8</v>
      </c>
      <c r="L24" s="11" t="s">
        <v>63</v>
      </c>
      <c r="M24" s="102">
        <f t="shared" si="3"/>
        <v>8.0000000000000004E-4</v>
      </c>
      <c r="N24" s="10">
        <v>6</v>
      </c>
      <c r="O24" s="11" t="s">
        <v>63</v>
      </c>
      <c r="P24" s="102">
        <f t="shared" si="4"/>
        <v>6.0000000000000006E-4</v>
      </c>
    </row>
    <row r="25" spans="1:16">
      <c r="A25" s="23">
        <f t="shared" si="5"/>
        <v>25</v>
      </c>
      <c r="B25" s="10">
        <v>120</v>
      </c>
      <c r="C25" s="11" t="s">
        <v>62</v>
      </c>
      <c r="D25" s="100">
        <f t="shared" si="0"/>
        <v>1.7142857142857142E-5</v>
      </c>
      <c r="E25" s="12">
        <v>4.1959999999999997E-2</v>
      </c>
      <c r="F25" s="13">
        <v>0.3619</v>
      </c>
      <c r="G25" s="101">
        <f t="shared" si="1"/>
        <v>0.40386</v>
      </c>
      <c r="H25" s="10">
        <v>13</v>
      </c>
      <c r="I25" s="11" t="s">
        <v>63</v>
      </c>
      <c r="J25" s="102">
        <f t="shared" si="2"/>
        <v>1.2999999999999999E-3</v>
      </c>
      <c r="K25" s="10">
        <v>9</v>
      </c>
      <c r="L25" s="11" t="s">
        <v>63</v>
      </c>
      <c r="M25" s="102">
        <f t="shared" si="3"/>
        <v>8.9999999999999998E-4</v>
      </c>
      <c r="N25" s="10">
        <v>6</v>
      </c>
      <c r="O25" s="11" t="s">
        <v>63</v>
      </c>
      <c r="P25" s="102">
        <f t="shared" si="4"/>
        <v>6.0000000000000006E-4</v>
      </c>
    </row>
    <row r="26" spans="1:16">
      <c r="A26" s="23">
        <f t="shared" si="5"/>
        <v>26</v>
      </c>
      <c r="B26" s="10">
        <v>130</v>
      </c>
      <c r="C26" s="11" t="s">
        <v>62</v>
      </c>
      <c r="D26" s="100">
        <f t="shared" si="0"/>
        <v>1.8571428571428568E-5</v>
      </c>
      <c r="E26" s="12">
        <v>4.3679999999999997E-2</v>
      </c>
      <c r="F26" s="13">
        <v>0.36859999999999998</v>
      </c>
      <c r="G26" s="101">
        <f t="shared" si="1"/>
        <v>0.41227999999999998</v>
      </c>
      <c r="H26" s="10">
        <v>14</v>
      </c>
      <c r="I26" s="11" t="s">
        <v>63</v>
      </c>
      <c r="J26" s="102">
        <f t="shared" si="2"/>
        <v>1.4E-3</v>
      </c>
      <c r="K26" s="10">
        <v>9</v>
      </c>
      <c r="L26" s="11" t="s">
        <v>63</v>
      </c>
      <c r="M26" s="102">
        <f t="shared" si="3"/>
        <v>8.9999999999999998E-4</v>
      </c>
      <c r="N26" s="10">
        <v>7</v>
      </c>
      <c r="O26" s="11" t="s">
        <v>63</v>
      </c>
      <c r="P26" s="102">
        <f t="shared" si="4"/>
        <v>6.9999999999999999E-4</v>
      </c>
    </row>
    <row r="27" spans="1:16">
      <c r="A27" s="23">
        <f t="shared" si="5"/>
        <v>27</v>
      </c>
      <c r="B27" s="10">
        <v>139.999</v>
      </c>
      <c r="C27" s="11" t="s">
        <v>62</v>
      </c>
      <c r="D27" s="100">
        <f t="shared" si="0"/>
        <v>1.9999857142857142E-5</v>
      </c>
      <c r="E27" s="12">
        <v>4.5330000000000002E-2</v>
      </c>
      <c r="F27" s="13">
        <v>0.37480000000000002</v>
      </c>
      <c r="G27" s="101">
        <f t="shared" si="1"/>
        <v>0.42013</v>
      </c>
      <c r="H27" s="10">
        <v>15</v>
      </c>
      <c r="I27" s="11" t="s">
        <v>63</v>
      </c>
      <c r="J27" s="102">
        <f t="shared" si="2"/>
        <v>1.5E-3</v>
      </c>
      <c r="K27" s="10">
        <v>10</v>
      </c>
      <c r="L27" s="11" t="s">
        <v>63</v>
      </c>
      <c r="M27" s="102">
        <f t="shared" si="3"/>
        <v>1E-3</v>
      </c>
      <c r="N27" s="10">
        <v>7</v>
      </c>
      <c r="O27" s="11" t="s">
        <v>63</v>
      </c>
      <c r="P27" s="102">
        <f t="shared" si="4"/>
        <v>6.9999999999999999E-4</v>
      </c>
    </row>
    <row r="28" spans="1:16">
      <c r="A28" s="23">
        <f t="shared" si="5"/>
        <v>28</v>
      </c>
      <c r="B28" s="10">
        <v>149.999</v>
      </c>
      <c r="C28" s="11" t="s">
        <v>62</v>
      </c>
      <c r="D28" s="100">
        <f t="shared" si="0"/>
        <v>2.1428428571428572E-5</v>
      </c>
      <c r="E28" s="12">
        <v>4.6920000000000003E-2</v>
      </c>
      <c r="F28" s="13">
        <v>0.38040000000000002</v>
      </c>
      <c r="G28" s="101">
        <f t="shared" si="1"/>
        <v>0.42732000000000003</v>
      </c>
      <c r="H28" s="10">
        <v>15</v>
      </c>
      <c r="I28" s="11" t="s">
        <v>63</v>
      </c>
      <c r="J28" s="102">
        <f t="shared" si="2"/>
        <v>1.5E-3</v>
      </c>
      <c r="K28" s="10">
        <v>10</v>
      </c>
      <c r="L28" s="11" t="s">
        <v>63</v>
      </c>
      <c r="M28" s="102">
        <f t="shared" si="3"/>
        <v>1E-3</v>
      </c>
      <c r="N28" s="10">
        <v>7</v>
      </c>
      <c r="O28" s="11" t="s">
        <v>63</v>
      </c>
      <c r="P28" s="102">
        <f t="shared" si="4"/>
        <v>6.9999999999999999E-4</v>
      </c>
    </row>
    <row r="29" spans="1:16">
      <c r="A29" s="23">
        <f t="shared" si="5"/>
        <v>29</v>
      </c>
      <c r="B29" s="10">
        <v>159.999</v>
      </c>
      <c r="C29" s="11" t="s">
        <v>62</v>
      </c>
      <c r="D29" s="100">
        <f t="shared" si="0"/>
        <v>2.2856999999999998E-5</v>
      </c>
      <c r="E29" s="12">
        <v>4.8460000000000003E-2</v>
      </c>
      <c r="F29" s="13">
        <v>0.3856</v>
      </c>
      <c r="G29" s="101">
        <f t="shared" si="1"/>
        <v>0.43406</v>
      </c>
      <c r="H29" s="10">
        <v>16</v>
      </c>
      <c r="I29" s="11" t="s">
        <v>63</v>
      </c>
      <c r="J29" s="102">
        <f t="shared" si="2"/>
        <v>1.6000000000000001E-3</v>
      </c>
      <c r="K29" s="10">
        <v>10</v>
      </c>
      <c r="L29" s="11" t="s">
        <v>63</v>
      </c>
      <c r="M29" s="102">
        <f t="shared" si="3"/>
        <v>1E-3</v>
      </c>
      <c r="N29" s="10">
        <v>8</v>
      </c>
      <c r="O29" s="11" t="s">
        <v>63</v>
      </c>
      <c r="P29" s="102">
        <f t="shared" si="4"/>
        <v>8.0000000000000004E-4</v>
      </c>
    </row>
    <row r="30" spans="1:16">
      <c r="A30" s="23">
        <f t="shared" si="5"/>
        <v>30</v>
      </c>
      <c r="B30" s="10">
        <v>169.999</v>
      </c>
      <c r="C30" s="11" t="s">
        <v>62</v>
      </c>
      <c r="D30" s="100">
        <f t="shared" si="0"/>
        <v>2.4285571428571428E-5</v>
      </c>
      <c r="E30" s="12">
        <v>4.9950000000000001E-2</v>
      </c>
      <c r="F30" s="13">
        <v>0.39029999999999998</v>
      </c>
      <c r="G30" s="101">
        <f t="shared" si="1"/>
        <v>0.44024999999999997</v>
      </c>
      <c r="H30" s="10">
        <v>17</v>
      </c>
      <c r="I30" s="11" t="s">
        <v>63</v>
      </c>
      <c r="J30" s="102">
        <f t="shared" si="2"/>
        <v>1.7000000000000001E-3</v>
      </c>
      <c r="K30" s="10">
        <v>11</v>
      </c>
      <c r="L30" s="11" t="s">
        <v>63</v>
      </c>
      <c r="M30" s="102">
        <f t="shared" si="3"/>
        <v>1.0999999999999998E-3</v>
      </c>
      <c r="N30" s="10">
        <v>8</v>
      </c>
      <c r="O30" s="11" t="s">
        <v>63</v>
      </c>
      <c r="P30" s="102">
        <f t="shared" si="4"/>
        <v>8.0000000000000004E-4</v>
      </c>
    </row>
    <row r="31" spans="1:16">
      <c r="A31" s="23">
        <f t="shared" si="5"/>
        <v>31</v>
      </c>
      <c r="B31" s="10">
        <v>179.999</v>
      </c>
      <c r="C31" s="11" t="s">
        <v>62</v>
      </c>
      <c r="D31" s="100">
        <f t="shared" si="0"/>
        <v>2.5714142857142858E-5</v>
      </c>
      <c r="E31" s="12">
        <v>5.1389999999999998E-2</v>
      </c>
      <c r="F31" s="13">
        <v>0.3947</v>
      </c>
      <c r="G31" s="101">
        <f t="shared" si="1"/>
        <v>0.44608999999999999</v>
      </c>
      <c r="H31" s="10">
        <v>18</v>
      </c>
      <c r="I31" s="11" t="s">
        <v>63</v>
      </c>
      <c r="J31" s="102">
        <f t="shared" si="2"/>
        <v>1.8E-3</v>
      </c>
      <c r="K31" s="10">
        <v>11</v>
      </c>
      <c r="L31" s="11" t="s">
        <v>63</v>
      </c>
      <c r="M31" s="102">
        <f t="shared" si="3"/>
        <v>1.0999999999999998E-3</v>
      </c>
      <c r="N31" s="10">
        <v>8</v>
      </c>
      <c r="O31" s="11" t="s">
        <v>63</v>
      </c>
      <c r="P31" s="102">
        <f t="shared" si="4"/>
        <v>8.0000000000000004E-4</v>
      </c>
    </row>
    <row r="32" spans="1:16">
      <c r="A32" s="23">
        <f t="shared" si="5"/>
        <v>32</v>
      </c>
      <c r="B32" s="10">
        <v>199.999</v>
      </c>
      <c r="C32" s="11" t="s">
        <v>62</v>
      </c>
      <c r="D32" s="100">
        <f t="shared" si="0"/>
        <v>2.8571285714285714E-5</v>
      </c>
      <c r="E32" s="12">
        <v>5.4170000000000003E-2</v>
      </c>
      <c r="F32" s="13">
        <v>0.40250000000000002</v>
      </c>
      <c r="G32" s="101">
        <f t="shared" si="1"/>
        <v>0.45667000000000002</v>
      </c>
      <c r="H32" s="10">
        <v>19</v>
      </c>
      <c r="I32" s="11" t="s">
        <v>63</v>
      </c>
      <c r="J32" s="102">
        <f t="shared" si="2"/>
        <v>1.9E-3</v>
      </c>
      <c r="K32" s="10">
        <v>12</v>
      </c>
      <c r="L32" s="11" t="s">
        <v>63</v>
      </c>
      <c r="M32" s="102">
        <f t="shared" si="3"/>
        <v>1.2000000000000001E-3</v>
      </c>
      <c r="N32" s="10">
        <v>9</v>
      </c>
      <c r="O32" s="11" t="s">
        <v>63</v>
      </c>
      <c r="P32" s="102">
        <f t="shared" si="4"/>
        <v>8.9999999999999998E-4</v>
      </c>
    </row>
    <row r="33" spans="1:16">
      <c r="A33" s="23">
        <f t="shared" si="5"/>
        <v>33</v>
      </c>
      <c r="B33" s="10">
        <v>224.999</v>
      </c>
      <c r="C33" s="11" t="s">
        <v>62</v>
      </c>
      <c r="D33" s="100">
        <f t="shared" si="0"/>
        <v>3.2142714285714287E-5</v>
      </c>
      <c r="E33" s="12">
        <v>5.7459999999999997E-2</v>
      </c>
      <c r="F33" s="13">
        <v>0.4108</v>
      </c>
      <c r="G33" s="101">
        <f t="shared" si="1"/>
        <v>0.46826000000000001</v>
      </c>
      <c r="H33" s="10">
        <v>21</v>
      </c>
      <c r="I33" s="11" t="s">
        <v>63</v>
      </c>
      <c r="J33" s="102">
        <f t="shared" si="2"/>
        <v>2.1000000000000003E-3</v>
      </c>
      <c r="K33" s="10">
        <v>13</v>
      </c>
      <c r="L33" s="11" t="s">
        <v>63</v>
      </c>
      <c r="M33" s="102">
        <f t="shared" si="3"/>
        <v>1.2999999999999999E-3</v>
      </c>
      <c r="N33" s="10">
        <v>9</v>
      </c>
      <c r="O33" s="11" t="s">
        <v>63</v>
      </c>
      <c r="P33" s="102">
        <f t="shared" si="4"/>
        <v>8.9999999999999998E-4</v>
      </c>
    </row>
    <row r="34" spans="1:16">
      <c r="A34" s="23">
        <f t="shared" si="5"/>
        <v>34</v>
      </c>
      <c r="B34" s="10">
        <v>249.999</v>
      </c>
      <c r="C34" s="11" t="s">
        <v>62</v>
      </c>
      <c r="D34" s="100">
        <f t="shared" si="0"/>
        <v>3.5714142857142854E-5</v>
      </c>
      <c r="E34" s="12">
        <v>6.0569999999999999E-2</v>
      </c>
      <c r="F34" s="13">
        <v>0.41770000000000002</v>
      </c>
      <c r="G34" s="101">
        <f t="shared" si="1"/>
        <v>0.47827000000000003</v>
      </c>
      <c r="H34" s="10">
        <v>22</v>
      </c>
      <c r="I34" s="11" t="s">
        <v>63</v>
      </c>
      <c r="J34" s="102">
        <f t="shared" si="2"/>
        <v>2.1999999999999997E-3</v>
      </c>
      <c r="K34" s="10">
        <v>14</v>
      </c>
      <c r="L34" s="11" t="s">
        <v>63</v>
      </c>
      <c r="M34" s="102">
        <f t="shared" si="3"/>
        <v>1.4E-3</v>
      </c>
      <c r="N34" s="10">
        <v>10</v>
      </c>
      <c r="O34" s="11" t="s">
        <v>63</v>
      </c>
      <c r="P34" s="102">
        <f t="shared" si="4"/>
        <v>1E-3</v>
      </c>
    </row>
    <row r="35" spans="1:16">
      <c r="A35" s="23">
        <f t="shared" si="5"/>
        <v>35</v>
      </c>
      <c r="B35" s="10">
        <v>274.99900000000002</v>
      </c>
      <c r="C35" s="11" t="s">
        <v>62</v>
      </c>
      <c r="D35" s="100">
        <f t="shared" si="0"/>
        <v>3.9285571428571427E-5</v>
      </c>
      <c r="E35" s="12">
        <v>6.3530000000000003E-2</v>
      </c>
      <c r="F35" s="13">
        <v>0.42359999999999998</v>
      </c>
      <c r="G35" s="101">
        <f t="shared" si="1"/>
        <v>0.48712999999999995</v>
      </c>
      <c r="H35" s="10">
        <v>24</v>
      </c>
      <c r="I35" s="11" t="s">
        <v>63</v>
      </c>
      <c r="J35" s="102">
        <f t="shared" si="2"/>
        <v>2.4000000000000002E-3</v>
      </c>
      <c r="K35" s="10">
        <v>15</v>
      </c>
      <c r="L35" s="11" t="s">
        <v>63</v>
      </c>
      <c r="M35" s="102">
        <f t="shared" si="3"/>
        <v>1.5E-3</v>
      </c>
      <c r="N35" s="10">
        <v>11</v>
      </c>
      <c r="O35" s="11" t="s">
        <v>63</v>
      </c>
      <c r="P35" s="102">
        <f t="shared" si="4"/>
        <v>1.0999999999999998E-3</v>
      </c>
    </row>
    <row r="36" spans="1:16">
      <c r="A36" s="23">
        <f t="shared" si="5"/>
        <v>36</v>
      </c>
      <c r="B36" s="10">
        <v>299.99900000000002</v>
      </c>
      <c r="C36" s="11" t="s">
        <v>62</v>
      </c>
      <c r="D36" s="100">
        <f t="shared" si="0"/>
        <v>4.2857E-5</v>
      </c>
      <c r="E36" s="12">
        <v>6.6350000000000006E-2</v>
      </c>
      <c r="F36" s="13">
        <v>0.42859999999999998</v>
      </c>
      <c r="G36" s="101">
        <f t="shared" si="1"/>
        <v>0.49495</v>
      </c>
      <c r="H36" s="10">
        <v>26</v>
      </c>
      <c r="I36" s="11" t="s">
        <v>63</v>
      </c>
      <c r="J36" s="102">
        <f t="shared" si="2"/>
        <v>2.5999999999999999E-3</v>
      </c>
      <c r="K36" s="10">
        <v>16</v>
      </c>
      <c r="L36" s="11" t="s">
        <v>63</v>
      </c>
      <c r="M36" s="102">
        <f t="shared" si="3"/>
        <v>1.6000000000000001E-3</v>
      </c>
      <c r="N36" s="10">
        <v>11</v>
      </c>
      <c r="O36" s="11" t="s">
        <v>63</v>
      </c>
      <c r="P36" s="102">
        <f t="shared" si="4"/>
        <v>1.0999999999999998E-3</v>
      </c>
    </row>
    <row r="37" spans="1:16">
      <c r="A37" s="23">
        <f t="shared" si="5"/>
        <v>37</v>
      </c>
      <c r="B37" s="10">
        <v>324.99900000000002</v>
      </c>
      <c r="C37" s="11" t="s">
        <v>62</v>
      </c>
      <c r="D37" s="100">
        <f t="shared" si="0"/>
        <v>4.6428428571428573E-5</v>
      </c>
      <c r="E37" s="12">
        <v>6.9059999999999996E-2</v>
      </c>
      <c r="F37" s="13">
        <v>0.43290000000000001</v>
      </c>
      <c r="G37" s="101">
        <f t="shared" si="1"/>
        <v>0.50195999999999996</v>
      </c>
      <c r="H37" s="10">
        <v>27</v>
      </c>
      <c r="I37" s="11" t="s">
        <v>63</v>
      </c>
      <c r="J37" s="102">
        <f t="shared" si="2"/>
        <v>2.7000000000000001E-3</v>
      </c>
      <c r="K37" s="10">
        <v>16</v>
      </c>
      <c r="L37" s="11" t="s">
        <v>63</v>
      </c>
      <c r="M37" s="102">
        <f t="shared" si="3"/>
        <v>1.6000000000000001E-3</v>
      </c>
      <c r="N37" s="10">
        <v>12</v>
      </c>
      <c r="O37" s="11" t="s">
        <v>63</v>
      </c>
      <c r="P37" s="102">
        <f t="shared" si="4"/>
        <v>1.2000000000000001E-3</v>
      </c>
    </row>
    <row r="38" spans="1:16">
      <c r="A38" s="23">
        <f t="shared" si="5"/>
        <v>38</v>
      </c>
      <c r="B38" s="10">
        <v>349.99900000000002</v>
      </c>
      <c r="C38" s="11" t="s">
        <v>62</v>
      </c>
      <c r="D38" s="100">
        <f t="shared" si="0"/>
        <v>4.9999857142857146E-5</v>
      </c>
      <c r="E38" s="12">
        <v>7.1669999999999998E-2</v>
      </c>
      <c r="F38" s="13">
        <v>0.43659999999999999</v>
      </c>
      <c r="G38" s="101">
        <f t="shared" si="1"/>
        <v>0.50827</v>
      </c>
      <c r="H38" s="10">
        <v>29</v>
      </c>
      <c r="I38" s="11" t="s">
        <v>63</v>
      </c>
      <c r="J38" s="102">
        <f t="shared" si="2"/>
        <v>2.9000000000000002E-3</v>
      </c>
      <c r="K38" s="10">
        <v>17</v>
      </c>
      <c r="L38" s="11" t="s">
        <v>63</v>
      </c>
      <c r="M38" s="102">
        <f t="shared" si="3"/>
        <v>1.7000000000000001E-3</v>
      </c>
      <c r="N38" s="10">
        <v>13</v>
      </c>
      <c r="O38" s="11" t="s">
        <v>63</v>
      </c>
      <c r="P38" s="102">
        <f t="shared" si="4"/>
        <v>1.2999999999999999E-3</v>
      </c>
    </row>
    <row r="39" spans="1:16">
      <c r="A39" s="23">
        <f t="shared" si="5"/>
        <v>39</v>
      </c>
      <c r="B39" s="10">
        <v>374.99900000000002</v>
      </c>
      <c r="C39" s="11" t="s">
        <v>62</v>
      </c>
      <c r="D39" s="100">
        <f t="shared" si="0"/>
        <v>5.3571285714285719E-5</v>
      </c>
      <c r="E39" s="12">
        <v>7.4179999999999996E-2</v>
      </c>
      <c r="F39" s="13">
        <v>0.43969999999999998</v>
      </c>
      <c r="G39" s="101">
        <f t="shared" si="1"/>
        <v>0.51388</v>
      </c>
      <c r="H39" s="10">
        <v>31</v>
      </c>
      <c r="I39" s="11" t="s">
        <v>63</v>
      </c>
      <c r="J39" s="102">
        <f t="shared" si="2"/>
        <v>3.0999999999999999E-3</v>
      </c>
      <c r="K39" s="10">
        <v>18</v>
      </c>
      <c r="L39" s="11" t="s">
        <v>63</v>
      </c>
      <c r="M39" s="102">
        <f t="shared" si="3"/>
        <v>1.8E-3</v>
      </c>
      <c r="N39" s="10">
        <v>13</v>
      </c>
      <c r="O39" s="11" t="s">
        <v>63</v>
      </c>
      <c r="P39" s="102">
        <f t="shared" si="4"/>
        <v>1.2999999999999999E-3</v>
      </c>
    </row>
    <row r="40" spans="1:16">
      <c r="A40" s="23">
        <f t="shared" si="5"/>
        <v>40</v>
      </c>
      <c r="B40" s="10">
        <v>399.99900000000002</v>
      </c>
      <c r="C40" s="11" t="s">
        <v>62</v>
      </c>
      <c r="D40" s="100">
        <f t="shared" si="0"/>
        <v>5.7142714285714285E-5</v>
      </c>
      <c r="E40" s="12">
        <v>7.6619999999999994E-2</v>
      </c>
      <c r="F40" s="13">
        <v>0.4425</v>
      </c>
      <c r="G40" s="101">
        <f t="shared" si="1"/>
        <v>0.51912000000000003</v>
      </c>
      <c r="H40" s="10">
        <v>32</v>
      </c>
      <c r="I40" s="11" t="s">
        <v>63</v>
      </c>
      <c r="J40" s="102">
        <f t="shared" si="2"/>
        <v>3.2000000000000002E-3</v>
      </c>
      <c r="K40" s="10">
        <v>19</v>
      </c>
      <c r="L40" s="11" t="s">
        <v>63</v>
      </c>
      <c r="M40" s="102">
        <f t="shared" si="3"/>
        <v>1.9E-3</v>
      </c>
      <c r="N40" s="10">
        <v>14</v>
      </c>
      <c r="O40" s="11" t="s">
        <v>63</v>
      </c>
      <c r="P40" s="102">
        <f t="shared" si="4"/>
        <v>1.4E-3</v>
      </c>
    </row>
    <row r="41" spans="1:16">
      <c r="A41" s="23">
        <f t="shared" si="5"/>
        <v>41</v>
      </c>
      <c r="B41" s="10">
        <v>449.99900000000002</v>
      </c>
      <c r="C41" s="11" t="s">
        <v>62</v>
      </c>
      <c r="D41" s="100">
        <f t="shared" si="0"/>
        <v>6.4285571428571438E-5</v>
      </c>
      <c r="E41" s="12">
        <v>8.1259999999999999E-2</v>
      </c>
      <c r="F41" s="13">
        <v>0.44679999999999997</v>
      </c>
      <c r="G41" s="101">
        <f t="shared" si="1"/>
        <v>0.52805999999999997</v>
      </c>
      <c r="H41" s="10">
        <v>35</v>
      </c>
      <c r="I41" s="11" t="s">
        <v>63</v>
      </c>
      <c r="J41" s="102">
        <f t="shared" si="2"/>
        <v>3.5000000000000005E-3</v>
      </c>
      <c r="K41" s="10">
        <v>21</v>
      </c>
      <c r="L41" s="11" t="s">
        <v>63</v>
      </c>
      <c r="M41" s="102">
        <f t="shared" si="3"/>
        <v>2.1000000000000003E-3</v>
      </c>
      <c r="N41" s="10">
        <v>15</v>
      </c>
      <c r="O41" s="11" t="s">
        <v>63</v>
      </c>
      <c r="P41" s="102">
        <f t="shared" si="4"/>
        <v>1.5E-3</v>
      </c>
    </row>
    <row r="42" spans="1:16">
      <c r="A42" s="23">
        <f t="shared" si="5"/>
        <v>42</v>
      </c>
      <c r="B42" s="10">
        <v>499.99900000000002</v>
      </c>
      <c r="C42" s="11" t="s">
        <v>62</v>
      </c>
      <c r="D42" s="100">
        <f t="shared" si="0"/>
        <v>7.1428428571428571E-5</v>
      </c>
      <c r="E42" s="12">
        <v>8.566E-2</v>
      </c>
      <c r="F42" s="13">
        <v>0.45</v>
      </c>
      <c r="G42" s="101">
        <f t="shared" si="1"/>
        <v>0.53566000000000003</v>
      </c>
      <c r="H42" s="10">
        <v>39</v>
      </c>
      <c r="I42" s="11" t="s">
        <v>63</v>
      </c>
      <c r="J42" s="102">
        <f t="shared" si="2"/>
        <v>3.8999999999999998E-3</v>
      </c>
      <c r="K42" s="10">
        <v>22</v>
      </c>
      <c r="L42" s="11" t="s">
        <v>63</v>
      </c>
      <c r="M42" s="102">
        <f t="shared" si="3"/>
        <v>2.1999999999999997E-3</v>
      </c>
      <c r="N42" s="10">
        <v>16</v>
      </c>
      <c r="O42" s="11" t="s">
        <v>63</v>
      </c>
      <c r="P42" s="102">
        <f t="shared" si="4"/>
        <v>1.6000000000000001E-3</v>
      </c>
    </row>
    <row r="43" spans="1:16">
      <c r="A43" s="23">
        <f t="shared" si="5"/>
        <v>43</v>
      </c>
      <c r="B43" s="10">
        <v>549.99900000000002</v>
      </c>
      <c r="C43" s="11" t="s">
        <v>62</v>
      </c>
      <c r="D43" s="100">
        <f t="shared" si="0"/>
        <v>7.8571285714285717E-5</v>
      </c>
      <c r="E43" s="12">
        <v>8.9840000000000003E-2</v>
      </c>
      <c r="F43" s="13">
        <v>0.45219999999999999</v>
      </c>
      <c r="G43" s="101">
        <f t="shared" si="1"/>
        <v>0.54203999999999997</v>
      </c>
      <c r="H43" s="10">
        <v>42</v>
      </c>
      <c r="I43" s="11" t="s">
        <v>63</v>
      </c>
      <c r="J43" s="102">
        <f t="shared" si="2"/>
        <v>4.2000000000000006E-3</v>
      </c>
      <c r="K43" s="10">
        <v>24</v>
      </c>
      <c r="L43" s="11" t="s">
        <v>63</v>
      </c>
      <c r="M43" s="102">
        <f t="shared" si="3"/>
        <v>2.4000000000000002E-3</v>
      </c>
      <c r="N43" s="10">
        <v>17</v>
      </c>
      <c r="O43" s="11" t="s">
        <v>63</v>
      </c>
      <c r="P43" s="102">
        <f t="shared" si="4"/>
        <v>1.7000000000000001E-3</v>
      </c>
    </row>
    <row r="44" spans="1:16">
      <c r="A44" s="23">
        <f t="shared" si="5"/>
        <v>44</v>
      </c>
      <c r="B44" s="10">
        <v>599.99900000000002</v>
      </c>
      <c r="C44" s="11" t="s">
        <v>62</v>
      </c>
      <c r="D44" s="100">
        <f t="shared" si="0"/>
        <v>8.5714142857142863E-5</v>
      </c>
      <c r="E44" s="12">
        <v>9.3829999999999997E-2</v>
      </c>
      <c r="F44" s="13">
        <v>0.45369999999999999</v>
      </c>
      <c r="G44" s="101">
        <f t="shared" si="1"/>
        <v>0.54752999999999996</v>
      </c>
      <c r="H44" s="10">
        <v>45</v>
      </c>
      <c r="I44" s="11" t="s">
        <v>63</v>
      </c>
      <c r="J44" s="102">
        <f t="shared" si="2"/>
        <v>4.4999999999999997E-3</v>
      </c>
      <c r="K44" s="10">
        <v>25</v>
      </c>
      <c r="L44" s="11" t="s">
        <v>63</v>
      </c>
      <c r="M44" s="102">
        <f t="shared" si="3"/>
        <v>2.5000000000000001E-3</v>
      </c>
      <c r="N44" s="10">
        <v>18</v>
      </c>
      <c r="O44" s="11" t="s">
        <v>63</v>
      </c>
      <c r="P44" s="102">
        <f t="shared" si="4"/>
        <v>1.8E-3</v>
      </c>
    </row>
    <row r="45" spans="1:16">
      <c r="A45" s="23">
        <f t="shared" si="5"/>
        <v>45</v>
      </c>
      <c r="B45" s="10">
        <v>649.99900000000002</v>
      </c>
      <c r="C45" s="11" t="s">
        <v>62</v>
      </c>
      <c r="D45" s="100">
        <f t="shared" si="0"/>
        <v>9.2857000000000009E-5</v>
      </c>
      <c r="E45" s="12">
        <v>9.7670000000000007E-2</v>
      </c>
      <c r="F45" s="13">
        <v>0.4546</v>
      </c>
      <c r="G45" s="101">
        <f t="shared" si="1"/>
        <v>0.55227000000000004</v>
      </c>
      <c r="H45" s="10">
        <v>48</v>
      </c>
      <c r="I45" s="11" t="s">
        <v>63</v>
      </c>
      <c r="J45" s="102">
        <f t="shared" si="2"/>
        <v>4.8000000000000004E-3</v>
      </c>
      <c r="K45" s="10">
        <v>27</v>
      </c>
      <c r="L45" s="11" t="s">
        <v>63</v>
      </c>
      <c r="M45" s="102">
        <f t="shared" si="3"/>
        <v>2.7000000000000001E-3</v>
      </c>
      <c r="N45" s="10">
        <v>20</v>
      </c>
      <c r="O45" s="11" t="s">
        <v>63</v>
      </c>
      <c r="P45" s="102">
        <f t="shared" si="4"/>
        <v>2E-3</v>
      </c>
    </row>
    <row r="46" spans="1:16">
      <c r="A46" s="23">
        <f t="shared" si="5"/>
        <v>46</v>
      </c>
      <c r="B46" s="10">
        <v>699.99900000000002</v>
      </c>
      <c r="C46" s="11" t="s">
        <v>62</v>
      </c>
      <c r="D46" s="100">
        <f t="shared" si="0"/>
        <v>9.9999857142857142E-5</v>
      </c>
      <c r="E46" s="12">
        <v>0.1014</v>
      </c>
      <c r="F46" s="13">
        <v>0.45500000000000002</v>
      </c>
      <c r="G46" s="101">
        <f t="shared" si="1"/>
        <v>0.55640000000000001</v>
      </c>
      <c r="H46" s="10">
        <v>51</v>
      </c>
      <c r="I46" s="11" t="s">
        <v>63</v>
      </c>
      <c r="J46" s="102">
        <f t="shared" si="2"/>
        <v>5.0999999999999995E-3</v>
      </c>
      <c r="K46" s="10">
        <v>28</v>
      </c>
      <c r="L46" s="11" t="s">
        <v>63</v>
      </c>
      <c r="M46" s="102">
        <f t="shared" si="3"/>
        <v>2.8E-3</v>
      </c>
      <c r="N46" s="10">
        <v>21</v>
      </c>
      <c r="O46" s="11" t="s">
        <v>63</v>
      </c>
      <c r="P46" s="102">
        <f t="shared" si="4"/>
        <v>2.1000000000000003E-3</v>
      </c>
    </row>
    <row r="47" spans="1:16">
      <c r="A47" s="23">
        <f t="shared" si="5"/>
        <v>47</v>
      </c>
      <c r="B47" s="10">
        <v>799.99900000000002</v>
      </c>
      <c r="C47" s="11" t="s">
        <v>62</v>
      </c>
      <c r="D47" s="100">
        <f t="shared" si="0"/>
        <v>1.1428557142857143E-4</v>
      </c>
      <c r="E47" s="12">
        <v>0.1084</v>
      </c>
      <c r="F47" s="13">
        <v>0.45469999999999999</v>
      </c>
      <c r="G47" s="101">
        <f t="shared" si="1"/>
        <v>0.56309999999999993</v>
      </c>
      <c r="H47" s="10">
        <v>57</v>
      </c>
      <c r="I47" s="11" t="s">
        <v>63</v>
      </c>
      <c r="J47" s="102">
        <f t="shared" si="2"/>
        <v>5.7000000000000002E-3</v>
      </c>
      <c r="K47" s="10">
        <v>31</v>
      </c>
      <c r="L47" s="11" t="s">
        <v>63</v>
      </c>
      <c r="M47" s="102">
        <f t="shared" si="3"/>
        <v>3.0999999999999999E-3</v>
      </c>
      <c r="N47" s="10">
        <v>23</v>
      </c>
      <c r="O47" s="11" t="s">
        <v>63</v>
      </c>
      <c r="P47" s="102">
        <f t="shared" si="4"/>
        <v>2.3E-3</v>
      </c>
    </row>
    <row r="48" spans="1:16">
      <c r="A48" s="23">
        <f t="shared" si="5"/>
        <v>48</v>
      </c>
      <c r="B48" s="10">
        <v>899.99900000000002</v>
      </c>
      <c r="C48" s="11" t="s">
        <v>62</v>
      </c>
      <c r="D48" s="100">
        <f t="shared" si="0"/>
        <v>1.2857128571428571E-4</v>
      </c>
      <c r="E48" s="12">
        <v>0.1149</v>
      </c>
      <c r="F48" s="13">
        <v>0.45329999999999998</v>
      </c>
      <c r="G48" s="101">
        <f t="shared" si="1"/>
        <v>0.56820000000000004</v>
      </c>
      <c r="H48" s="10">
        <v>64</v>
      </c>
      <c r="I48" s="11" t="s">
        <v>63</v>
      </c>
      <c r="J48" s="102">
        <f t="shared" si="2"/>
        <v>6.4000000000000003E-3</v>
      </c>
      <c r="K48" s="10">
        <v>34</v>
      </c>
      <c r="L48" s="11" t="s">
        <v>63</v>
      </c>
      <c r="M48" s="102">
        <f t="shared" si="3"/>
        <v>3.4000000000000002E-3</v>
      </c>
      <c r="N48" s="10">
        <v>25</v>
      </c>
      <c r="O48" s="11" t="s">
        <v>63</v>
      </c>
      <c r="P48" s="102">
        <f t="shared" si="4"/>
        <v>2.5000000000000001E-3</v>
      </c>
    </row>
    <row r="49" spans="1:16">
      <c r="A49" s="23">
        <f t="shared" si="5"/>
        <v>49</v>
      </c>
      <c r="B49" s="10">
        <v>999.99900000000002</v>
      </c>
      <c r="C49" s="11" t="s">
        <v>62</v>
      </c>
      <c r="D49" s="100">
        <f t="shared" si="0"/>
        <v>1.42857E-4</v>
      </c>
      <c r="E49" s="12">
        <v>0.1211</v>
      </c>
      <c r="F49" s="13">
        <v>0.45119999999999999</v>
      </c>
      <c r="G49" s="101">
        <f t="shared" si="1"/>
        <v>0.57230000000000003</v>
      </c>
      <c r="H49" s="10">
        <v>70</v>
      </c>
      <c r="I49" s="11" t="s">
        <v>63</v>
      </c>
      <c r="J49" s="102">
        <f t="shared" si="2"/>
        <v>7.000000000000001E-3</v>
      </c>
      <c r="K49" s="10">
        <v>37</v>
      </c>
      <c r="L49" s="11" t="s">
        <v>63</v>
      </c>
      <c r="M49" s="102">
        <f t="shared" si="3"/>
        <v>3.6999999999999997E-3</v>
      </c>
      <c r="N49" s="10">
        <v>27</v>
      </c>
      <c r="O49" s="11" t="s">
        <v>63</v>
      </c>
      <c r="P49" s="102">
        <f t="shared" si="4"/>
        <v>2.7000000000000001E-3</v>
      </c>
    </row>
    <row r="50" spans="1:16">
      <c r="A50" s="23">
        <f t="shared" si="5"/>
        <v>50</v>
      </c>
      <c r="B50" s="10">
        <v>1.1000000000000001</v>
      </c>
      <c r="C50" s="22" t="s">
        <v>64</v>
      </c>
      <c r="D50" s="100">
        <f t="shared" ref="D50:D113" si="6">B50/1000/$C$5</f>
        <v>1.5714285714285716E-4</v>
      </c>
      <c r="E50" s="12">
        <v>0.12709999999999999</v>
      </c>
      <c r="F50" s="13">
        <v>0.44850000000000001</v>
      </c>
      <c r="G50" s="101">
        <f t="shared" si="1"/>
        <v>0.5756</v>
      </c>
      <c r="H50" s="10">
        <v>76</v>
      </c>
      <c r="I50" s="11" t="s">
        <v>63</v>
      </c>
      <c r="J50" s="102">
        <f t="shared" si="2"/>
        <v>7.6E-3</v>
      </c>
      <c r="K50" s="10">
        <v>40</v>
      </c>
      <c r="L50" s="11" t="s">
        <v>63</v>
      </c>
      <c r="M50" s="102">
        <f t="shared" si="3"/>
        <v>4.0000000000000001E-3</v>
      </c>
      <c r="N50" s="10">
        <v>29</v>
      </c>
      <c r="O50" s="11" t="s">
        <v>63</v>
      </c>
      <c r="P50" s="102">
        <f t="shared" si="4"/>
        <v>2.9000000000000002E-3</v>
      </c>
    </row>
    <row r="51" spans="1:16">
      <c r="A51" s="23">
        <f t="shared" si="5"/>
        <v>51</v>
      </c>
      <c r="B51" s="10">
        <v>1.2</v>
      </c>
      <c r="C51" s="11" t="s">
        <v>64</v>
      </c>
      <c r="D51" s="100">
        <f t="shared" si="6"/>
        <v>1.7142857142857143E-4</v>
      </c>
      <c r="E51" s="12">
        <v>0.13270000000000001</v>
      </c>
      <c r="F51" s="13">
        <v>0.44540000000000002</v>
      </c>
      <c r="G51" s="101">
        <f t="shared" si="1"/>
        <v>0.57810000000000006</v>
      </c>
      <c r="H51" s="10">
        <v>82</v>
      </c>
      <c r="I51" s="11" t="s">
        <v>63</v>
      </c>
      <c r="J51" s="102">
        <f t="shared" si="2"/>
        <v>8.2000000000000007E-3</v>
      </c>
      <c r="K51" s="10">
        <v>43</v>
      </c>
      <c r="L51" s="11" t="s">
        <v>63</v>
      </c>
      <c r="M51" s="102">
        <f t="shared" si="3"/>
        <v>4.3E-3</v>
      </c>
      <c r="N51" s="10">
        <v>31</v>
      </c>
      <c r="O51" s="11" t="s">
        <v>63</v>
      </c>
      <c r="P51" s="102">
        <f t="shared" si="4"/>
        <v>3.0999999999999999E-3</v>
      </c>
    </row>
    <row r="52" spans="1:16">
      <c r="A52" s="23">
        <f t="shared" si="5"/>
        <v>52</v>
      </c>
      <c r="B52" s="10">
        <v>1.3</v>
      </c>
      <c r="C52" s="11" t="s">
        <v>64</v>
      </c>
      <c r="D52" s="100">
        <f t="shared" si="6"/>
        <v>1.8571428571428572E-4</v>
      </c>
      <c r="E52" s="12">
        <v>0.1381</v>
      </c>
      <c r="F52" s="13">
        <v>0.442</v>
      </c>
      <c r="G52" s="101">
        <f t="shared" si="1"/>
        <v>0.58010000000000006</v>
      </c>
      <c r="H52" s="10">
        <v>89</v>
      </c>
      <c r="I52" s="11" t="s">
        <v>63</v>
      </c>
      <c r="J52" s="102">
        <f t="shared" si="2"/>
        <v>8.8999999999999999E-3</v>
      </c>
      <c r="K52" s="10">
        <v>46</v>
      </c>
      <c r="L52" s="11" t="s">
        <v>63</v>
      </c>
      <c r="M52" s="102">
        <f t="shared" si="3"/>
        <v>4.5999999999999999E-3</v>
      </c>
      <c r="N52" s="10">
        <v>33</v>
      </c>
      <c r="O52" s="11" t="s">
        <v>63</v>
      </c>
      <c r="P52" s="102">
        <f t="shared" si="4"/>
        <v>3.3E-3</v>
      </c>
    </row>
    <row r="53" spans="1:16">
      <c r="A53" s="23">
        <f t="shared" si="5"/>
        <v>53</v>
      </c>
      <c r="B53" s="10">
        <v>1.4</v>
      </c>
      <c r="C53" s="11" t="s">
        <v>64</v>
      </c>
      <c r="D53" s="100">
        <f t="shared" si="6"/>
        <v>2.0000000000000001E-4</v>
      </c>
      <c r="E53" s="12">
        <v>0.14330000000000001</v>
      </c>
      <c r="F53" s="13">
        <v>0.43840000000000001</v>
      </c>
      <c r="G53" s="101">
        <f t="shared" si="1"/>
        <v>0.58169999999999999</v>
      </c>
      <c r="H53" s="10">
        <v>95</v>
      </c>
      <c r="I53" s="11" t="s">
        <v>63</v>
      </c>
      <c r="J53" s="102">
        <f t="shared" si="2"/>
        <v>9.4999999999999998E-3</v>
      </c>
      <c r="K53" s="10">
        <v>49</v>
      </c>
      <c r="L53" s="11" t="s">
        <v>63</v>
      </c>
      <c r="M53" s="102">
        <f t="shared" si="3"/>
        <v>4.8999999999999998E-3</v>
      </c>
      <c r="N53" s="10">
        <v>35</v>
      </c>
      <c r="O53" s="11" t="s">
        <v>63</v>
      </c>
      <c r="P53" s="102">
        <f t="shared" si="4"/>
        <v>3.5000000000000005E-3</v>
      </c>
    </row>
    <row r="54" spans="1:16">
      <c r="A54" s="23">
        <f t="shared" si="5"/>
        <v>54</v>
      </c>
      <c r="B54" s="10">
        <v>1.5</v>
      </c>
      <c r="C54" s="11" t="s">
        <v>64</v>
      </c>
      <c r="D54" s="100">
        <f t="shared" si="6"/>
        <v>2.142857142857143E-4</v>
      </c>
      <c r="E54" s="12">
        <v>0.1484</v>
      </c>
      <c r="F54" s="13">
        <v>0.43469999999999998</v>
      </c>
      <c r="G54" s="101">
        <f t="shared" si="1"/>
        <v>0.58309999999999995</v>
      </c>
      <c r="H54" s="10">
        <v>101</v>
      </c>
      <c r="I54" s="11" t="s">
        <v>63</v>
      </c>
      <c r="J54" s="102">
        <f t="shared" si="2"/>
        <v>1.0100000000000001E-2</v>
      </c>
      <c r="K54" s="10">
        <v>52</v>
      </c>
      <c r="L54" s="11" t="s">
        <v>63</v>
      </c>
      <c r="M54" s="102">
        <f t="shared" si="3"/>
        <v>5.1999999999999998E-3</v>
      </c>
      <c r="N54" s="10">
        <v>37</v>
      </c>
      <c r="O54" s="11" t="s">
        <v>63</v>
      </c>
      <c r="P54" s="102">
        <f t="shared" si="4"/>
        <v>3.6999999999999997E-3</v>
      </c>
    </row>
    <row r="55" spans="1:16">
      <c r="A55" s="23">
        <f t="shared" si="5"/>
        <v>55</v>
      </c>
      <c r="B55" s="10">
        <v>1.6</v>
      </c>
      <c r="C55" s="11" t="s">
        <v>64</v>
      </c>
      <c r="D55" s="100">
        <f t="shared" si="6"/>
        <v>2.2857142857142859E-4</v>
      </c>
      <c r="E55" s="12">
        <v>0.1532</v>
      </c>
      <c r="F55" s="13">
        <v>0.43090000000000001</v>
      </c>
      <c r="G55" s="101">
        <f t="shared" si="1"/>
        <v>0.58410000000000006</v>
      </c>
      <c r="H55" s="10">
        <v>108</v>
      </c>
      <c r="I55" s="11" t="s">
        <v>63</v>
      </c>
      <c r="J55" s="102">
        <f t="shared" si="2"/>
        <v>1.0800000000000001E-2</v>
      </c>
      <c r="K55" s="10">
        <v>55</v>
      </c>
      <c r="L55" s="11" t="s">
        <v>63</v>
      </c>
      <c r="M55" s="102">
        <f t="shared" si="3"/>
        <v>5.4999999999999997E-3</v>
      </c>
      <c r="N55" s="10">
        <v>39</v>
      </c>
      <c r="O55" s="11" t="s">
        <v>63</v>
      </c>
      <c r="P55" s="102">
        <f t="shared" si="4"/>
        <v>3.8999999999999998E-3</v>
      </c>
    </row>
    <row r="56" spans="1:16">
      <c r="A56" s="23">
        <f t="shared" si="5"/>
        <v>56</v>
      </c>
      <c r="B56" s="10">
        <v>1.7</v>
      </c>
      <c r="C56" s="11" t="s">
        <v>64</v>
      </c>
      <c r="D56" s="100">
        <f t="shared" si="6"/>
        <v>2.4285714285714283E-4</v>
      </c>
      <c r="E56" s="12">
        <v>0.15790000000000001</v>
      </c>
      <c r="F56" s="13">
        <v>0.42709999999999998</v>
      </c>
      <c r="G56" s="101">
        <f t="shared" si="1"/>
        <v>0.58499999999999996</v>
      </c>
      <c r="H56" s="10">
        <v>114</v>
      </c>
      <c r="I56" s="11" t="s">
        <v>63</v>
      </c>
      <c r="J56" s="102">
        <f t="shared" si="2"/>
        <v>1.14E-2</v>
      </c>
      <c r="K56" s="10">
        <v>57</v>
      </c>
      <c r="L56" s="11" t="s">
        <v>63</v>
      </c>
      <c r="M56" s="102">
        <f t="shared" si="3"/>
        <v>5.7000000000000002E-3</v>
      </c>
      <c r="N56" s="10">
        <v>41</v>
      </c>
      <c r="O56" s="11" t="s">
        <v>63</v>
      </c>
      <c r="P56" s="102">
        <f t="shared" si="4"/>
        <v>4.1000000000000003E-3</v>
      </c>
    </row>
    <row r="57" spans="1:16">
      <c r="A57" s="23">
        <f t="shared" si="5"/>
        <v>57</v>
      </c>
      <c r="B57" s="10">
        <v>1.8</v>
      </c>
      <c r="C57" s="11" t="s">
        <v>64</v>
      </c>
      <c r="D57" s="100">
        <f t="shared" si="6"/>
        <v>2.5714285714285715E-4</v>
      </c>
      <c r="E57" s="12">
        <v>0.16250000000000001</v>
      </c>
      <c r="F57" s="13">
        <v>0.42320000000000002</v>
      </c>
      <c r="G57" s="101">
        <f t="shared" si="1"/>
        <v>0.5857</v>
      </c>
      <c r="H57" s="10">
        <v>120</v>
      </c>
      <c r="I57" s="11" t="s">
        <v>63</v>
      </c>
      <c r="J57" s="102">
        <f t="shared" si="2"/>
        <v>1.2E-2</v>
      </c>
      <c r="K57" s="10">
        <v>60</v>
      </c>
      <c r="L57" s="11" t="s">
        <v>63</v>
      </c>
      <c r="M57" s="102">
        <f t="shared" si="3"/>
        <v>6.0000000000000001E-3</v>
      </c>
      <c r="N57" s="10">
        <v>43</v>
      </c>
      <c r="O57" s="11" t="s">
        <v>63</v>
      </c>
      <c r="P57" s="102">
        <f t="shared" si="4"/>
        <v>4.3E-3</v>
      </c>
    </row>
    <row r="58" spans="1:16">
      <c r="A58" s="23">
        <f t="shared" si="5"/>
        <v>58</v>
      </c>
      <c r="B58" s="10">
        <v>2</v>
      </c>
      <c r="C58" s="11" t="s">
        <v>64</v>
      </c>
      <c r="D58" s="100">
        <f t="shared" si="6"/>
        <v>2.8571428571428574E-4</v>
      </c>
      <c r="E58" s="12">
        <v>0.17130000000000001</v>
      </c>
      <c r="F58" s="13">
        <v>0.41539999999999999</v>
      </c>
      <c r="G58" s="101">
        <f t="shared" si="1"/>
        <v>0.5867</v>
      </c>
      <c r="H58" s="10">
        <v>133</v>
      </c>
      <c r="I58" s="11" t="s">
        <v>63</v>
      </c>
      <c r="J58" s="102">
        <f t="shared" si="2"/>
        <v>1.3300000000000001E-2</v>
      </c>
      <c r="K58" s="10">
        <v>66</v>
      </c>
      <c r="L58" s="11" t="s">
        <v>63</v>
      </c>
      <c r="M58" s="102">
        <f t="shared" si="3"/>
        <v>6.6E-3</v>
      </c>
      <c r="N58" s="10">
        <v>47</v>
      </c>
      <c r="O58" s="11" t="s">
        <v>63</v>
      </c>
      <c r="P58" s="102">
        <f t="shared" si="4"/>
        <v>4.7000000000000002E-3</v>
      </c>
    </row>
    <row r="59" spans="1:16">
      <c r="A59" s="23">
        <f t="shared" si="5"/>
        <v>59</v>
      </c>
      <c r="B59" s="10">
        <v>2.25</v>
      </c>
      <c r="C59" s="11" t="s">
        <v>64</v>
      </c>
      <c r="D59" s="100">
        <f t="shared" si="6"/>
        <v>3.2142857142857141E-4</v>
      </c>
      <c r="E59" s="12">
        <v>0.1817</v>
      </c>
      <c r="F59" s="13">
        <v>0.40589999999999998</v>
      </c>
      <c r="G59" s="101">
        <f t="shared" si="1"/>
        <v>0.58760000000000001</v>
      </c>
      <c r="H59" s="10">
        <v>150</v>
      </c>
      <c r="I59" s="11" t="s">
        <v>63</v>
      </c>
      <c r="J59" s="102">
        <f t="shared" si="2"/>
        <v>1.4999999999999999E-2</v>
      </c>
      <c r="K59" s="10">
        <v>72</v>
      </c>
      <c r="L59" s="11" t="s">
        <v>63</v>
      </c>
      <c r="M59" s="102">
        <f t="shared" si="3"/>
        <v>7.1999999999999998E-3</v>
      </c>
      <c r="N59" s="10">
        <v>52</v>
      </c>
      <c r="O59" s="11" t="s">
        <v>63</v>
      </c>
      <c r="P59" s="102">
        <f t="shared" si="4"/>
        <v>5.1999999999999998E-3</v>
      </c>
    </row>
    <row r="60" spans="1:16">
      <c r="A60" s="23">
        <f t="shared" si="5"/>
        <v>60</v>
      </c>
      <c r="B60" s="10">
        <v>2.5</v>
      </c>
      <c r="C60" s="11" t="s">
        <v>64</v>
      </c>
      <c r="D60" s="100">
        <f t="shared" si="6"/>
        <v>3.5714285714285714E-4</v>
      </c>
      <c r="E60" s="12">
        <v>0.1915</v>
      </c>
      <c r="F60" s="13">
        <v>0.39660000000000001</v>
      </c>
      <c r="G60" s="101">
        <f t="shared" si="1"/>
        <v>0.58810000000000007</v>
      </c>
      <c r="H60" s="10">
        <v>166</v>
      </c>
      <c r="I60" s="11" t="s">
        <v>63</v>
      </c>
      <c r="J60" s="102">
        <f t="shared" si="2"/>
        <v>1.66E-2</v>
      </c>
      <c r="K60" s="10">
        <v>79</v>
      </c>
      <c r="L60" s="11" t="s">
        <v>63</v>
      </c>
      <c r="M60" s="102">
        <f t="shared" si="3"/>
        <v>7.9000000000000008E-3</v>
      </c>
      <c r="N60" s="10">
        <v>57</v>
      </c>
      <c r="O60" s="11" t="s">
        <v>63</v>
      </c>
      <c r="P60" s="102">
        <f t="shared" si="4"/>
        <v>5.7000000000000002E-3</v>
      </c>
    </row>
    <row r="61" spans="1:16">
      <c r="A61" s="23">
        <f t="shared" si="5"/>
        <v>61</v>
      </c>
      <c r="B61" s="10">
        <v>2.75</v>
      </c>
      <c r="C61" s="11" t="s">
        <v>64</v>
      </c>
      <c r="D61" s="100">
        <f t="shared" si="6"/>
        <v>3.9285714285714282E-4</v>
      </c>
      <c r="E61" s="12">
        <v>0.2009</v>
      </c>
      <c r="F61" s="13">
        <v>0.3876</v>
      </c>
      <c r="G61" s="101">
        <f t="shared" si="1"/>
        <v>0.58850000000000002</v>
      </c>
      <c r="H61" s="10">
        <v>183</v>
      </c>
      <c r="I61" s="11" t="s">
        <v>63</v>
      </c>
      <c r="J61" s="102">
        <f t="shared" si="2"/>
        <v>1.83E-2</v>
      </c>
      <c r="K61" s="10">
        <v>86</v>
      </c>
      <c r="L61" s="11" t="s">
        <v>63</v>
      </c>
      <c r="M61" s="102">
        <f t="shared" si="3"/>
        <v>8.6E-3</v>
      </c>
      <c r="N61" s="10">
        <v>62</v>
      </c>
      <c r="O61" s="11" t="s">
        <v>63</v>
      </c>
      <c r="P61" s="102">
        <f t="shared" si="4"/>
        <v>6.1999999999999998E-3</v>
      </c>
    </row>
    <row r="62" spans="1:16">
      <c r="A62" s="23">
        <f t="shared" si="5"/>
        <v>62</v>
      </c>
      <c r="B62" s="10">
        <v>3</v>
      </c>
      <c r="C62" s="11" t="s">
        <v>64</v>
      </c>
      <c r="D62" s="100">
        <f t="shared" si="6"/>
        <v>4.285714285714286E-4</v>
      </c>
      <c r="E62" s="12">
        <v>0.20979999999999999</v>
      </c>
      <c r="F62" s="13">
        <v>0.379</v>
      </c>
      <c r="G62" s="101">
        <f t="shared" si="1"/>
        <v>0.58879999999999999</v>
      </c>
      <c r="H62" s="10">
        <v>199</v>
      </c>
      <c r="I62" s="11" t="s">
        <v>63</v>
      </c>
      <c r="J62" s="102">
        <f t="shared" si="2"/>
        <v>1.9900000000000001E-2</v>
      </c>
      <c r="K62" s="10">
        <v>92</v>
      </c>
      <c r="L62" s="11" t="s">
        <v>63</v>
      </c>
      <c r="M62" s="102">
        <f t="shared" si="3"/>
        <v>9.1999999999999998E-3</v>
      </c>
      <c r="N62" s="10">
        <v>67</v>
      </c>
      <c r="O62" s="11" t="s">
        <v>63</v>
      </c>
      <c r="P62" s="102">
        <f t="shared" si="4"/>
        <v>6.7000000000000002E-3</v>
      </c>
    </row>
    <row r="63" spans="1:16">
      <c r="A63" s="23">
        <f t="shared" si="5"/>
        <v>63</v>
      </c>
      <c r="B63" s="10">
        <v>3.25</v>
      </c>
      <c r="C63" s="11" t="s">
        <v>64</v>
      </c>
      <c r="D63" s="100">
        <f t="shared" si="6"/>
        <v>4.6428571428571428E-4</v>
      </c>
      <c r="E63" s="12">
        <v>0.21840000000000001</v>
      </c>
      <c r="F63" s="13">
        <v>0.37069999999999997</v>
      </c>
      <c r="G63" s="101">
        <f t="shared" si="1"/>
        <v>0.58909999999999996</v>
      </c>
      <c r="H63" s="10">
        <v>216</v>
      </c>
      <c r="I63" s="11" t="s">
        <v>63</v>
      </c>
      <c r="J63" s="102">
        <f t="shared" si="2"/>
        <v>2.1600000000000001E-2</v>
      </c>
      <c r="K63" s="10">
        <v>99</v>
      </c>
      <c r="L63" s="11" t="s">
        <v>63</v>
      </c>
      <c r="M63" s="102">
        <f t="shared" si="3"/>
        <v>9.9000000000000008E-3</v>
      </c>
      <c r="N63" s="10">
        <v>72</v>
      </c>
      <c r="O63" s="11" t="s">
        <v>63</v>
      </c>
      <c r="P63" s="102">
        <f t="shared" si="4"/>
        <v>7.1999999999999998E-3</v>
      </c>
    </row>
    <row r="64" spans="1:16">
      <c r="A64" s="23">
        <f t="shared" si="5"/>
        <v>64</v>
      </c>
      <c r="B64" s="10">
        <v>3.5</v>
      </c>
      <c r="C64" s="11" t="s">
        <v>64</v>
      </c>
      <c r="D64" s="100">
        <f t="shared" si="6"/>
        <v>5.0000000000000001E-4</v>
      </c>
      <c r="E64" s="12">
        <v>0.2266</v>
      </c>
      <c r="F64" s="13">
        <v>0.3629</v>
      </c>
      <c r="G64" s="101">
        <f t="shared" si="1"/>
        <v>0.58950000000000002</v>
      </c>
      <c r="H64" s="10">
        <v>233</v>
      </c>
      <c r="I64" s="11" t="s">
        <v>63</v>
      </c>
      <c r="J64" s="102">
        <f t="shared" si="2"/>
        <v>2.3300000000000001E-2</v>
      </c>
      <c r="K64" s="10">
        <v>105</v>
      </c>
      <c r="L64" s="11" t="s">
        <v>63</v>
      </c>
      <c r="M64" s="102">
        <f t="shared" si="3"/>
        <v>1.0499999999999999E-2</v>
      </c>
      <c r="N64" s="10">
        <v>76</v>
      </c>
      <c r="O64" s="11" t="s">
        <v>63</v>
      </c>
      <c r="P64" s="102">
        <f t="shared" si="4"/>
        <v>7.6E-3</v>
      </c>
    </row>
    <row r="65" spans="1:16">
      <c r="A65" s="23">
        <f t="shared" si="5"/>
        <v>65</v>
      </c>
      <c r="B65" s="10">
        <v>3.75</v>
      </c>
      <c r="C65" s="11" t="s">
        <v>64</v>
      </c>
      <c r="D65" s="100">
        <f t="shared" si="6"/>
        <v>5.3571428571428574E-4</v>
      </c>
      <c r="E65" s="12">
        <v>0.2346</v>
      </c>
      <c r="F65" s="13">
        <v>0.3553</v>
      </c>
      <c r="G65" s="101">
        <f t="shared" si="1"/>
        <v>0.58989999999999998</v>
      </c>
      <c r="H65" s="10">
        <v>250</v>
      </c>
      <c r="I65" s="11" t="s">
        <v>63</v>
      </c>
      <c r="J65" s="102">
        <f t="shared" si="2"/>
        <v>2.5000000000000001E-2</v>
      </c>
      <c r="K65" s="10">
        <v>111</v>
      </c>
      <c r="L65" s="11" t="s">
        <v>63</v>
      </c>
      <c r="M65" s="102">
        <f t="shared" si="3"/>
        <v>1.11E-2</v>
      </c>
      <c r="N65" s="10">
        <v>81</v>
      </c>
      <c r="O65" s="11" t="s">
        <v>63</v>
      </c>
      <c r="P65" s="102">
        <f t="shared" si="4"/>
        <v>8.0999999999999996E-3</v>
      </c>
    </row>
    <row r="66" spans="1:16">
      <c r="A66" s="23">
        <f t="shared" si="5"/>
        <v>66</v>
      </c>
      <c r="B66" s="10">
        <v>4</v>
      </c>
      <c r="C66" s="11" t="s">
        <v>64</v>
      </c>
      <c r="D66" s="100">
        <f t="shared" si="6"/>
        <v>5.7142857142857147E-4</v>
      </c>
      <c r="E66" s="12">
        <v>0.24229999999999999</v>
      </c>
      <c r="F66" s="13">
        <v>0.34810000000000002</v>
      </c>
      <c r="G66" s="101">
        <f t="shared" si="1"/>
        <v>0.59040000000000004</v>
      </c>
      <c r="H66" s="10">
        <v>267</v>
      </c>
      <c r="I66" s="11" t="s">
        <v>63</v>
      </c>
      <c r="J66" s="102">
        <f t="shared" si="2"/>
        <v>2.6700000000000002E-2</v>
      </c>
      <c r="K66" s="10">
        <v>118</v>
      </c>
      <c r="L66" s="11" t="s">
        <v>63</v>
      </c>
      <c r="M66" s="102">
        <f t="shared" si="3"/>
        <v>1.18E-2</v>
      </c>
      <c r="N66" s="10">
        <v>86</v>
      </c>
      <c r="O66" s="11" t="s">
        <v>63</v>
      </c>
      <c r="P66" s="102">
        <f t="shared" si="4"/>
        <v>8.6E-3</v>
      </c>
    </row>
    <row r="67" spans="1:16">
      <c r="A67" s="23">
        <f t="shared" si="5"/>
        <v>67</v>
      </c>
      <c r="B67" s="10">
        <v>4.5</v>
      </c>
      <c r="C67" s="11" t="s">
        <v>64</v>
      </c>
      <c r="D67" s="100">
        <f t="shared" si="6"/>
        <v>6.4285714285714282E-4</v>
      </c>
      <c r="E67" s="12">
        <v>0.25700000000000001</v>
      </c>
      <c r="F67" s="13">
        <v>0.33460000000000001</v>
      </c>
      <c r="G67" s="101">
        <f t="shared" si="1"/>
        <v>0.59160000000000001</v>
      </c>
      <c r="H67" s="10">
        <v>301</v>
      </c>
      <c r="I67" s="11" t="s">
        <v>63</v>
      </c>
      <c r="J67" s="102">
        <f t="shared" si="2"/>
        <v>3.0099999999999998E-2</v>
      </c>
      <c r="K67" s="10">
        <v>130</v>
      </c>
      <c r="L67" s="11" t="s">
        <v>63</v>
      </c>
      <c r="M67" s="102">
        <f t="shared" si="3"/>
        <v>1.3000000000000001E-2</v>
      </c>
      <c r="N67" s="10">
        <v>96</v>
      </c>
      <c r="O67" s="11" t="s">
        <v>63</v>
      </c>
      <c r="P67" s="102">
        <f t="shared" si="4"/>
        <v>9.6000000000000009E-3</v>
      </c>
    </row>
    <row r="68" spans="1:16">
      <c r="A68" s="23">
        <f t="shared" si="5"/>
        <v>68</v>
      </c>
      <c r="B68" s="10">
        <v>5</v>
      </c>
      <c r="C68" s="11" t="s">
        <v>64</v>
      </c>
      <c r="D68" s="100">
        <f t="shared" si="6"/>
        <v>7.1428571428571429E-4</v>
      </c>
      <c r="E68" s="12">
        <v>0.27089999999999997</v>
      </c>
      <c r="F68" s="13">
        <v>0.32229999999999998</v>
      </c>
      <c r="G68" s="101">
        <f t="shared" si="1"/>
        <v>0.59319999999999995</v>
      </c>
      <c r="H68" s="10">
        <v>336</v>
      </c>
      <c r="I68" s="11" t="s">
        <v>63</v>
      </c>
      <c r="J68" s="102">
        <f t="shared" si="2"/>
        <v>3.3600000000000005E-2</v>
      </c>
      <c r="K68" s="10">
        <v>141</v>
      </c>
      <c r="L68" s="11" t="s">
        <v>63</v>
      </c>
      <c r="M68" s="102">
        <f t="shared" si="3"/>
        <v>1.4099999999999998E-2</v>
      </c>
      <c r="N68" s="10">
        <v>105</v>
      </c>
      <c r="O68" s="11" t="s">
        <v>63</v>
      </c>
      <c r="P68" s="102">
        <f t="shared" si="4"/>
        <v>1.0499999999999999E-2</v>
      </c>
    </row>
    <row r="69" spans="1:16">
      <c r="A69" s="23">
        <f t="shared" si="5"/>
        <v>69</v>
      </c>
      <c r="B69" s="10">
        <v>5.5</v>
      </c>
      <c r="C69" s="11" t="s">
        <v>64</v>
      </c>
      <c r="D69" s="100">
        <f t="shared" si="6"/>
        <v>7.8571428571428564E-4</v>
      </c>
      <c r="E69" s="12">
        <v>0.28410000000000002</v>
      </c>
      <c r="F69" s="13">
        <v>0.31090000000000001</v>
      </c>
      <c r="G69" s="101">
        <f t="shared" si="1"/>
        <v>0.59499999999999997</v>
      </c>
      <c r="H69" s="10">
        <v>371</v>
      </c>
      <c r="I69" s="11" t="s">
        <v>63</v>
      </c>
      <c r="J69" s="102">
        <f t="shared" si="2"/>
        <v>3.7100000000000001E-2</v>
      </c>
      <c r="K69" s="10">
        <v>153</v>
      </c>
      <c r="L69" s="11" t="s">
        <v>63</v>
      </c>
      <c r="M69" s="102">
        <f t="shared" si="3"/>
        <v>1.5299999999999999E-2</v>
      </c>
      <c r="N69" s="10">
        <v>115</v>
      </c>
      <c r="O69" s="11" t="s">
        <v>63</v>
      </c>
      <c r="P69" s="102">
        <f t="shared" si="4"/>
        <v>1.15E-2</v>
      </c>
    </row>
    <row r="70" spans="1:16">
      <c r="A70" s="23">
        <f t="shared" si="5"/>
        <v>70</v>
      </c>
      <c r="B70" s="10">
        <v>6</v>
      </c>
      <c r="C70" s="11" t="s">
        <v>64</v>
      </c>
      <c r="D70" s="100">
        <f t="shared" si="6"/>
        <v>8.5714285714285721E-4</v>
      </c>
      <c r="E70" s="12">
        <v>0.29670000000000002</v>
      </c>
      <c r="F70" s="13">
        <v>0.30049999999999999</v>
      </c>
      <c r="G70" s="101">
        <f t="shared" si="1"/>
        <v>0.59719999999999995</v>
      </c>
      <c r="H70" s="10">
        <v>406</v>
      </c>
      <c r="I70" s="11" t="s">
        <v>63</v>
      </c>
      <c r="J70" s="102">
        <f t="shared" si="2"/>
        <v>4.0600000000000004E-2</v>
      </c>
      <c r="K70" s="10">
        <v>164</v>
      </c>
      <c r="L70" s="11" t="s">
        <v>63</v>
      </c>
      <c r="M70" s="102">
        <f t="shared" si="3"/>
        <v>1.6400000000000001E-2</v>
      </c>
      <c r="N70" s="10">
        <v>124</v>
      </c>
      <c r="O70" s="11" t="s">
        <v>63</v>
      </c>
      <c r="P70" s="102">
        <f t="shared" si="4"/>
        <v>1.24E-2</v>
      </c>
    </row>
    <row r="71" spans="1:16">
      <c r="A71" s="23">
        <f t="shared" si="5"/>
        <v>71</v>
      </c>
      <c r="B71" s="10">
        <v>6.5</v>
      </c>
      <c r="C71" s="11" t="s">
        <v>64</v>
      </c>
      <c r="D71" s="100">
        <f t="shared" si="6"/>
        <v>9.2857142857142856E-4</v>
      </c>
      <c r="E71" s="12">
        <v>0.30890000000000001</v>
      </c>
      <c r="F71" s="13">
        <v>0.29089999999999999</v>
      </c>
      <c r="G71" s="101">
        <f t="shared" si="1"/>
        <v>0.5998</v>
      </c>
      <c r="H71" s="10">
        <v>441</v>
      </c>
      <c r="I71" s="11" t="s">
        <v>63</v>
      </c>
      <c r="J71" s="102">
        <f t="shared" si="2"/>
        <v>4.41E-2</v>
      </c>
      <c r="K71" s="10">
        <v>175</v>
      </c>
      <c r="L71" s="11" t="s">
        <v>63</v>
      </c>
      <c r="M71" s="102">
        <f t="shared" si="3"/>
        <v>1.7499999999999998E-2</v>
      </c>
      <c r="N71" s="10">
        <v>133</v>
      </c>
      <c r="O71" s="11" t="s">
        <v>63</v>
      </c>
      <c r="P71" s="102">
        <f t="shared" si="4"/>
        <v>1.3300000000000001E-2</v>
      </c>
    </row>
    <row r="72" spans="1:16">
      <c r="A72" s="23">
        <f t="shared" si="5"/>
        <v>72</v>
      </c>
      <c r="B72" s="10">
        <v>7</v>
      </c>
      <c r="C72" s="11" t="s">
        <v>64</v>
      </c>
      <c r="D72" s="100">
        <f t="shared" si="6"/>
        <v>1E-3</v>
      </c>
      <c r="E72" s="12">
        <v>0.32050000000000001</v>
      </c>
      <c r="F72" s="13">
        <v>0.28189999999999998</v>
      </c>
      <c r="G72" s="101">
        <f t="shared" si="1"/>
        <v>0.60240000000000005</v>
      </c>
      <c r="H72" s="10">
        <v>476</v>
      </c>
      <c r="I72" s="11" t="s">
        <v>63</v>
      </c>
      <c r="J72" s="102">
        <f t="shared" si="2"/>
        <v>4.7599999999999996E-2</v>
      </c>
      <c r="K72" s="10">
        <v>186</v>
      </c>
      <c r="L72" s="11" t="s">
        <v>63</v>
      </c>
      <c r="M72" s="102">
        <f t="shared" si="3"/>
        <v>1.8599999999999998E-2</v>
      </c>
      <c r="N72" s="10">
        <v>142</v>
      </c>
      <c r="O72" s="11" t="s">
        <v>63</v>
      </c>
      <c r="P72" s="102">
        <f t="shared" si="4"/>
        <v>1.4199999999999999E-2</v>
      </c>
    </row>
    <row r="73" spans="1:16">
      <c r="A73" s="23">
        <f t="shared" si="5"/>
        <v>73</v>
      </c>
      <c r="B73" s="10">
        <v>8</v>
      </c>
      <c r="C73" s="11" t="s">
        <v>64</v>
      </c>
      <c r="D73" s="100">
        <f t="shared" si="6"/>
        <v>1.1428571428571429E-3</v>
      </c>
      <c r="E73" s="12">
        <v>0.3427</v>
      </c>
      <c r="F73" s="13">
        <v>0.26579999999999998</v>
      </c>
      <c r="G73" s="101">
        <f t="shared" si="1"/>
        <v>0.60850000000000004</v>
      </c>
      <c r="H73" s="10">
        <v>547</v>
      </c>
      <c r="I73" s="11" t="s">
        <v>63</v>
      </c>
      <c r="J73" s="102">
        <f t="shared" si="2"/>
        <v>5.4700000000000006E-2</v>
      </c>
      <c r="K73" s="10">
        <v>206</v>
      </c>
      <c r="L73" s="11" t="s">
        <v>63</v>
      </c>
      <c r="M73" s="102">
        <f t="shared" si="3"/>
        <v>2.06E-2</v>
      </c>
      <c r="N73" s="10">
        <v>161</v>
      </c>
      <c r="O73" s="11" t="s">
        <v>63</v>
      </c>
      <c r="P73" s="102">
        <f t="shared" si="4"/>
        <v>1.61E-2</v>
      </c>
    </row>
    <row r="74" spans="1:16">
      <c r="A74" s="23">
        <f t="shared" si="5"/>
        <v>74</v>
      </c>
      <c r="B74" s="10">
        <v>9</v>
      </c>
      <c r="C74" s="11" t="s">
        <v>64</v>
      </c>
      <c r="D74" s="100">
        <f t="shared" si="6"/>
        <v>1.2857142857142856E-3</v>
      </c>
      <c r="E74" s="12">
        <v>0.3634</v>
      </c>
      <c r="F74" s="13">
        <v>0.25180000000000002</v>
      </c>
      <c r="G74" s="101">
        <f t="shared" si="1"/>
        <v>0.61519999999999997</v>
      </c>
      <c r="H74" s="10">
        <v>618</v>
      </c>
      <c r="I74" s="11" t="s">
        <v>63</v>
      </c>
      <c r="J74" s="102">
        <f t="shared" si="2"/>
        <v>6.1800000000000001E-2</v>
      </c>
      <c r="K74" s="10">
        <v>226</v>
      </c>
      <c r="L74" s="11" t="s">
        <v>63</v>
      </c>
      <c r="M74" s="102">
        <f t="shared" si="3"/>
        <v>2.2600000000000002E-2</v>
      </c>
      <c r="N74" s="10">
        <v>178</v>
      </c>
      <c r="O74" s="11" t="s">
        <v>63</v>
      </c>
      <c r="P74" s="102">
        <f t="shared" si="4"/>
        <v>1.78E-2</v>
      </c>
    </row>
    <row r="75" spans="1:16">
      <c r="A75" s="23">
        <f t="shared" si="5"/>
        <v>75</v>
      </c>
      <c r="B75" s="10">
        <v>10</v>
      </c>
      <c r="C75" s="11" t="s">
        <v>64</v>
      </c>
      <c r="D75" s="100">
        <f t="shared" si="6"/>
        <v>1.4285714285714286E-3</v>
      </c>
      <c r="E75" s="12">
        <v>0.3831</v>
      </c>
      <c r="F75" s="13">
        <v>0.2394</v>
      </c>
      <c r="G75" s="101">
        <f t="shared" si="1"/>
        <v>0.62250000000000005</v>
      </c>
      <c r="H75" s="10">
        <v>689</v>
      </c>
      <c r="I75" s="11" t="s">
        <v>63</v>
      </c>
      <c r="J75" s="102">
        <f t="shared" si="2"/>
        <v>6.8899999999999989E-2</v>
      </c>
      <c r="K75" s="10">
        <v>245</v>
      </c>
      <c r="L75" s="11" t="s">
        <v>63</v>
      </c>
      <c r="M75" s="102">
        <f t="shared" si="3"/>
        <v>2.4500000000000001E-2</v>
      </c>
      <c r="N75" s="10">
        <v>196</v>
      </c>
      <c r="O75" s="11" t="s">
        <v>63</v>
      </c>
      <c r="P75" s="102">
        <f t="shared" si="4"/>
        <v>1.9599999999999999E-2</v>
      </c>
    </row>
    <row r="76" spans="1:16">
      <c r="A76" s="23">
        <f t="shared" si="5"/>
        <v>76</v>
      </c>
      <c r="B76" s="10">
        <v>11</v>
      </c>
      <c r="C76" s="11" t="s">
        <v>64</v>
      </c>
      <c r="D76" s="100">
        <f t="shared" si="6"/>
        <v>1.5714285714285713E-3</v>
      </c>
      <c r="E76" s="12">
        <v>0.40179999999999999</v>
      </c>
      <c r="F76" s="13">
        <v>0.2283</v>
      </c>
      <c r="G76" s="101">
        <f t="shared" si="1"/>
        <v>0.63009999999999999</v>
      </c>
      <c r="H76" s="10">
        <v>759</v>
      </c>
      <c r="I76" s="11" t="s">
        <v>63</v>
      </c>
      <c r="J76" s="102">
        <f t="shared" si="2"/>
        <v>7.5899999999999995E-2</v>
      </c>
      <c r="K76" s="10">
        <v>263</v>
      </c>
      <c r="L76" s="11" t="s">
        <v>63</v>
      </c>
      <c r="M76" s="102">
        <f t="shared" si="3"/>
        <v>2.63E-2</v>
      </c>
      <c r="N76" s="10">
        <v>213</v>
      </c>
      <c r="O76" s="11" t="s">
        <v>63</v>
      </c>
      <c r="P76" s="102">
        <f t="shared" si="4"/>
        <v>2.1299999999999999E-2</v>
      </c>
    </row>
    <row r="77" spans="1:16">
      <c r="A77" s="23">
        <f t="shared" si="5"/>
        <v>77</v>
      </c>
      <c r="B77" s="10">
        <v>12</v>
      </c>
      <c r="C77" s="11" t="s">
        <v>64</v>
      </c>
      <c r="D77" s="100">
        <f t="shared" si="6"/>
        <v>1.7142857142857144E-3</v>
      </c>
      <c r="E77" s="12">
        <v>0.41970000000000002</v>
      </c>
      <c r="F77" s="13">
        <v>0.21840000000000001</v>
      </c>
      <c r="G77" s="101">
        <f t="shared" si="1"/>
        <v>0.6381</v>
      </c>
      <c r="H77" s="10">
        <v>830</v>
      </c>
      <c r="I77" s="11" t="s">
        <v>63</v>
      </c>
      <c r="J77" s="102">
        <f t="shared" si="2"/>
        <v>8.299999999999999E-2</v>
      </c>
      <c r="K77" s="10">
        <v>280</v>
      </c>
      <c r="L77" s="11" t="s">
        <v>63</v>
      </c>
      <c r="M77" s="102">
        <f t="shared" si="3"/>
        <v>2.8000000000000004E-2</v>
      </c>
      <c r="N77" s="10">
        <v>229</v>
      </c>
      <c r="O77" s="11" t="s">
        <v>63</v>
      </c>
      <c r="P77" s="102">
        <f t="shared" si="4"/>
        <v>2.29E-2</v>
      </c>
    </row>
    <row r="78" spans="1:16">
      <c r="A78" s="23">
        <f t="shared" si="5"/>
        <v>78</v>
      </c>
      <c r="B78" s="10">
        <v>13</v>
      </c>
      <c r="C78" s="11" t="s">
        <v>64</v>
      </c>
      <c r="D78" s="100">
        <f t="shared" si="6"/>
        <v>1.8571428571428571E-3</v>
      </c>
      <c r="E78" s="12">
        <v>0.43680000000000002</v>
      </c>
      <c r="F78" s="13">
        <v>0.20949999999999999</v>
      </c>
      <c r="G78" s="101">
        <f t="shared" si="1"/>
        <v>0.64629999999999999</v>
      </c>
      <c r="H78" s="10">
        <v>900</v>
      </c>
      <c r="I78" s="11" t="s">
        <v>63</v>
      </c>
      <c r="J78" s="102">
        <f t="shared" si="2"/>
        <v>0.09</v>
      </c>
      <c r="K78" s="10">
        <v>296</v>
      </c>
      <c r="L78" s="11" t="s">
        <v>63</v>
      </c>
      <c r="M78" s="102">
        <f t="shared" si="3"/>
        <v>2.9599999999999998E-2</v>
      </c>
      <c r="N78" s="10">
        <v>246</v>
      </c>
      <c r="O78" s="11" t="s">
        <v>63</v>
      </c>
      <c r="P78" s="102">
        <f t="shared" si="4"/>
        <v>2.46E-2</v>
      </c>
    </row>
    <row r="79" spans="1:16">
      <c r="A79" s="23">
        <f t="shared" si="5"/>
        <v>79</v>
      </c>
      <c r="B79" s="10">
        <v>14</v>
      </c>
      <c r="C79" s="11" t="s">
        <v>64</v>
      </c>
      <c r="D79" s="100">
        <f t="shared" si="6"/>
        <v>2E-3</v>
      </c>
      <c r="E79" s="12">
        <v>0.45329999999999998</v>
      </c>
      <c r="F79" s="13">
        <v>0.2014</v>
      </c>
      <c r="G79" s="101">
        <f t="shared" si="1"/>
        <v>0.65469999999999995</v>
      </c>
      <c r="H79" s="10">
        <v>969</v>
      </c>
      <c r="I79" s="11" t="s">
        <v>63</v>
      </c>
      <c r="J79" s="102">
        <f t="shared" si="2"/>
        <v>9.69E-2</v>
      </c>
      <c r="K79" s="10">
        <v>311</v>
      </c>
      <c r="L79" s="11" t="s">
        <v>63</v>
      </c>
      <c r="M79" s="102">
        <f t="shared" si="3"/>
        <v>3.1099999999999999E-2</v>
      </c>
      <c r="N79" s="10">
        <v>261</v>
      </c>
      <c r="O79" s="11" t="s">
        <v>63</v>
      </c>
      <c r="P79" s="102">
        <f t="shared" si="4"/>
        <v>2.6100000000000002E-2</v>
      </c>
    </row>
    <row r="80" spans="1:16">
      <c r="A80" s="23">
        <f t="shared" si="5"/>
        <v>80</v>
      </c>
      <c r="B80" s="10">
        <v>15</v>
      </c>
      <c r="C80" s="11" t="s">
        <v>64</v>
      </c>
      <c r="D80" s="100">
        <f t="shared" si="6"/>
        <v>2.142857142857143E-3</v>
      </c>
      <c r="E80" s="12">
        <v>0.46789999999999998</v>
      </c>
      <c r="F80" s="13">
        <v>0.19389999999999999</v>
      </c>
      <c r="G80" s="101">
        <f t="shared" si="1"/>
        <v>0.66179999999999994</v>
      </c>
      <c r="H80" s="10">
        <v>1038</v>
      </c>
      <c r="I80" s="11" t="s">
        <v>63</v>
      </c>
      <c r="J80" s="102">
        <f t="shared" si="2"/>
        <v>0.1038</v>
      </c>
      <c r="K80" s="10">
        <v>326</v>
      </c>
      <c r="L80" s="11" t="s">
        <v>63</v>
      </c>
      <c r="M80" s="102">
        <f t="shared" si="3"/>
        <v>3.2600000000000004E-2</v>
      </c>
      <c r="N80" s="10">
        <v>277</v>
      </c>
      <c r="O80" s="11" t="s">
        <v>63</v>
      </c>
      <c r="P80" s="102">
        <f t="shared" si="4"/>
        <v>2.7700000000000002E-2</v>
      </c>
    </row>
    <row r="81" spans="1:16">
      <c r="A81" s="23">
        <f t="shared" si="5"/>
        <v>81</v>
      </c>
      <c r="B81" s="10">
        <v>16</v>
      </c>
      <c r="C81" s="11" t="s">
        <v>64</v>
      </c>
      <c r="D81" s="100">
        <f t="shared" si="6"/>
        <v>2.2857142857142859E-3</v>
      </c>
      <c r="E81" s="12">
        <v>0.48209999999999997</v>
      </c>
      <c r="F81" s="13">
        <v>0.18709999999999999</v>
      </c>
      <c r="G81" s="101">
        <f t="shared" si="1"/>
        <v>0.66920000000000002</v>
      </c>
      <c r="H81" s="10">
        <v>1107</v>
      </c>
      <c r="I81" s="11" t="s">
        <v>63</v>
      </c>
      <c r="J81" s="102">
        <f t="shared" si="2"/>
        <v>0.11069999999999999</v>
      </c>
      <c r="K81" s="10">
        <v>341</v>
      </c>
      <c r="L81" s="11" t="s">
        <v>63</v>
      </c>
      <c r="M81" s="102">
        <f t="shared" si="3"/>
        <v>3.4100000000000005E-2</v>
      </c>
      <c r="N81" s="10">
        <v>292</v>
      </c>
      <c r="O81" s="11" t="s">
        <v>63</v>
      </c>
      <c r="P81" s="102">
        <f t="shared" si="4"/>
        <v>2.9199999999999997E-2</v>
      </c>
    </row>
    <row r="82" spans="1:16">
      <c r="A82" s="23">
        <f t="shared" si="5"/>
        <v>82</v>
      </c>
      <c r="B82" s="10">
        <v>17</v>
      </c>
      <c r="C82" s="11" t="s">
        <v>64</v>
      </c>
      <c r="D82" s="100">
        <f t="shared" si="6"/>
        <v>2.4285714285714288E-3</v>
      </c>
      <c r="E82" s="12">
        <v>0.49590000000000001</v>
      </c>
      <c r="F82" s="13">
        <v>0.18090000000000001</v>
      </c>
      <c r="G82" s="101">
        <f t="shared" si="1"/>
        <v>0.67680000000000007</v>
      </c>
      <c r="H82" s="10">
        <v>1175</v>
      </c>
      <c r="I82" s="11" t="s">
        <v>63</v>
      </c>
      <c r="J82" s="102">
        <f t="shared" si="2"/>
        <v>0.11750000000000001</v>
      </c>
      <c r="K82" s="10">
        <v>355</v>
      </c>
      <c r="L82" s="11" t="s">
        <v>63</v>
      </c>
      <c r="M82" s="102">
        <f t="shared" si="3"/>
        <v>3.5499999999999997E-2</v>
      </c>
      <c r="N82" s="10">
        <v>307</v>
      </c>
      <c r="O82" s="11" t="s">
        <v>63</v>
      </c>
      <c r="P82" s="102">
        <f t="shared" si="4"/>
        <v>3.0699999999999998E-2</v>
      </c>
    </row>
    <row r="83" spans="1:16">
      <c r="A83" s="23">
        <f t="shared" si="5"/>
        <v>83</v>
      </c>
      <c r="B83" s="10">
        <v>18</v>
      </c>
      <c r="C83" s="11" t="s">
        <v>64</v>
      </c>
      <c r="D83" s="100">
        <f t="shared" si="6"/>
        <v>2.5714285714285713E-3</v>
      </c>
      <c r="E83" s="12">
        <v>0.50929999999999997</v>
      </c>
      <c r="F83" s="13">
        <v>0.17510000000000001</v>
      </c>
      <c r="G83" s="101">
        <f t="shared" si="1"/>
        <v>0.68440000000000001</v>
      </c>
      <c r="H83" s="10">
        <v>1243</v>
      </c>
      <c r="I83" s="11" t="s">
        <v>63</v>
      </c>
      <c r="J83" s="102">
        <f t="shared" si="2"/>
        <v>0.12430000000000001</v>
      </c>
      <c r="K83" s="10">
        <v>368</v>
      </c>
      <c r="L83" s="11" t="s">
        <v>63</v>
      </c>
      <c r="M83" s="102">
        <f t="shared" si="3"/>
        <v>3.6799999999999999E-2</v>
      </c>
      <c r="N83" s="10">
        <v>321</v>
      </c>
      <c r="O83" s="11" t="s">
        <v>63</v>
      </c>
      <c r="P83" s="102">
        <f t="shared" si="4"/>
        <v>3.2100000000000004E-2</v>
      </c>
    </row>
    <row r="84" spans="1:16">
      <c r="A84" s="23">
        <f t="shared" si="5"/>
        <v>84</v>
      </c>
      <c r="B84" s="10">
        <v>20</v>
      </c>
      <c r="C84" s="11" t="s">
        <v>64</v>
      </c>
      <c r="D84" s="100">
        <f t="shared" si="6"/>
        <v>2.8571428571428571E-3</v>
      </c>
      <c r="E84" s="12">
        <v>0.53510000000000002</v>
      </c>
      <c r="F84" s="13">
        <v>0.16470000000000001</v>
      </c>
      <c r="G84" s="101">
        <f t="shared" ref="G84:G147" si="7">E84+F84</f>
        <v>0.69979999999999998</v>
      </c>
      <c r="H84" s="10">
        <v>1378</v>
      </c>
      <c r="I84" s="11" t="s">
        <v>63</v>
      </c>
      <c r="J84" s="102">
        <f t="shared" ref="J84:J111" si="8">H84/1000/10</f>
        <v>0.13779999999999998</v>
      </c>
      <c r="K84" s="10">
        <v>393</v>
      </c>
      <c r="L84" s="11" t="s">
        <v>63</v>
      </c>
      <c r="M84" s="102">
        <f t="shared" ref="M84:M147" si="9">K84/1000/10</f>
        <v>3.9300000000000002E-2</v>
      </c>
      <c r="N84" s="10">
        <v>349</v>
      </c>
      <c r="O84" s="11" t="s">
        <v>63</v>
      </c>
      <c r="P84" s="102">
        <f t="shared" ref="P84:P147" si="10">N84/1000/10</f>
        <v>3.49E-2</v>
      </c>
    </row>
    <row r="85" spans="1:16">
      <c r="A85" s="23">
        <f t="shared" si="5"/>
        <v>85</v>
      </c>
      <c r="B85" s="10">
        <v>22.5</v>
      </c>
      <c r="C85" s="11" t="s">
        <v>64</v>
      </c>
      <c r="D85" s="100">
        <f t="shared" si="6"/>
        <v>3.2142857142857142E-3</v>
      </c>
      <c r="E85" s="12">
        <v>0.56579999999999997</v>
      </c>
      <c r="F85" s="13">
        <v>0.15359999999999999</v>
      </c>
      <c r="G85" s="101">
        <f t="shared" si="7"/>
        <v>0.71939999999999993</v>
      </c>
      <c r="H85" s="10">
        <v>1544</v>
      </c>
      <c r="I85" s="11" t="s">
        <v>63</v>
      </c>
      <c r="J85" s="102">
        <f t="shared" si="8"/>
        <v>0.15440000000000001</v>
      </c>
      <c r="K85" s="10">
        <v>423</v>
      </c>
      <c r="L85" s="11" t="s">
        <v>63</v>
      </c>
      <c r="M85" s="102">
        <f t="shared" si="9"/>
        <v>4.2299999999999997E-2</v>
      </c>
      <c r="N85" s="10">
        <v>382</v>
      </c>
      <c r="O85" s="11" t="s">
        <v>63</v>
      </c>
      <c r="P85" s="102">
        <f t="shared" si="10"/>
        <v>3.8199999999999998E-2</v>
      </c>
    </row>
    <row r="86" spans="1:16">
      <c r="A86" s="23">
        <f t="shared" ref="A86:A149" si="11">A85+1</f>
        <v>86</v>
      </c>
      <c r="B86" s="10">
        <v>25</v>
      </c>
      <c r="C86" s="11" t="s">
        <v>64</v>
      </c>
      <c r="D86" s="100">
        <f t="shared" si="6"/>
        <v>3.5714285714285718E-3</v>
      </c>
      <c r="E86" s="12">
        <v>0.59489999999999998</v>
      </c>
      <c r="F86" s="13">
        <v>0.14410000000000001</v>
      </c>
      <c r="G86" s="101">
        <f t="shared" si="7"/>
        <v>0.73899999999999999</v>
      </c>
      <c r="H86" s="10">
        <v>1707</v>
      </c>
      <c r="I86" s="11" t="s">
        <v>63</v>
      </c>
      <c r="J86" s="102">
        <f t="shared" si="8"/>
        <v>0.17070000000000002</v>
      </c>
      <c r="K86" s="10">
        <v>450</v>
      </c>
      <c r="L86" s="11" t="s">
        <v>63</v>
      </c>
      <c r="M86" s="102">
        <f t="shared" si="9"/>
        <v>4.4999999999999998E-2</v>
      </c>
      <c r="N86" s="10">
        <v>413</v>
      </c>
      <c r="O86" s="11" t="s">
        <v>63</v>
      </c>
      <c r="P86" s="102">
        <f t="shared" si="10"/>
        <v>4.1299999999999996E-2</v>
      </c>
    </row>
    <row r="87" spans="1:16">
      <c r="A87" s="23">
        <f t="shared" si="11"/>
        <v>87</v>
      </c>
      <c r="B87" s="10">
        <v>27.5</v>
      </c>
      <c r="C87" s="11" t="s">
        <v>64</v>
      </c>
      <c r="D87" s="100">
        <f t="shared" si="6"/>
        <v>3.9285714285714288E-3</v>
      </c>
      <c r="E87" s="12">
        <v>0.62280000000000002</v>
      </c>
      <c r="F87" s="13">
        <v>0.1358</v>
      </c>
      <c r="G87" s="101">
        <f t="shared" si="7"/>
        <v>0.75860000000000005</v>
      </c>
      <c r="H87" s="10">
        <v>1867</v>
      </c>
      <c r="I87" s="11" t="s">
        <v>63</v>
      </c>
      <c r="J87" s="102">
        <f t="shared" si="8"/>
        <v>0.1867</v>
      </c>
      <c r="K87" s="10">
        <v>475</v>
      </c>
      <c r="L87" s="11" t="s">
        <v>63</v>
      </c>
      <c r="M87" s="102">
        <f t="shared" si="9"/>
        <v>4.7500000000000001E-2</v>
      </c>
      <c r="N87" s="10">
        <v>443</v>
      </c>
      <c r="O87" s="11" t="s">
        <v>63</v>
      </c>
      <c r="P87" s="102">
        <f t="shared" si="10"/>
        <v>4.4299999999999999E-2</v>
      </c>
    </row>
    <row r="88" spans="1:16">
      <c r="A88" s="23">
        <f t="shared" si="11"/>
        <v>88</v>
      </c>
      <c r="B88" s="10">
        <v>30</v>
      </c>
      <c r="C88" s="11" t="s">
        <v>64</v>
      </c>
      <c r="D88" s="100">
        <f t="shared" si="6"/>
        <v>4.2857142857142859E-3</v>
      </c>
      <c r="E88" s="12">
        <v>0.64959999999999996</v>
      </c>
      <c r="F88" s="13">
        <v>0.12859999999999999</v>
      </c>
      <c r="G88" s="101">
        <f t="shared" si="7"/>
        <v>0.7782</v>
      </c>
      <c r="H88" s="10">
        <v>2024</v>
      </c>
      <c r="I88" s="11" t="s">
        <v>63</v>
      </c>
      <c r="J88" s="102">
        <f t="shared" si="8"/>
        <v>0.2024</v>
      </c>
      <c r="K88" s="10">
        <v>498</v>
      </c>
      <c r="L88" s="11" t="s">
        <v>63</v>
      </c>
      <c r="M88" s="102">
        <f t="shared" si="9"/>
        <v>4.9799999999999997E-2</v>
      </c>
      <c r="N88" s="10">
        <v>471</v>
      </c>
      <c r="O88" s="11" t="s">
        <v>63</v>
      </c>
      <c r="P88" s="102">
        <f t="shared" si="10"/>
        <v>4.7099999999999996E-2</v>
      </c>
    </row>
    <row r="89" spans="1:16">
      <c r="A89" s="23">
        <f t="shared" si="11"/>
        <v>89</v>
      </c>
      <c r="B89" s="10">
        <v>32.5</v>
      </c>
      <c r="C89" s="11" t="s">
        <v>64</v>
      </c>
      <c r="D89" s="100">
        <f t="shared" si="6"/>
        <v>4.642857142857143E-3</v>
      </c>
      <c r="E89" s="12">
        <v>0.6754</v>
      </c>
      <c r="F89" s="13">
        <v>0.1222</v>
      </c>
      <c r="G89" s="101">
        <f t="shared" si="7"/>
        <v>0.79759999999999998</v>
      </c>
      <c r="H89" s="10">
        <v>2178</v>
      </c>
      <c r="I89" s="11" t="s">
        <v>63</v>
      </c>
      <c r="J89" s="102">
        <f t="shared" si="8"/>
        <v>0.21779999999999999</v>
      </c>
      <c r="K89" s="10">
        <v>519</v>
      </c>
      <c r="L89" s="11" t="s">
        <v>63</v>
      </c>
      <c r="M89" s="102">
        <f t="shared" si="9"/>
        <v>5.1900000000000002E-2</v>
      </c>
      <c r="N89" s="10">
        <v>498</v>
      </c>
      <c r="O89" s="11" t="s">
        <v>63</v>
      </c>
      <c r="P89" s="102">
        <f t="shared" si="10"/>
        <v>4.9799999999999997E-2</v>
      </c>
    </row>
    <row r="90" spans="1:16">
      <c r="A90" s="23">
        <f t="shared" si="11"/>
        <v>90</v>
      </c>
      <c r="B90" s="10">
        <v>35</v>
      </c>
      <c r="C90" s="11" t="s">
        <v>64</v>
      </c>
      <c r="D90" s="100">
        <f t="shared" si="6"/>
        <v>5.0000000000000001E-3</v>
      </c>
      <c r="E90" s="12">
        <v>0.70040000000000002</v>
      </c>
      <c r="F90" s="13">
        <v>0.11650000000000001</v>
      </c>
      <c r="G90" s="101">
        <f t="shared" si="7"/>
        <v>0.81690000000000007</v>
      </c>
      <c r="H90" s="10">
        <v>2329</v>
      </c>
      <c r="I90" s="11" t="s">
        <v>63</v>
      </c>
      <c r="J90" s="102">
        <f t="shared" si="8"/>
        <v>0.23290000000000002</v>
      </c>
      <c r="K90" s="10">
        <v>539</v>
      </c>
      <c r="L90" s="11" t="s">
        <v>63</v>
      </c>
      <c r="M90" s="102">
        <f t="shared" si="9"/>
        <v>5.3900000000000003E-2</v>
      </c>
      <c r="N90" s="10">
        <v>523</v>
      </c>
      <c r="O90" s="11" t="s">
        <v>63</v>
      </c>
      <c r="P90" s="102">
        <f t="shared" si="10"/>
        <v>5.2299999999999999E-2</v>
      </c>
    </row>
    <row r="91" spans="1:16">
      <c r="A91" s="23">
        <f t="shared" si="11"/>
        <v>91</v>
      </c>
      <c r="B91" s="10">
        <v>37.5</v>
      </c>
      <c r="C91" s="11" t="s">
        <v>64</v>
      </c>
      <c r="D91" s="100">
        <f t="shared" si="6"/>
        <v>5.3571428571428572E-3</v>
      </c>
      <c r="E91" s="12">
        <v>0.72470000000000001</v>
      </c>
      <c r="F91" s="13">
        <v>0.1114</v>
      </c>
      <c r="G91" s="101">
        <f t="shared" si="7"/>
        <v>0.83610000000000007</v>
      </c>
      <c r="H91" s="10">
        <v>2478</v>
      </c>
      <c r="I91" s="11" t="s">
        <v>63</v>
      </c>
      <c r="J91" s="102">
        <f t="shared" si="8"/>
        <v>0.24780000000000002</v>
      </c>
      <c r="K91" s="10">
        <v>558</v>
      </c>
      <c r="L91" s="11" t="s">
        <v>63</v>
      </c>
      <c r="M91" s="102">
        <f t="shared" si="9"/>
        <v>5.5800000000000002E-2</v>
      </c>
      <c r="N91" s="10">
        <v>548</v>
      </c>
      <c r="O91" s="11" t="s">
        <v>63</v>
      </c>
      <c r="P91" s="102">
        <f t="shared" si="10"/>
        <v>5.4800000000000001E-2</v>
      </c>
    </row>
    <row r="92" spans="1:16">
      <c r="A92" s="23">
        <f t="shared" si="11"/>
        <v>92</v>
      </c>
      <c r="B92" s="10">
        <v>40</v>
      </c>
      <c r="C92" s="11" t="s">
        <v>64</v>
      </c>
      <c r="D92" s="100">
        <f t="shared" si="6"/>
        <v>5.7142857142857143E-3</v>
      </c>
      <c r="E92" s="12">
        <v>0.74819999999999998</v>
      </c>
      <c r="F92" s="13">
        <v>0.1067</v>
      </c>
      <c r="G92" s="101">
        <f t="shared" si="7"/>
        <v>0.85489999999999999</v>
      </c>
      <c r="H92" s="10">
        <v>2623</v>
      </c>
      <c r="I92" s="11" t="s">
        <v>63</v>
      </c>
      <c r="J92" s="102">
        <f t="shared" si="8"/>
        <v>0.26230000000000003</v>
      </c>
      <c r="K92" s="10">
        <v>575</v>
      </c>
      <c r="L92" s="11" t="s">
        <v>63</v>
      </c>
      <c r="M92" s="102">
        <f t="shared" si="9"/>
        <v>5.7499999999999996E-2</v>
      </c>
      <c r="N92" s="10">
        <v>571</v>
      </c>
      <c r="O92" s="11" t="s">
        <v>63</v>
      </c>
      <c r="P92" s="102">
        <f t="shared" si="10"/>
        <v>5.7099999999999998E-2</v>
      </c>
    </row>
    <row r="93" spans="1:16">
      <c r="A93" s="23">
        <f t="shared" si="11"/>
        <v>93</v>
      </c>
      <c r="B93" s="10">
        <v>45</v>
      </c>
      <c r="C93" s="11" t="s">
        <v>64</v>
      </c>
      <c r="D93" s="100">
        <f t="shared" si="6"/>
        <v>6.4285714285714285E-3</v>
      </c>
      <c r="E93" s="12">
        <v>0.79349999999999998</v>
      </c>
      <c r="F93" s="13">
        <v>9.8650000000000002E-2</v>
      </c>
      <c r="G93" s="101">
        <f t="shared" si="7"/>
        <v>0.89215</v>
      </c>
      <c r="H93" s="10">
        <v>2908</v>
      </c>
      <c r="I93" s="11" t="s">
        <v>63</v>
      </c>
      <c r="J93" s="102">
        <f t="shared" si="8"/>
        <v>0.2908</v>
      </c>
      <c r="K93" s="10">
        <v>607</v>
      </c>
      <c r="L93" s="11" t="s">
        <v>63</v>
      </c>
      <c r="M93" s="102">
        <f t="shared" si="9"/>
        <v>6.0699999999999997E-2</v>
      </c>
      <c r="N93" s="10">
        <v>615</v>
      </c>
      <c r="O93" s="11" t="s">
        <v>63</v>
      </c>
      <c r="P93" s="102">
        <f t="shared" si="10"/>
        <v>6.1499999999999999E-2</v>
      </c>
    </row>
    <row r="94" spans="1:16">
      <c r="A94" s="23">
        <f t="shared" si="11"/>
        <v>94</v>
      </c>
      <c r="B94" s="10">
        <v>50</v>
      </c>
      <c r="C94" s="11" t="s">
        <v>64</v>
      </c>
      <c r="D94" s="100">
        <f t="shared" si="6"/>
        <v>7.1428571428571435E-3</v>
      </c>
      <c r="E94" s="12">
        <v>0.83660000000000001</v>
      </c>
      <c r="F94" s="13">
        <v>9.1850000000000001E-2</v>
      </c>
      <c r="G94" s="101">
        <f t="shared" si="7"/>
        <v>0.92845</v>
      </c>
      <c r="H94" s="10">
        <v>3182</v>
      </c>
      <c r="I94" s="11" t="s">
        <v>63</v>
      </c>
      <c r="J94" s="102">
        <f t="shared" si="8"/>
        <v>0.31819999999999998</v>
      </c>
      <c r="K94" s="10">
        <v>636</v>
      </c>
      <c r="L94" s="11" t="s">
        <v>63</v>
      </c>
      <c r="M94" s="102">
        <f t="shared" si="9"/>
        <v>6.3600000000000004E-2</v>
      </c>
      <c r="N94" s="10">
        <v>654</v>
      </c>
      <c r="O94" s="11" t="s">
        <v>63</v>
      </c>
      <c r="P94" s="102">
        <f t="shared" si="10"/>
        <v>6.54E-2</v>
      </c>
    </row>
    <row r="95" spans="1:16">
      <c r="A95" s="23">
        <f t="shared" si="11"/>
        <v>95</v>
      </c>
      <c r="B95" s="10">
        <v>55</v>
      </c>
      <c r="C95" s="11" t="s">
        <v>64</v>
      </c>
      <c r="D95" s="100">
        <f t="shared" si="6"/>
        <v>7.8571428571428577E-3</v>
      </c>
      <c r="E95" s="12">
        <v>0.87770000000000004</v>
      </c>
      <c r="F95" s="13">
        <v>8.6029999999999995E-2</v>
      </c>
      <c r="G95" s="101">
        <f t="shared" si="7"/>
        <v>0.96372999999999998</v>
      </c>
      <c r="H95" s="10">
        <v>3448</v>
      </c>
      <c r="I95" s="11" t="s">
        <v>63</v>
      </c>
      <c r="J95" s="102">
        <f t="shared" si="8"/>
        <v>0.3448</v>
      </c>
      <c r="K95" s="10">
        <v>662</v>
      </c>
      <c r="L95" s="11" t="s">
        <v>63</v>
      </c>
      <c r="M95" s="102">
        <f t="shared" si="9"/>
        <v>6.6200000000000009E-2</v>
      </c>
      <c r="N95" s="10">
        <v>691</v>
      </c>
      <c r="O95" s="11" t="s">
        <v>63</v>
      </c>
      <c r="P95" s="102">
        <f t="shared" si="10"/>
        <v>6.9099999999999995E-2</v>
      </c>
    </row>
    <row r="96" spans="1:16">
      <c r="A96" s="23">
        <f t="shared" si="11"/>
        <v>96</v>
      </c>
      <c r="B96" s="10">
        <v>60</v>
      </c>
      <c r="C96" s="11" t="s">
        <v>64</v>
      </c>
      <c r="D96" s="100">
        <f t="shared" si="6"/>
        <v>8.5714285714285719E-3</v>
      </c>
      <c r="E96" s="12">
        <v>0.91720000000000002</v>
      </c>
      <c r="F96" s="13">
        <v>8.0990000000000006E-2</v>
      </c>
      <c r="G96" s="101">
        <f t="shared" si="7"/>
        <v>0.99819000000000002</v>
      </c>
      <c r="H96" s="10">
        <v>3706</v>
      </c>
      <c r="I96" s="11" t="s">
        <v>63</v>
      </c>
      <c r="J96" s="102">
        <f t="shared" si="8"/>
        <v>0.37059999999999998</v>
      </c>
      <c r="K96" s="10">
        <v>685</v>
      </c>
      <c r="L96" s="11" t="s">
        <v>63</v>
      </c>
      <c r="M96" s="102">
        <f t="shared" si="9"/>
        <v>6.8500000000000005E-2</v>
      </c>
      <c r="N96" s="10">
        <v>726</v>
      </c>
      <c r="O96" s="11" t="s">
        <v>63</v>
      </c>
      <c r="P96" s="102">
        <f t="shared" si="10"/>
        <v>7.2599999999999998E-2</v>
      </c>
    </row>
    <row r="97" spans="1:16">
      <c r="A97" s="23">
        <f t="shared" si="11"/>
        <v>97</v>
      </c>
      <c r="B97" s="10">
        <v>65</v>
      </c>
      <c r="C97" s="11" t="s">
        <v>64</v>
      </c>
      <c r="D97" s="100">
        <f t="shared" si="6"/>
        <v>9.285714285714286E-3</v>
      </c>
      <c r="E97" s="12">
        <v>0.95499999999999996</v>
      </c>
      <c r="F97" s="13">
        <v>7.6569999999999999E-2</v>
      </c>
      <c r="G97" s="101">
        <f t="shared" si="7"/>
        <v>1.0315699999999999</v>
      </c>
      <c r="H97" s="10">
        <v>3956</v>
      </c>
      <c r="I97" s="11" t="s">
        <v>63</v>
      </c>
      <c r="J97" s="102">
        <f t="shared" si="8"/>
        <v>0.39560000000000001</v>
      </c>
      <c r="K97" s="10">
        <v>706</v>
      </c>
      <c r="L97" s="11" t="s">
        <v>63</v>
      </c>
      <c r="M97" s="102">
        <f t="shared" si="9"/>
        <v>7.0599999999999996E-2</v>
      </c>
      <c r="N97" s="10">
        <v>757</v>
      </c>
      <c r="O97" s="11" t="s">
        <v>63</v>
      </c>
      <c r="P97" s="102">
        <f t="shared" si="10"/>
        <v>7.5700000000000003E-2</v>
      </c>
    </row>
    <row r="98" spans="1:16">
      <c r="A98" s="23">
        <f t="shared" si="11"/>
        <v>98</v>
      </c>
      <c r="B98" s="10">
        <v>70</v>
      </c>
      <c r="C98" s="11" t="s">
        <v>64</v>
      </c>
      <c r="D98" s="100">
        <f t="shared" si="6"/>
        <v>0.01</v>
      </c>
      <c r="E98" s="12">
        <v>0.99129999999999996</v>
      </c>
      <c r="F98" s="13">
        <v>7.2660000000000002E-2</v>
      </c>
      <c r="G98" s="101">
        <f t="shared" si="7"/>
        <v>1.06396</v>
      </c>
      <c r="H98" s="10">
        <v>4199</v>
      </c>
      <c r="I98" s="11" t="s">
        <v>63</v>
      </c>
      <c r="J98" s="102">
        <f t="shared" si="8"/>
        <v>0.4199</v>
      </c>
      <c r="K98" s="10">
        <v>726</v>
      </c>
      <c r="L98" s="11" t="s">
        <v>63</v>
      </c>
      <c r="M98" s="102">
        <f t="shared" si="9"/>
        <v>7.2599999999999998E-2</v>
      </c>
      <c r="N98" s="10">
        <v>787</v>
      </c>
      <c r="O98" s="11" t="s">
        <v>63</v>
      </c>
      <c r="P98" s="102">
        <f t="shared" si="10"/>
        <v>7.8700000000000006E-2</v>
      </c>
    </row>
    <row r="99" spans="1:16">
      <c r="A99" s="23">
        <f t="shared" si="11"/>
        <v>99</v>
      </c>
      <c r="B99" s="10">
        <v>80</v>
      </c>
      <c r="C99" s="11" t="s">
        <v>64</v>
      </c>
      <c r="D99" s="100">
        <f t="shared" si="6"/>
        <v>1.1428571428571429E-2</v>
      </c>
      <c r="E99" s="12">
        <v>1.06</v>
      </c>
      <c r="F99" s="13">
        <v>6.6049999999999998E-2</v>
      </c>
      <c r="G99" s="101">
        <f t="shared" si="7"/>
        <v>1.12605</v>
      </c>
      <c r="H99" s="10">
        <v>4668</v>
      </c>
      <c r="I99" s="11" t="s">
        <v>63</v>
      </c>
      <c r="J99" s="102">
        <f t="shared" si="8"/>
        <v>0.46679999999999999</v>
      </c>
      <c r="K99" s="10">
        <v>761</v>
      </c>
      <c r="L99" s="11" t="s">
        <v>63</v>
      </c>
      <c r="M99" s="102">
        <f t="shared" si="9"/>
        <v>7.6100000000000001E-2</v>
      </c>
      <c r="N99" s="10">
        <v>841</v>
      </c>
      <c r="O99" s="11" t="s">
        <v>63</v>
      </c>
      <c r="P99" s="102">
        <f t="shared" si="10"/>
        <v>8.4099999999999994E-2</v>
      </c>
    </row>
    <row r="100" spans="1:16">
      <c r="A100" s="23">
        <f t="shared" si="11"/>
        <v>100</v>
      </c>
      <c r="B100" s="10">
        <v>90</v>
      </c>
      <c r="C100" s="11" t="s">
        <v>64</v>
      </c>
      <c r="D100" s="100">
        <f t="shared" si="6"/>
        <v>1.2857142857142857E-2</v>
      </c>
      <c r="E100" s="12">
        <v>1.123</v>
      </c>
      <c r="F100" s="13">
        <v>6.0650000000000003E-2</v>
      </c>
      <c r="G100" s="101">
        <f t="shared" si="7"/>
        <v>1.1836500000000001</v>
      </c>
      <c r="H100" s="10">
        <v>5114</v>
      </c>
      <c r="I100" s="11" t="s">
        <v>63</v>
      </c>
      <c r="J100" s="102">
        <f t="shared" si="8"/>
        <v>0.51139999999999997</v>
      </c>
      <c r="K100" s="10">
        <v>791</v>
      </c>
      <c r="L100" s="11" t="s">
        <v>63</v>
      </c>
      <c r="M100" s="102">
        <f t="shared" si="9"/>
        <v>7.9100000000000004E-2</v>
      </c>
      <c r="N100" s="10">
        <v>889</v>
      </c>
      <c r="O100" s="11" t="s">
        <v>63</v>
      </c>
      <c r="P100" s="102">
        <f t="shared" si="10"/>
        <v>8.8900000000000007E-2</v>
      </c>
    </row>
    <row r="101" spans="1:16">
      <c r="A101" s="23">
        <f t="shared" si="11"/>
        <v>101</v>
      </c>
      <c r="B101" s="10">
        <v>100</v>
      </c>
      <c r="C101" s="11" t="s">
        <v>64</v>
      </c>
      <c r="D101" s="100">
        <f t="shared" si="6"/>
        <v>1.4285714285714287E-2</v>
      </c>
      <c r="E101" s="12">
        <v>1.181</v>
      </c>
      <c r="F101" s="13">
        <v>5.6160000000000002E-2</v>
      </c>
      <c r="G101" s="101">
        <f t="shared" si="7"/>
        <v>1.23716</v>
      </c>
      <c r="H101" s="10">
        <v>5543</v>
      </c>
      <c r="I101" s="11" t="s">
        <v>63</v>
      </c>
      <c r="J101" s="102">
        <f t="shared" si="8"/>
        <v>0.55430000000000001</v>
      </c>
      <c r="K101" s="10">
        <v>818</v>
      </c>
      <c r="L101" s="11" t="s">
        <v>63</v>
      </c>
      <c r="M101" s="102">
        <f t="shared" si="9"/>
        <v>8.1799999999999998E-2</v>
      </c>
      <c r="N101" s="10">
        <v>932</v>
      </c>
      <c r="O101" s="11" t="s">
        <v>63</v>
      </c>
      <c r="P101" s="102">
        <f t="shared" si="10"/>
        <v>9.3200000000000005E-2</v>
      </c>
    </row>
    <row r="102" spans="1:16">
      <c r="A102" s="23">
        <f t="shared" si="11"/>
        <v>102</v>
      </c>
      <c r="B102" s="10">
        <v>110</v>
      </c>
      <c r="C102" s="11" t="s">
        <v>64</v>
      </c>
      <c r="D102" s="100">
        <f t="shared" si="6"/>
        <v>1.5714285714285715E-2</v>
      </c>
      <c r="E102" s="12">
        <v>1.2350000000000001</v>
      </c>
      <c r="F102" s="13">
        <v>5.2339999999999998E-2</v>
      </c>
      <c r="G102" s="101">
        <f t="shared" si="7"/>
        <v>1.2873400000000002</v>
      </c>
      <c r="H102" s="10">
        <v>5955</v>
      </c>
      <c r="I102" s="11" t="s">
        <v>63</v>
      </c>
      <c r="J102" s="102">
        <f t="shared" si="8"/>
        <v>0.59550000000000003</v>
      </c>
      <c r="K102" s="10">
        <v>841</v>
      </c>
      <c r="L102" s="11" t="s">
        <v>63</v>
      </c>
      <c r="M102" s="102">
        <f t="shared" si="9"/>
        <v>8.4099999999999994E-2</v>
      </c>
      <c r="N102" s="10">
        <v>972</v>
      </c>
      <c r="O102" s="11" t="s">
        <v>63</v>
      </c>
      <c r="P102" s="102">
        <f t="shared" si="10"/>
        <v>9.7199999999999995E-2</v>
      </c>
    </row>
    <row r="103" spans="1:16">
      <c r="A103" s="23">
        <f t="shared" si="11"/>
        <v>103</v>
      </c>
      <c r="B103" s="10">
        <v>120</v>
      </c>
      <c r="C103" s="11" t="s">
        <v>64</v>
      </c>
      <c r="D103" s="100">
        <f t="shared" si="6"/>
        <v>1.7142857142857144E-2</v>
      </c>
      <c r="E103" s="12">
        <v>1.286</v>
      </c>
      <c r="F103" s="13">
        <v>4.9070000000000003E-2</v>
      </c>
      <c r="G103" s="101">
        <f t="shared" si="7"/>
        <v>1.33507</v>
      </c>
      <c r="H103" s="10">
        <v>6352</v>
      </c>
      <c r="I103" s="11" t="s">
        <v>63</v>
      </c>
      <c r="J103" s="102">
        <f t="shared" si="8"/>
        <v>0.63519999999999999</v>
      </c>
      <c r="K103" s="10">
        <v>862</v>
      </c>
      <c r="L103" s="11" t="s">
        <v>63</v>
      </c>
      <c r="M103" s="102">
        <f t="shared" si="9"/>
        <v>8.6199999999999999E-2</v>
      </c>
      <c r="N103" s="10">
        <v>1007</v>
      </c>
      <c r="O103" s="11" t="s">
        <v>63</v>
      </c>
      <c r="P103" s="102">
        <f t="shared" si="10"/>
        <v>0.10069999999999998</v>
      </c>
    </row>
    <row r="104" spans="1:16">
      <c r="A104" s="23">
        <f t="shared" si="11"/>
        <v>104</v>
      </c>
      <c r="B104" s="10">
        <v>130</v>
      </c>
      <c r="C104" s="11" t="s">
        <v>64</v>
      </c>
      <c r="D104" s="100">
        <f t="shared" si="6"/>
        <v>1.8571428571428572E-2</v>
      </c>
      <c r="E104" s="12">
        <v>1.335</v>
      </c>
      <c r="F104" s="13">
        <v>4.6210000000000001E-2</v>
      </c>
      <c r="G104" s="101">
        <f t="shared" si="7"/>
        <v>1.38121</v>
      </c>
      <c r="H104" s="10">
        <v>6738</v>
      </c>
      <c r="I104" s="11" t="s">
        <v>63</v>
      </c>
      <c r="J104" s="102">
        <f t="shared" si="8"/>
        <v>0.67380000000000007</v>
      </c>
      <c r="K104" s="10">
        <v>881</v>
      </c>
      <c r="L104" s="11" t="s">
        <v>63</v>
      </c>
      <c r="M104" s="102">
        <f t="shared" si="9"/>
        <v>8.8099999999999998E-2</v>
      </c>
      <c r="N104" s="10">
        <v>1040</v>
      </c>
      <c r="O104" s="11" t="s">
        <v>63</v>
      </c>
      <c r="P104" s="102">
        <f t="shared" si="10"/>
        <v>0.10400000000000001</v>
      </c>
    </row>
    <row r="105" spans="1:16">
      <c r="A105" s="23">
        <f t="shared" si="11"/>
        <v>105</v>
      </c>
      <c r="B105" s="10">
        <v>140</v>
      </c>
      <c r="C105" s="11" t="s">
        <v>64</v>
      </c>
      <c r="D105" s="100">
        <f t="shared" si="6"/>
        <v>0.02</v>
      </c>
      <c r="E105" s="12">
        <v>1.381</v>
      </c>
      <c r="F105" s="13">
        <v>4.3709999999999999E-2</v>
      </c>
      <c r="G105" s="101">
        <f t="shared" si="7"/>
        <v>1.4247099999999999</v>
      </c>
      <c r="H105" s="10">
        <v>7112</v>
      </c>
      <c r="I105" s="11" t="s">
        <v>63</v>
      </c>
      <c r="J105" s="102">
        <f t="shared" si="8"/>
        <v>0.71120000000000005</v>
      </c>
      <c r="K105" s="10">
        <v>898</v>
      </c>
      <c r="L105" s="11" t="s">
        <v>63</v>
      </c>
      <c r="M105" s="102">
        <f t="shared" si="9"/>
        <v>8.9800000000000005E-2</v>
      </c>
      <c r="N105" s="10">
        <v>1071</v>
      </c>
      <c r="O105" s="11" t="s">
        <v>63</v>
      </c>
      <c r="P105" s="102">
        <f t="shared" si="10"/>
        <v>0.1071</v>
      </c>
    </row>
    <row r="106" spans="1:16">
      <c r="A106" s="23">
        <f t="shared" si="11"/>
        <v>106</v>
      </c>
      <c r="B106" s="10">
        <v>150</v>
      </c>
      <c r="C106" s="11" t="s">
        <v>64</v>
      </c>
      <c r="D106" s="100">
        <f t="shared" si="6"/>
        <v>2.1428571428571429E-2</v>
      </c>
      <c r="E106" s="12">
        <v>1.4259999999999999</v>
      </c>
      <c r="F106" s="13">
        <v>4.1480000000000003E-2</v>
      </c>
      <c r="G106" s="101">
        <f t="shared" si="7"/>
        <v>1.4674799999999999</v>
      </c>
      <c r="H106" s="10">
        <v>7475</v>
      </c>
      <c r="I106" s="11" t="s">
        <v>63</v>
      </c>
      <c r="J106" s="102">
        <f t="shared" si="8"/>
        <v>0.74749999999999994</v>
      </c>
      <c r="K106" s="10">
        <v>914</v>
      </c>
      <c r="L106" s="11" t="s">
        <v>63</v>
      </c>
      <c r="M106" s="102">
        <f t="shared" si="9"/>
        <v>9.1400000000000009E-2</v>
      </c>
      <c r="N106" s="10">
        <v>1099</v>
      </c>
      <c r="O106" s="11" t="s">
        <v>63</v>
      </c>
      <c r="P106" s="102">
        <f t="shared" si="10"/>
        <v>0.1099</v>
      </c>
    </row>
    <row r="107" spans="1:16">
      <c r="A107" s="23">
        <f t="shared" si="11"/>
        <v>107</v>
      </c>
      <c r="B107" s="10">
        <v>160</v>
      </c>
      <c r="C107" s="11" t="s">
        <v>64</v>
      </c>
      <c r="D107" s="100">
        <f t="shared" si="6"/>
        <v>2.2857142857142857E-2</v>
      </c>
      <c r="E107" s="12">
        <v>1.47</v>
      </c>
      <c r="F107" s="13">
        <v>3.9489999999999997E-2</v>
      </c>
      <c r="G107" s="101">
        <f t="shared" si="7"/>
        <v>1.50949</v>
      </c>
      <c r="H107" s="10">
        <v>7829</v>
      </c>
      <c r="I107" s="11" t="s">
        <v>63</v>
      </c>
      <c r="J107" s="102">
        <f t="shared" si="8"/>
        <v>0.78289999999999993</v>
      </c>
      <c r="K107" s="10">
        <v>928</v>
      </c>
      <c r="L107" s="11" t="s">
        <v>63</v>
      </c>
      <c r="M107" s="102">
        <f t="shared" si="9"/>
        <v>9.2800000000000007E-2</v>
      </c>
      <c r="N107" s="10">
        <v>1126</v>
      </c>
      <c r="O107" s="11" t="s">
        <v>63</v>
      </c>
      <c r="P107" s="102">
        <f t="shared" si="10"/>
        <v>0.11259999999999999</v>
      </c>
    </row>
    <row r="108" spans="1:16">
      <c r="A108" s="23">
        <f t="shared" si="11"/>
        <v>108</v>
      </c>
      <c r="B108" s="10">
        <v>170</v>
      </c>
      <c r="C108" s="11" t="s">
        <v>64</v>
      </c>
      <c r="D108" s="100">
        <f t="shared" si="6"/>
        <v>2.4285714285714289E-2</v>
      </c>
      <c r="E108" s="12">
        <v>1.514</v>
      </c>
      <c r="F108" s="13">
        <v>3.771E-2</v>
      </c>
      <c r="G108" s="101">
        <f t="shared" si="7"/>
        <v>1.5517099999999999</v>
      </c>
      <c r="H108" s="10">
        <v>8174</v>
      </c>
      <c r="I108" s="11" t="s">
        <v>63</v>
      </c>
      <c r="J108" s="102">
        <f t="shared" si="8"/>
        <v>0.8173999999999999</v>
      </c>
      <c r="K108" s="10">
        <v>941</v>
      </c>
      <c r="L108" s="11" t="s">
        <v>63</v>
      </c>
      <c r="M108" s="102">
        <f t="shared" si="9"/>
        <v>9.4099999999999989E-2</v>
      </c>
      <c r="N108" s="10">
        <v>1151</v>
      </c>
      <c r="O108" s="11" t="s">
        <v>63</v>
      </c>
      <c r="P108" s="102">
        <f t="shared" si="10"/>
        <v>0.11510000000000001</v>
      </c>
    </row>
    <row r="109" spans="1:16">
      <c r="A109" s="23">
        <f t="shared" si="11"/>
        <v>109</v>
      </c>
      <c r="B109" s="10">
        <v>180</v>
      </c>
      <c r="C109" s="11" t="s">
        <v>64</v>
      </c>
      <c r="D109" s="100">
        <f t="shared" si="6"/>
        <v>2.5714285714285714E-2</v>
      </c>
      <c r="E109" s="12">
        <v>1.5580000000000001</v>
      </c>
      <c r="F109" s="13">
        <v>3.6089999999999997E-2</v>
      </c>
      <c r="G109" s="101">
        <f t="shared" si="7"/>
        <v>1.59409</v>
      </c>
      <c r="H109" s="10">
        <v>8509</v>
      </c>
      <c r="I109" s="11" t="s">
        <v>63</v>
      </c>
      <c r="J109" s="102">
        <f t="shared" si="8"/>
        <v>0.85089999999999999</v>
      </c>
      <c r="K109" s="10">
        <v>954</v>
      </c>
      <c r="L109" s="11" t="s">
        <v>63</v>
      </c>
      <c r="M109" s="102">
        <f t="shared" si="9"/>
        <v>9.5399999999999999E-2</v>
      </c>
      <c r="N109" s="10">
        <v>1174</v>
      </c>
      <c r="O109" s="11" t="s">
        <v>63</v>
      </c>
      <c r="P109" s="102">
        <f t="shared" si="10"/>
        <v>0.11739999999999999</v>
      </c>
    </row>
    <row r="110" spans="1:16">
      <c r="A110" s="23">
        <f t="shared" si="11"/>
        <v>110</v>
      </c>
      <c r="B110" s="10">
        <v>200</v>
      </c>
      <c r="C110" s="11" t="s">
        <v>64</v>
      </c>
      <c r="D110" s="100">
        <f t="shared" si="6"/>
        <v>2.8571428571428574E-2</v>
      </c>
      <c r="E110" s="12">
        <v>1.6439999999999999</v>
      </c>
      <c r="F110" s="13">
        <v>3.3270000000000001E-2</v>
      </c>
      <c r="G110" s="101">
        <f t="shared" si="7"/>
        <v>1.6772699999999998</v>
      </c>
      <c r="H110" s="10">
        <v>9157</v>
      </c>
      <c r="I110" s="11" t="s">
        <v>63</v>
      </c>
      <c r="J110" s="102">
        <f t="shared" si="8"/>
        <v>0.91569999999999996</v>
      </c>
      <c r="K110" s="10">
        <v>978</v>
      </c>
      <c r="L110" s="11" t="s">
        <v>63</v>
      </c>
      <c r="M110" s="102">
        <f t="shared" si="9"/>
        <v>9.7799999999999998E-2</v>
      </c>
      <c r="N110" s="10">
        <v>1216</v>
      </c>
      <c r="O110" s="11" t="s">
        <v>63</v>
      </c>
      <c r="P110" s="102">
        <f t="shared" si="10"/>
        <v>0.1216</v>
      </c>
    </row>
    <row r="111" spans="1:16">
      <c r="A111" s="23">
        <f t="shared" si="11"/>
        <v>111</v>
      </c>
      <c r="B111" s="10">
        <v>225</v>
      </c>
      <c r="C111" s="11" t="s">
        <v>64</v>
      </c>
      <c r="D111" s="100">
        <f t="shared" si="6"/>
        <v>3.2142857142857147E-2</v>
      </c>
      <c r="E111" s="12">
        <v>1.752</v>
      </c>
      <c r="F111" s="13">
        <v>3.0360000000000002E-2</v>
      </c>
      <c r="G111" s="101">
        <f t="shared" si="7"/>
        <v>1.7823599999999999</v>
      </c>
      <c r="H111" s="10">
        <v>9923</v>
      </c>
      <c r="I111" s="11" t="s">
        <v>63</v>
      </c>
      <c r="J111" s="102">
        <f t="shared" si="8"/>
        <v>0.99229999999999996</v>
      </c>
      <c r="K111" s="10">
        <v>1004</v>
      </c>
      <c r="L111" s="11" t="s">
        <v>63</v>
      </c>
      <c r="M111" s="102">
        <f t="shared" si="9"/>
        <v>0.1004</v>
      </c>
      <c r="N111" s="10">
        <v>1263</v>
      </c>
      <c r="O111" s="11" t="s">
        <v>63</v>
      </c>
      <c r="P111" s="102">
        <f t="shared" si="10"/>
        <v>0.1263</v>
      </c>
    </row>
    <row r="112" spans="1:16">
      <c r="A112" s="23">
        <f t="shared" si="11"/>
        <v>112</v>
      </c>
      <c r="B112" s="10">
        <v>250</v>
      </c>
      <c r="C112" s="11" t="s">
        <v>64</v>
      </c>
      <c r="D112" s="100">
        <f t="shared" si="6"/>
        <v>3.5714285714285712E-2</v>
      </c>
      <c r="E112" s="12">
        <v>1.8580000000000001</v>
      </c>
      <c r="F112" s="13">
        <v>2.7959999999999999E-2</v>
      </c>
      <c r="G112" s="101">
        <f t="shared" si="7"/>
        <v>1.8859600000000001</v>
      </c>
      <c r="H112" s="10">
        <v>1.06</v>
      </c>
      <c r="I112" s="22" t="s">
        <v>65</v>
      </c>
      <c r="J112" s="105">
        <f t="shared" ref="J112:J175" si="12">H112</f>
        <v>1.06</v>
      </c>
      <c r="K112" s="10">
        <v>1027</v>
      </c>
      <c r="L112" s="11" t="s">
        <v>63</v>
      </c>
      <c r="M112" s="102">
        <f t="shared" si="9"/>
        <v>0.10269999999999999</v>
      </c>
      <c r="N112" s="10">
        <v>1304</v>
      </c>
      <c r="O112" s="11" t="s">
        <v>63</v>
      </c>
      <c r="P112" s="102">
        <f t="shared" si="10"/>
        <v>0.13040000000000002</v>
      </c>
    </row>
    <row r="113" spans="1:16">
      <c r="A113" s="23">
        <f t="shared" si="11"/>
        <v>113</v>
      </c>
      <c r="B113" s="10">
        <v>275</v>
      </c>
      <c r="C113" s="11" t="s">
        <v>64</v>
      </c>
      <c r="D113" s="100">
        <f t="shared" si="6"/>
        <v>3.9285714285714292E-2</v>
      </c>
      <c r="E113" s="12">
        <v>1.9610000000000001</v>
      </c>
      <c r="F113" s="13">
        <v>2.5940000000000001E-2</v>
      </c>
      <c r="G113" s="101">
        <f t="shared" si="7"/>
        <v>1.9869400000000002</v>
      </c>
      <c r="H113" s="10">
        <v>1.1299999999999999</v>
      </c>
      <c r="I113" s="11" t="s">
        <v>65</v>
      </c>
      <c r="J113" s="105">
        <f t="shared" si="12"/>
        <v>1.1299999999999999</v>
      </c>
      <c r="K113" s="10">
        <v>1047</v>
      </c>
      <c r="L113" s="11" t="s">
        <v>63</v>
      </c>
      <c r="M113" s="102">
        <f t="shared" si="9"/>
        <v>0.10469999999999999</v>
      </c>
      <c r="N113" s="10">
        <v>1340</v>
      </c>
      <c r="O113" s="11" t="s">
        <v>63</v>
      </c>
      <c r="P113" s="102">
        <f t="shared" si="10"/>
        <v>0.13400000000000001</v>
      </c>
    </row>
    <row r="114" spans="1:16">
      <c r="A114" s="23">
        <f t="shared" si="11"/>
        <v>114</v>
      </c>
      <c r="B114" s="10">
        <v>300</v>
      </c>
      <c r="C114" s="11" t="s">
        <v>64</v>
      </c>
      <c r="D114" s="100">
        <f t="shared" ref="D114:D126" si="13">B114/1000/$C$5</f>
        <v>4.2857142857142858E-2</v>
      </c>
      <c r="E114" s="12">
        <v>2.0630000000000002</v>
      </c>
      <c r="F114" s="13">
        <v>2.4219999999999998E-2</v>
      </c>
      <c r="G114" s="101">
        <f t="shared" si="7"/>
        <v>2.0872200000000003</v>
      </c>
      <c r="H114" s="10">
        <v>1.2</v>
      </c>
      <c r="I114" s="11" t="s">
        <v>65</v>
      </c>
      <c r="J114" s="105">
        <f t="shared" si="12"/>
        <v>1.2</v>
      </c>
      <c r="K114" s="10">
        <v>1064</v>
      </c>
      <c r="L114" s="11" t="s">
        <v>63</v>
      </c>
      <c r="M114" s="102">
        <f t="shared" si="9"/>
        <v>0.10640000000000001</v>
      </c>
      <c r="N114" s="10">
        <v>1373</v>
      </c>
      <c r="O114" s="11" t="s">
        <v>63</v>
      </c>
      <c r="P114" s="102">
        <f t="shared" si="10"/>
        <v>0.13730000000000001</v>
      </c>
    </row>
    <row r="115" spans="1:16">
      <c r="A115" s="23">
        <f t="shared" si="11"/>
        <v>115</v>
      </c>
      <c r="B115" s="10">
        <v>325</v>
      </c>
      <c r="C115" s="11" t="s">
        <v>64</v>
      </c>
      <c r="D115" s="100">
        <f t="shared" si="13"/>
        <v>4.642857142857143E-2</v>
      </c>
      <c r="E115" s="12">
        <v>2.161</v>
      </c>
      <c r="F115" s="13">
        <v>2.273E-2</v>
      </c>
      <c r="G115" s="101">
        <f t="shared" si="7"/>
        <v>2.1837300000000002</v>
      </c>
      <c r="H115" s="10">
        <v>1.26</v>
      </c>
      <c r="I115" s="11" t="s">
        <v>65</v>
      </c>
      <c r="J115" s="105">
        <f t="shared" si="12"/>
        <v>1.26</v>
      </c>
      <c r="K115" s="10">
        <v>1079</v>
      </c>
      <c r="L115" s="11" t="s">
        <v>63</v>
      </c>
      <c r="M115" s="102">
        <f t="shared" si="9"/>
        <v>0.1079</v>
      </c>
      <c r="N115" s="10">
        <v>1402</v>
      </c>
      <c r="O115" s="11" t="s">
        <v>63</v>
      </c>
      <c r="P115" s="102">
        <f t="shared" si="10"/>
        <v>0.14019999999999999</v>
      </c>
    </row>
    <row r="116" spans="1:16">
      <c r="A116" s="23">
        <f t="shared" si="11"/>
        <v>116</v>
      </c>
      <c r="B116" s="10">
        <v>350</v>
      </c>
      <c r="C116" s="11" t="s">
        <v>64</v>
      </c>
      <c r="D116" s="100">
        <f t="shared" si="13"/>
        <v>4.9999999999999996E-2</v>
      </c>
      <c r="E116" s="12">
        <v>2.2549999999999999</v>
      </c>
      <c r="F116" s="13">
        <v>2.1420000000000002E-2</v>
      </c>
      <c r="G116" s="101">
        <f t="shared" si="7"/>
        <v>2.2764199999999999</v>
      </c>
      <c r="H116" s="10">
        <v>1.32</v>
      </c>
      <c r="I116" s="11" t="s">
        <v>65</v>
      </c>
      <c r="J116" s="105">
        <f t="shared" si="12"/>
        <v>1.32</v>
      </c>
      <c r="K116" s="10">
        <v>1092</v>
      </c>
      <c r="L116" s="11" t="s">
        <v>63</v>
      </c>
      <c r="M116" s="102">
        <f t="shared" si="9"/>
        <v>0.10920000000000001</v>
      </c>
      <c r="N116" s="10">
        <v>1428</v>
      </c>
      <c r="O116" s="11" t="s">
        <v>63</v>
      </c>
      <c r="P116" s="102">
        <f t="shared" si="10"/>
        <v>0.14279999999999998</v>
      </c>
    </row>
    <row r="117" spans="1:16">
      <c r="A117" s="23">
        <f t="shared" si="11"/>
        <v>117</v>
      </c>
      <c r="B117" s="10">
        <v>375</v>
      </c>
      <c r="C117" s="11" t="s">
        <v>64</v>
      </c>
      <c r="D117" s="100">
        <f t="shared" si="13"/>
        <v>5.3571428571428568E-2</v>
      </c>
      <c r="E117" s="12">
        <v>2.347</v>
      </c>
      <c r="F117" s="13">
        <v>2.027E-2</v>
      </c>
      <c r="G117" s="101">
        <f t="shared" si="7"/>
        <v>2.36727</v>
      </c>
      <c r="H117" s="10">
        <v>1.38</v>
      </c>
      <c r="I117" s="11" t="s">
        <v>65</v>
      </c>
      <c r="J117" s="105">
        <f t="shared" si="12"/>
        <v>1.38</v>
      </c>
      <c r="K117" s="10">
        <v>1104</v>
      </c>
      <c r="L117" s="11" t="s">
        <v>63</v>
      </c>
      <c r="M117" s="102">
        <f t="shared" si="9"/>
        <v>0.11040000000000001</v>
      </c>
      <c r="N117" s="10">
        <v>1452</v>
      </c>
      <c r="O117" s="11" t="s">
        <v>63</v>
      </c>
      <c r="P117" s="102">
        <f t="shared" si="10"/>
        <v>0.1452</v>
      </c>
    </row>
    <row r="118" spans="1:16">
      <c r="A118" s="23">
        <f t="shared" si="11"/>
        <v>118</v>
      </c>
      <c r="B118" s="10">
        <v>400</v>
      </c>
      <c r="C118" s="11" t="s">
        <v>64</v>
      </c>
      <c r="D118" s="100">
        <f t="shared" si="13"/>
        <v>5.7142857142857148E-2</v>
      </c>
      <c r="E118" s="12">
        <v>2.4340000000000002</v>
      </c>
      <c r="F118" s="13">
        <v>1.925E-2</v>
      </c>
      <c r="G118" s="101">
        <f t="shared" si="7"/>
        <v>2.4532500000000002</v>
      </c>
      <c r="H118" s="10">
        <v>1.43</v>
      </c>
      <c r="I118" s="11" t="s">
        <v>65</v>
      </c>
      <c r="J118" s="105">
        <f t="shared" si="12"/>
        <v>1.43</v>
      </c>
      <c r="K118" s="10">
        <v>1115</v>
      </c>
      <c r="L118" s="11" t="s">
        <v>63</v>
      </c>
      <c r="M118" s="102">
        <f t="shared" si="9"/>
        <v>0.1115</v>
      </c>
      <c r="N118" s="10">
        <v>1474</v>
      </c>
      <c r="O118" s="11" t="s">
        <v>63</v>
      </c>
      <c r="P118" s="102">
        <f t="shared" si="10"/>
        <v>0.1474</v>
      </c>
    </row>
    <row r="119" spans="1:16">
      <c r="A119" s="23">
        <f t="shared" si="11"/>
        <v>119</v>
      </c>
      <c r="B119" s="10">
        <v>450</v>
      </c>
      <c r="C119" s="11" t="s">
        <v>64</v>
      </c>
      <c r="D119" s="100">
        <f t="shared" si="13"/>
        <v>6.4285714285714293E-2</v>
      </c>
      <c r="E119" s="12">
        <v>2.5990000000000002</v>
      </c>
      <c r="F119" s="13">
        <v>1.7500000000000002E-2</v>
      </c>
      <c r="G119" s="101">
        <f t="shared" si="7"/>
        <v>2.6165000000000003</v>
      </c>
      <c r="H119" s="10">
        <v>1.54</v>
      </c>
      <c r="I119" s="11" t="s">
        <v>65</v>
      </c>
      <c r="J119" s="105">
        <f t="shared" si="12"/>
        <v>1.54</v>
      </c>
      <c r="K119" s="10">
        <v>1139</v>
      </c>
      <c r="L119" s="11" t="s">
        <v>63</v>
      </c>
      <c r="M119" s="102">
        <f t="shared" si="9"/>
        <v>0.1139</v>
      </c>
      <c r="N119" s="10">
        <v>1513</v>
      </c>
      <c r="O119" s="11" t="s">
        <v>63</v>
      </c>
      <c r="P119" s="102">
        <f t="shared" si="10"/>
        <v>0.15129999999999999</v>
      </c>
    </row>
    <row r="120" spans="1:16">
      <c r="A120" s="23">
        <f t="shared" si="11"/>
        <v>120</v>
      </c>
      <c r="B120" s="10">
        <v>500</v>
      </c>
      <c r="C120" s="11" t="s">
        <v>64</v>
      </c>
      <c r="D120" s="100">
        <f t="shared" si="13"/>
        <v>7.1428571428571425E-2</v>
      </c>
      <c r="E120" s="12">
        <v>2.7480000000000002</v>
      </c>
      <c r="F120" s="13">
        <v>1.6070000000000001E-2</v>
      </c>
      <c r="G120" s="101">
        <f t="shared" si="7"/>
        <v>2.7640700000000002</v>
      </c>
      <c r="H120" s="10">
        <v>1.64</v>
      </c>
      <c r="I120" s="11" t="s">
        <v>65</v>
      </c>
      <c r="J120" s="105">
        <f t="shared" si="12"/>
        <v>1.64</v>
      </c>
      <c r="K120" s="10">
        <v>1159</v>
      </c>
      <c r="L120" s="11" t="s">
        <v>63</v>
      </c>
      <c r="M120" s="102">
        <f t="shared" si="9"/>
        <v>0.1159</v>
      </c>
      <c r="N120" s="10">
        <v>1547</v>
      </c>
      <c r="O120" s="11" t="s">
        <v>63</v>
      </c>
      <c r="P120" s="102">
        <f t="shared" si="10"/>
        <v>0.1547</v>
      </c>
    </row>
    <row r="121" spans="1:16">
      <c r="A121" s="23">
        <f t="shared" si="11"/>
        <v>121</v>
      </c>
      <c r="B121" s="10">
        <v>550</v>
      </c>
      <c r="C121" s="11" t="s">
        <v>64</v>
      </c>
      <c r="D121" s="100">
        <f t="shared" si="13"/>
        <v>7.8571428571428584E-2</v>
      </c>
      <c r="E121" s="12">
        <v>2.883</v>
      </c>
      <c r="F121" s="13">
        <v>1.487E-2</v>
      </c>
      <c r="G121" s="101">
        <f t="shared" si="7"/>
        <v>2.8978700000000002</v>
      </c>
      <c r="H121" s="10">
        <v>1.73</v>
      </c>
      <c r="I121" s="11" t="s">
        <v>65</v>
      </c>
      <c r="J121" s="105">
        <f t="shared" si="12"/>
        <v>1.73</v>
      </c>
      <c r="K121" s="10">
        <v>1177</v>
      </c>
      <c r="L121" s="11" t="s">
        <v>63</v>
      </c>
      <c r="M121" s="102">
        <f t="shared" si="9"/>
        <v>0.1177</v>
      </c>
      <c r="N121" s="10">
        <v>1577</v>
      </c>
      <c r="O121" s="11" t="s">
        <v>63</v>
      </c>
      <c r="P121" s="102">
        <f t="shared" si="10"/>
        <v>0.15770000000000001</v>
      </c>
    </row>
    <row r="122" spans="1:16">
      <c r="A122" s="23">
        <f t="shared" si="11"/>
        <v>122</v>
      </c>
      <c r="B122" s="10">
        <v>600</v>
      </c>
      <c r="C122" s="11" t="s">
        <v>64</v>
      </c>
      <c r="D122" s="100">
        <f t="shared" si="13"/>
        <v>8.5714285714285715E-2</v>
      </c>
      <c r="E122" s="12">
        <v>3.0049999999999999</v>
      </c>
      <c r="F122" s="13">
        <v>1.3849999999999999E-2</v>
      </c>
      <c r="G122" s="101">
        <f t="shared" si="7"/>
        <v>3.01885</v>
      </c>
      <c r="H122" s="10">
        <v>1.83</v>
      </c>
      <c r="I122" s="11" t="s">
        <v>65</v>
      </c>
      <c r="J122" s="105">
        <f t="shared" si="12"/>
        <v>1.83</v>
      </c>
      <c r="K122" s="10">
        <v>1192</v>
      </c>
      <c r="L122" s="11" t="s">
        <v>63</v>
      </c>
      <c r="M122" s="102">
        <f t="shared" si="9"/>
        <v>0.1192</v>
      </c>
      <c r="N122" s="10">
        <v>1603</v>
      </c>
      <c r="O122" s="11" t="s">
        <v>63</v>
      </c>
      <c r="P122" s="102">
        <f t="shared" si="10"/>
        <v>0.1603</v>
      </c>
    </row>
    <row r="123" spans="1:16">
      <c r="A123" s="23">
        <f t="shared" si="11"/>
        <v>123</v>
      </c>
      <c r="B123" s="10">
        <v>650</v>
      </c>
      <c r="C123" s="11" t="s">
        <v>64</v>
      </c>
      <c r="D123" s="100">
        <f t="shared" si="13"/>
        <v>9.285714285714286E-2</v>
      </c>
      <c r="E123" s="12">
        <v>3.1139999999999999</v>
      </c>
      <c r="F123" s="13">
        <v>1.2970000000000001E-2</v>
      </c>
      <c r="G123" s="101">
        <f t="shared" si="7"/>
        <v>3.12697</v>
      </c>
      <c r="H123" s="10">
        <v>1.91</v>
      </c>
      <c r="I123" s="11" t="s">
        <v>65</v>
      </c>
      <c r="J123" s="105">
        <f t="shared" si="12"/>
        <v>1.91</v>
      </c>
      <c r="K123" s="10">
        <v>1206</v>
      </c>
      <c r="L123" s="11" t="s">
        <v>63</v>
      </c>
      <c r="M123" s="102">
        <f t="shared" si="9"/>
        <v>0.1206</v>
      </c>
      <c r="N123" s="10">
        <v>1627</v>
      </c>
      <c r="O123" s="11" t="s">
        <v>63</v>
      </c>
      <c r="P123" s="102">
        <f t="shared" si="10"/>
        <v>0.16270000000000001</v>
      </c>
    </row>
    <row r="124" spans="1:16">
      <c r="A124" s="23">
        <f t="shared" si="11"/>
        <v>124</v>
      </c>
      <c r="B124" s="10">
        <v>700</v>
      </c>
      <c r="C124" s="11" t="s">
        <v>64</v>
      </c>
      <c r="D124" s="100">
        <f t="shared" si="13"/>
        <v>9.9999999999999992E-2</v>
      </c>
      <c r="E124" s="12">
        <v>3.21</v>
      </c>
      <c r="F124" s="13">
        <v>1.2200000000000001E-2</v>
      </c>
      <c r="G124" s="101">
        <f t="shared" si="7"/>
        <v>3.2222</v>
      </c>
      <c r="H124" s="10">
        <v>2</v>
      </c>
      <c r="I124" s="11" t="s">
        <v>65</v>
      </c>
      <c r="J124" s="105">
        <f t="shared" si="12"/>
        <v>2</v>
      </c>
      <c r="K124" s="10">
        <v>1219</v>
      </c>
      <c r="L124" s="11" t="s">
        <v>63</v>
      </c>
      <c r="M124" s="102">
        <f t="shared" si="9"/>
        <v>0.12190000000000001</v>
      </c>
      <c r="N124" s="10">
        <v>1649</v>
      </c>
      <c r="O124" s="11" t="s">
        <v>63</v>
      </c>
      <c r="P124" s="102">
        <f t="shared" si="10"/>
        <v>0.16489999999999999</v>
      </c>
    </row>
    <row r="125" spans="1:16">
      <c r="A125" s="23">
        <f t="shared" si="11"/>
        <v>125</v>
      </c>
      <c r="B125" s="103">
        <v>800</v>
      </c>
      <c r="C125" s="104" t="s">
        <v>64</v>
      </c>
      <c r="D125" s="100">
        <f t="shared" si="13"/>
        <v>0.1142857142857143</v>
      </c>
      <c r="E125" s="12">
        <v>3.3719999999999999</v>
      </c>
      <c r="F125" s="13">
        <v>1.093E-2</v>
      </c>
      <c r="G125" s="101">
        <f t="shared" si="7"/>
        <v>3.38293</v>
      </c>
      <c r="H125" s="10">
        <v>2.16</v>
      </c>
      <c r="I125" s="11" t="s">
        <v>65</v>
      </c>
      <c r="J125" s="105">
        <f t="shared" si="12"/>
        <v>2.16</v>
      </c>
      <c r="K125" s="10">
        <v>1252</v>
      </c>
      <c r="L125" s="11" t="s">
        <v>63</v>
      </c>
      <c r="M125" s="102">
        <f t="shared" si="9"/>
        <v>0.12520000000000001</v>
      </c>
      <c r="N125" s="10">
        <v>1687</v>
      </c>
      <c r="O125" s="11" t="s">
        <v>63</v>
      </c>
      <c r="P125" s="102">
        <f t="shared" si="10"/>
        <v>0.16870000000000002</v>
      </c>
    </row>
    <row r="126" spans="1:16">
      <c r="A126" s="23">
        <f t="shared" si="11"/>
        <v>126</v>
      </c>
      <c r="B126" s="103">
        <v>900</v>
      </c>
      <c r="C126" s="104" t="s">
        <v>64</v>
      </c>
      <c r="D126" s="100">
        <f t="shared" si="13"/>
        <v>0.12857142857142859</v>
      </c>
      <c r="E126" s="12">
        <v>3.4969999999999999</v>
      </c>
      <c r="F126" s="13">
        <v>9.9120000000000007E-3</v>
      </c>
      <c r="G126" s="101">
        <f t="shared" si="7"/>
        <v>3.5069119999999998</v>
      </c>
      <c r="H126" s="103">
        <v>2.3199999999999998</v>
      </c>
      <c r="I126" s="104" t="s">
        <v>65</v>
      </c>
      <c r="J126" s="105">
        <f t="shared" si="12"/>
        <v>2.3199999999999998</v>
      </c>
      <c r="K126" s="103">
        <v>1282</v>
      </c>
      <c r="L126" s="104" t="s">
        <v>63</v>
      </c>
      <c r="M126" s="102">
        <f t="shared" si="9"/>
        <v>0.12820000000000001</v>
      </c>
      <c r="N126" s="103">
        <v>1720</v>
      </c>
      <c r="O126" s="104" t="s">
        <v>63</v>
      </c>
      <c r="P126" s="102">
        <f t="shared" si="10"/>
        <v>0.17199999999999999</v>
      </c>
    </row>
    <row r="127" spans="1:16">
      <c r="A127" s="23">
        <f t="shared" si="11"/>
        <v>127</v>
      </c>
      <c r="B127" s="103">
        <v>1</v>
      </c>
      <c r="C127" s="106" t="s">
        <v>66</v>
      </c>
      <c r="D127" s="100">
        <f t="shared" ref="D127:D190" si="14">B127/$C$5</f>
        <v>0.14285714285714285</v>
      </c>
      <c r="E127" s="12">
        <v>3.5920000000000001</v>
      </c>
      <c r="F127" s="13">
        <v>9.0799999999999995E-3</v>
      </c>
      <c r="G127" s="101">
        <f t="shared" si="7"/>
        <v>3.6010800000000001</v>
      </c>
      <c r="H127" s="103">
        <v>2.4700000000000002</v>
      </c>
      <c r="I127" s="104" t="s">
        <v>65</v>
      </c>
      <c r="J127" s="105">
        <f t="shared" si="12"/>
        <v>2.4700000000000002</v>
      </c>
      <c r="K127" s="103">
        <v>1308</v>
      </c>
      <c r="L127" s="104" t="s">
        <v>63</v>
      </c>
      <c r="M127" s="102">
        <f t="shared" si="9"/>
        <v>0.1308</v>
      </c>
      <c r="N127" s="103">
        <v>1750</v>
      </c>
      <c r="O127" s="104" t="s">
        <v>63</v>
      </c>
      <c r="P127" s="102">
        <f t="shared" si="10"/>
        <v>0.17499999999999999</v>
      </c>
    </row>
    <row r="128" spans="1:16">
      <c r="A128" s="23">
        <f t="shared" si="11"/>
        <v>128</v>
      </c>
      <c r="B128" s="10">
        <v>1.1000000000000001</v>
      </c>
      <c r="C128" s="11" t="s">
        <v>66</v>
      </c>
      <c r="D128" s="100">
        <f t="shared" si="14"/>
        <v>0.15714285714285717</v>
      </c>
      <c r="E128" s="12">
        <v>3.6619999999999999</v>
      </c>
      <c r="F128" s="13">
        <v>8.3850000000000001E-3</v>
      </c>
      <c r="G128" s="101">
        <f t="shared" si="7"/>
        <v>3.670385</v>
      </c>
      <c r="H128" s="10">
        <v>2.62</v>
      </c>
      <c r="I128" s="11" t="s">
        <v>65</v>
      </c>
      <c r="J128" s="105">
        <f t="shared" si="12"/>
        <v>2.62</v>
      </c>
      <c r="K128" s="103">
        <v>1332</v>
      </c>
      <c r="L128" s="104" t="s">
        <v>63</v>
      </c>
      <c r="M128" s="102">
        <f t="shared" si="9"/>
        <v>0.13320000000000001</v>
      </c>
      <c r="N128" s="103">
        <v>1776</v>
      </c>
      <c r="O128" s="104" t="s">
        <v>63</v>
      </c>
      <c r="P128" s="102">
        <f t="shared" si="10"/>
        <v>0.17760000000000001</v>
      </c>
    </row>
    <row r="129" spans="1:16">
      <c r="A129" s="23">
        <f t="shared" si="11"/>
        <v>129</v>
      </c>
      <c r="B129" s="10">
        <v>1.2</v>
      </c>
      <c r="C129" s="11" t="s">
        <v>66</v>
      </c>
      <c r="D129" s="100">
        <f t="shared" si="14"/>
        <v>0.17142857142857143</v>
      </c>
      <c r="E129" s="12">
        <v>3.7120000000000002</v>
      </c>
      <c r="F129" s="13">
        <v>7.7949999999999998E-3</v>
      </c>
      <c r="G129" s="101">
        <f t="shared" si="7"/>
        <v>3.7197950000000004</v>
      </c>
      <c r="H129" s="10">
        <v>2.76</v>
      </c>
      <c r="I129" s="11" t="s">
        <v>65</v>
      </c>
      <c r="J129" s="105">
        <f t="shared" si="12"/>
        <v>2.76</v>
      </c>
      <c r="K129" s="103">
        <v>1355</v>
      </c>
      <c r="L129" s="104" t="s">
        <v>63</v>
      </c>
      <c r="M129" s="102">
        <f t="shared" si="9"/>
        <v>0.13550000000000001</v>
      </c>
      <c r="N129" s="103">
        <v>1801</v>
      </c>
      <c r="O129" s="104" t="s">
        <v>63</v>
      </c>
      <c r="P129" s="102">
        <f t="shared" si="10"/>
        <v>0.18009999999999998</v>
      </c>
    </row>
    <row r="130" spans="1:16">
      <c r="A130" s="23">
        <f t="shared" si="11"/>
        <v>130</v>
      </c>
      <c r="B130" s="10">
        <v>1.3</v>
      </c>
      <c r="C130" s="11" t="s">
        <v>66</v>
      </c>
      <c r="D130" s="100">
        <f t="shared" si="14"/>
        <v>0.18571428571428572</v>
      </c>
      <c r="E130" s="12">
        <v>3.7440000000000002</v>
      </c>
      <c r="F130" s="13">
        <v>7.2880000000000002E-3</v>
      </c>
      <c r="G130" s="101">
        <f t="shared" si="7"/>
        <v>3.7512880000000002</v>
      </c>
      <c r="H130" s="10">
        <v>2.91</v>
      </c>
      <c r="I130" s="11" t="s">
        <v>65</v>
      </c>
      <c r="J130" s="105">
        <f t="shared" si="12"/>
        <v>2.91</v>
      </c>
      <c r="K130" s="103">
        <v>1376</v>
      </c>
      <c r="L130" s="104" t="s">
        <v>63</v>
      </c>
      <c r="M130" s="102">
        <f t="shared" si="9"/>
        <v>0.1376</v>
      </c>
      <c r="N130" s="103">
        <v>1824</v>
      </c>
      <c r="O130" s="104" t="s">
        <v>63</v>
      </c>
      <c r="P130" s="102">
        <f t="shared" si="10"/>
        <v>0.18240000000000001</v>
      </c>
    </row>
    <row r="131" spans="1:16">
      <c r="A131" s="23">
        <f t="shared" si="11"/>
        <v>131</v>
      </c>
      <c r="B131" s="10">
        <v>1.4</v>
      </c>
      <c r="C131" s="11" t="s">
        <v>66</v>
      </c>
      <c r="D131" s="100">
        <f t="shared" si="14"/>
        <v>0.19999999999999998</v>
      </c>
      <c r="E131" s="12">
        <v>3.7629999999999999</v>
      </c>
      <c r="F131" s="13">
        <v>6.8469999999999998E-3</v>
      </c>
      <c r="G131" s="101">
        <f t="shared" si="7"/>
        <v>3.7698469999999999</v>
      </c>
      <c r="H131" s="10">
        <v>3.05</v>
      </c>
      <c r="I131" s="11" t="s">
        <v>65</v>
      </c>
      <c r="J131" s="105">
        <f t="shared" si="12"/>
        <v>3.05</v>
      </c>
      <c r="K131" s="103">
        <v>1397</v>
      </c>
      <c r="L131" s="104" t="s">
        <v>63</v>
      </c>
      <c r="M131" s="102">
        <f t="shared" si="9"/>
        <v>0.13969999999999999</v>
      </c>
      <c r="N131" s="103">
        <v>1845</v>
      </c>
      <c r="O131" s="104" t="s">
        <v>63</v>
      </c>
      <c r="P131" s="102">
        <f t="shared" si="10"/>
        <v>0.1845</v>
      </c>
    </row>
    <row r="132" spans="1:16">
      <c r="A132" s="23">
        <f t="shared" si="11"/>
        <v>132</v>
      </c>
      <c r="B132" s="10">
        <v>1.5</v>
      </c>
      <c r="C132" s="11" t="s">
        <v>66</v>
      </c>
      <c r="D132" s="100">
        <f t="shared" si="14"/>
        <v>0.21428571428571427</v>
      </c>
      <c r="E132" s="12">
        <v>3.7719999999999998</v>
      </c>
      <c r="F132" s="13">
        <v>6.4599999999999996E-3</v>
      </c>
      <c r="G132" s="101">
        <f t="shared" si="7"/>
        <v>3.7784599999999999</v>
      </c>
      <c r="H132" s="10">
        <v>3.19</v>
      </c>
      <c r="I132" s="11" t="s">
        <v>65</v>
      </c>
      <c r="J132" s="105">
        <f t="shared" si="12"/>
        <v>3.19</v>
      </c>
      <c r="K132" s="103">
        <v>1417</v>
      </c>
      <c r="L132" s="104" t="s">
        <v>63</v>
      </c>
      <c r="M132" s="102">
        <f t="shared" si="9"/>
        <v>0.14169999999999999</v>
      </c>
      <c r="N132" s="103">
        <v>1865</v>
      </c>
      <c r="O132" s="104" t="s">
        <v>63</v>
      </c>
      <c r="P132" s="102">
        <f t="shared" si="10"/>
        <v>0.1865</v>
      </c>
    </row>
    <row r="133" spans="1:16">
      <c r="A133" s="23">
        <f t="shared" si="11"/>
        <v>133</v>
      </c>
      <c r="B133" s="10">
        <v>1.6</v>
      </c>
      <c r="C133" s="11" t="s">
        <v>66</v>
      </c>
      <c r="D133" s="100">
        <f t="shared" si="14"/>
        <v>0.22857142857142859</v>
      </c>
      <c r="E133" s="12">
        <v>3.7709999999999999</v>
      </c>
      <c r="F133" s="13">
        <v>6.117E-3</v>
      </c>
      <c r="G133" s="101">
        <f t="shared" si="7"/>
        <v>3.7771170000000001</v>
      </c>
      <c r="H133" s="10">
        <v>3.34</v>
      </c>
      <c r="I133" s="11" t="s">
        <v>65</v>
      </c>
      <c r="J133" s="105">
        <f t="shared" si="12"/>
        <v>3.34</v>
      </c>
      <c r="K133" s="103">
        <v>1437</v>
      </c>
      <c r="L133" s="104" t="s">
        <v>63</v>
      </c>
      <c r="M133" s="102">
        <f t="shared" si="9"/>
        <v>0.14369999999999999</v>
      </c>
      <c r="N133" s="103">
        <v>1885</v>
      </c>
      <c r="O133" s="104" t="s">
        <v>63</v>
      </c>
      <c r="P133" s="102">
        <f t="shared" si="10"/>
        <v>0.1885</v>
      </c>
    </row>
    <row r="134" spans="1:16">
      <c r="A134" s="23">
        <f t="shared" si="11"/>
        <v>134</v>
      </c>
      <c r="B134" s="10">
        <v>1.7</v>
      </c>
      <c r="C134" s="11" t="s">
        <v>66</v>
      </c>
      <c r="D134" s="100">
        <f t="shared" si="14"/>
        <v>0.24285714285714285</v>
      </c>
      <c r="E134" s="12">
        <v>3.762</v>
      </c>
      <c r="F134" s="13">
        <v>5.8110000000000002E-3</v>
      </c>
      <c r="G134" s="101">
        <f t="shared" si="7"/>
        <v>3.767811</v>
      </c>
      <c r="H134" s="10">
        <v>3.48</v>
      </c>
      <c r="I134" s="11" t="s">
        <v>65</v>
      </c>
      <c r="J134" s="105">
        <f t="shared" si="12"/>
        <v>3.48</v>
      </c>
      <c r="K134" s="103">
        <v>1456</v>
      </c>
      <c r="L134" s="104" t="s">
        <v>63</v>
      </c>
      <c r="M134" s="102">
        <f t="shared" si="9"/>
        <v>0.14560000000000001</v>
      </c>
      <c r="N134" s="103">
        <v>1904</v>
      </c>
      <c r="O134" s="104" t="s">
        <v>63</v>
      </c>
      <c r="P134" s="102">
        <f t="shared" si="10"/>
        <v>0.19039999999999999</v>
      </c>
    </row>
    <row r="135" spans="1:16">
      <c r="A135" s="23">
        <f t="shared" si="11"/>
        <v>135</v>
      </c>
      <c r="B135" s="10">
        <v>1.8</v>
      </c>
      <c r="C135" s="11" t="s">
        <v>66</v>
      </c>
      <c r="D135" s="100">
        <f t="shared" si="14"/>
        <v>0.25714285714285717</v>
      </c>
      <c r="E135" s="12">
        <v>3.7480000000000002</v>
      </c>
      <c r="F135" s="13">
        <v>5.5360000000000001E-3</v>
      </c>
      <c r="G135" s="101">
        <f t="shared" si="7"/>
        <v>3.7535360000000004</v>
      </c>
      <c r="H135" s="10">
        <v>3.62</v>
      </c>
      <c r="I135" s="11" t="s">
        <v>65</v>
      </c>
      <c r="J135" s="105">
        <f t="shared" si="12"/>
        <v>3.62</v>
      </c>
      <c r="K135" s="103">
        <v>1475</v>
      </c>
      <c r="L135" s="104" t="s">
        <v>63</v>
      </c>
      <c r="M135" s="102">
        <f t="shared" si="9"/>
        <v>0.14750000000000002</v>
      </c>
      <c r="N135" s="103">
        <v>1922</v>
      </c>
      <c r="O135" s="104" t="s">
        <v>63</v>
      </c>
      <c r="P135" s="102">
        <f t="shared" si="10"/>
        <v>0.19219999999999998</v>
      </c>
    </row>
    <row r="136" spans="1:16">
      <c r="A136" s="23">
        <f t="shared" si="11"/>
        <v>136</v>
      </c>
      <c r="B136" s="10">
        <v>2</v>
      </c>
      <c r="C136" s="11" t="s">
        <v>66</v>
      </c>
      <c r="D136" s="100">
        <f t="shared" si="14"/>
        <v>0.2857142857142857</v>
      </c>
      <c r="E136" s="12">
        <v>3.7069999999999999</v>
      </c>
      <c r="F136" s="13">
        <v>5.0610000000000004E-3</v>
      </c>
      <c r="G136" s="101">
        <f t="shared" si="7"/>
        <v>3.7120609999999998</v>
      </c>
      <c r="H136" s="10">
        <v>3.91</v>
      </c>
      <c r="I136" s="11" t="s">
        <v>65</v>
      </c>
      <c r="J136" s="105">
        <f t="shared" si="12"/>
        <v>3.91</v>
      </c>
      <c r="K136" s="103">
        <v>1540</v>
      </c>
      <c r="L136" s="104" t="s">
        <v>63</v>
      </c>
      <c r="M136" s="102">
        <f t="shared" si="9"/>
        <v>0.154</v>
      </c>
      <c r="N136" s="103">
        <v>1956</v>
      </c>
      <c r="O136" s="104" t="s">
        <v>63</v>
      </c>
      <c r="P136" s="102">
        <f t="shared" si="10"/>
        <v>0.1956</v>
      </c>
    </row>
    <row r="137" spans="1:16">
      <c r="A137" s="23">
        <f t="shared" si="11"/>
        <v>137</v>
      </c>
      <c r="B137" s="10">
        <v>2.25</v>
      </c>
      <c r="C137" s="11" t="s">
        <v>66</v>
      </c>
      <c r="D137" s="100">
        <f t="shared" si="14"/>
        <v>0.32142857142857145</v>
      </c>
      <c r="E137" s="12">
        <v>3.6379999999999999</v>
      </c>
      <c r="F137" s="13">
        <v>4.5770000000000003E-3</v>
      </c>
      <c r="G137" s="101">
        <f t="shared" si="7"/>
        <v>3.6425769999999997</v>
      </c>
      <c r="H137" s="10">
        <v>4.28</v>
      </c>
      <c r="I137" s="11" t="s">
        <v>65</v>
      </c>
      <c r="J137" s="105">
        <f t="shared" si="12"/>
        <v>4.28</v>
      </c>
      <c r="K137" s="103">
        <v>1635</v>
      </c>
      <c r="L137" s="104" t="s">
        <v>63</v>
      </c>
      <c r="M137" s="102">
        <f t="shared" si="9"/>
        <v>0.16350000000000001</v>
      </c>
      <c r="N137" s="103">
        <v>1998</v>
      </c>
      <c r="O137" s="104" t="s">
        <v>63</v>
      </c>
      <c r="P137" s="102">
        <f t="shared" si="10"/>
        <v>0.19980000000000001</v>
      </c>
    </row>
    <row r="138" spans="1:16">
      <c r="A138" s="23">
        <f t="shared" si="11"/>
        <v>138</v>
      </c>
      <c r="B138" s="10">
        <v>2.5</v>
      </c>
      <c r="C138" s="11" t="s">
        <v>66</v>
      </c>
      <c r="D138" s="100">
        <f t="shared" si="14"/>
        <v>0.35714285714285715</v>
      </c>
      <c r="E138" s="12">
        <v>3.5590000000000002</v>
      </c>
      <c r="F138" s="13">
        <v>4.1830000000000001E-3</v>
      </c>
      <c r="G138" s="101">
        <f t="shared" si="7"/>
        <v>3.563183</v>
      </c>
      <c r="H138" s="10">
        <v>4.6500000000000004</v>
      </c>
      <c r="I138" s="11" t="s">
        <v>65</v>
      </c>
      <c r="J138" s="105">
        <f t="shared" si="12"/>
        <v>4.6500000000000004</v>
      </c>
      <c r="K138" s="103">
        <v>1729</v>
      </c>
      <c r="L138" s="104" t="s">
        <v>63</v>
      </c>
      <c r="M138" s="102">
        <f t="shared" si="9"/>
        <v>0.1729</v>
      </c>
      <c r="N138" s="103">
        <v>2038</v>
      </c>
      <c r="O138" s="104" t="s">
        <v>63</v>
      </c>
      <c r="P138" s="102">
        <f t="shared" si="10"/>
        <v>0.20379999999999998</v>
      </c>
    </row>
    <row r="139" spans="1:16">
      <c r="A139" s="23">
        <f t="shared" si="11"/>
        <v>139</v>
      </c>
      <c r="B139" s="10">
        <v>2.75</v>
      </c>
      <c r="C139" s="11" t="s">
        <v>66</v>
      </c>
      <c r="D139" s="100">
        <f t="shared" si="14"/>
        <v>0.39285714285714285</v>
      </c>
      <c r="E139" s="12">
        <v>3.4740000000000002</v>
      </c>
      <c r="F139" s="13">
        <v>3.8549999999999999E-3</v>
      </c>
      <c r="G139" s="101">
        <f t="shared" si="7"/>
        <v>3.4778550000000004</v>
      </c>
      <c r="H139" s="10">
        <v>5.04</v>
      </c>
      <c r="I139" s="11" t="s">
        <v>65</v>
      </c>
      <c r="J139" s="105">
        <f t="shared" si="12"/>
        <v>5.04</v>
      </c>
      <c r="K139" s="103">
        <v>1821</v>
      </c>
      <c r="L139" s="104" t="s">
        <v>63</v>
      </c>
      <c r="M139" s="102">
        <f t="shared" si="9"/>
        <v>0.18209999999999998</v>
      </c>
      <c r="N139" s="103">
        <v>2077</v>
      </c>
      <c r="O139" s="104" t="s">
        <v>63</v>
      </c>
      <c r="P139" s="102">
        <f t="shared" si="10"/>
        <v>0.2077</v>
      </c>
    </row>
    <row r="140" spans="1:16">
      <c r="A140" s="23">
        <f t="shared" si="11"/>
        <v>140</v>
      </c>
      <c r="B140" s="10">
        <v>3</v>
      </c>
      <c r="C140" s="14" t="s">
        <v>66</v>
      </c>
      <c r="D140" s="100">
        <f t="shared" si="14"/>
        <v>0.42857142857142855</v>
      </c>
      <c r="E140" s="12">
        <v>3.387</v>
      </c>
      <c r="F140" s="13">
        <v>3.5769999999999999E-3</v>
      </c>
      <c r="G140" s="101">
        <f t="shared" si="7"/>
        <v>3.390577</v>
      </c>
      <c r="H140" s="10">
        <v>5.43</v>
      </c>
      <c r="I140" s="11" t="s">
        <v>65</v>
      </c>
      <c r="J140" s="105">
        <f t="shared" si="12"/>
        <v>5.43</v>
      </c>
      <c r="K140" s="103">
        <v>1913</v>
      </c>
      <c r="L140" s="104" t="s">
        <v>63</v>
      </c>
      <c r="M140" s="102">
        <f t="shared" si="9"/>
        <v>0.1913</v>
      </c>
      <c r="N140" s="103">
        <v>2115</v>
      </c>
      <c r="O140" s="104" t="s">
        <v>63</v>
      </c>
      <c r="P140" s="102">
        <f t="shared" si="10"/>
        <v>0.21150000000000002</v>
      </c>
    </row>
    <row r="141" spans="1:16">
      <c r="A141" s="23">
        <f t="shared" si="11"/>
        <v>141</v>
      </c>
      <c r="B141" s="10">
        <v>3.25</v>
      </c>
      <c r="C141" s="104" t="s">
        <v>66</v>
      </c>
      <c r="D141" s="100">
        <f t="shared" si="14"/>
        <v>0.4642857142857143</v>
      </c>
      <c r="E141" s="12">
        <v>3.3</v>
      </c>
      <c r="F141" s="13">
        <v>3.339E-3</v>
      </c>
      <c r="G141" s="101">
        <f t="shared" si="7"/>
        <v>3.3033389999999998</v>
      </c>
      <c r="H141" s="103">
        <v>5.83</v>
      </c>
      <c r="I141" s="104" t="s">
        <v>65</v>
      </c>
      <c r="J141" s="105">
        <f t="shared" si="12"/>
        <v>5.83</v>
      </c>
      <c r="K141" s="103">
        <v>2005</v>
      </c>
      <c r="L141" s="104" t="s">
        <v>63</v>
      </c>
      <c r="M141" s="102">
        <f t="shared" si="9"/>
        <v>0.20049999999999998</v>
      </c>
      <c r="N141" s="103">
        <v>2154</v>
      </c>
      <c r="O141" s="104" t="s">
        <v>63</v>
      </c>
      <c r="P141" s="102">
        <f t="shared" si="10"/>
        <v>0.21539999999999998</v>
      </c>
    </row>
    <row r="142" spans="1:16">
      <c r="A142" s="23">
        <f t="shared" si="11"/>
        <v>142</v>
      </c>
      <c r="B142" s="10">
        <v>3.5</v>
      </c>
      <c r="C142" s="104" t="s">
        <v>66</v>
      </c>
      <c r="D142" s="100">
        <f t="shared" si="14"/>
        <v>0.5</v>
      </c>
      <c r="E142" s="12">
        <v>3.214</v>
      </c>
      <c r="F142" s="13">
        <v>3.1319999999999998E-3</v>
      </c>
      <c r="G142" s="101">
        <f t="shared" si="7"/>
        <v>3.2171319999999999</v>
      </c>
      <c r="H142" s="103">
        <v>6.25</v>
      </c>
      <c r="I142" s="104" t="s">
        <v>65</v>
      </c>
      <c r="J142" s="105">
        <f t="shared" si="12"/>
        <v>6.25</v>
      </c>
      <c r="K142" s="103">
        <v>2098</v>
      </c>
      <c r="L142" s="104" t="s">
        <v>63</v>
      </c>
      <c r="M142" s="102">
        <f t="shared" si="9"/>
        <v>0.20979999999999999</v>
      </c>
      <c r="N142" s="103">
        <v>2193</v>
      </c>
      <c r="O142" s="104" t="s">
        <v>63</v>
      </c>
      <c r="P142" s="102">
        <f t="shared" si="10"/>
        <v>0.21929999999999999</v>
      </c>
    </row>
    <row r="143" spans="1:16">
      <c r="A143" s="23">
        <f t="shared" si="11"/>
        <v>143</v>
      </c>
      <c r="B143" s="10">
        <v>3.75</v>
      </c>
      <c r="C143" s="104" t="s">
        <v>66</v>
      </c>
      <c r="D143" s="100">
        <f t="shared" si="14"/>
        <v>0.5357142857142857</v>
      </c>
      <c r="E143" s="12">
        <v>3.129</v>
      </c>
      <c r="F143" s="13">
        <v>2.9510000000000001E-3</v>
      </c>
      <c r="G143" s="101">
        <f t="shared" si="7"/>
        <v>3.1319509999999999</v>
      </c>
      <c r="H143" s="103">
        <v>6.67</v>
      </c>
      <c r="I143" s="104" t="s">
        <v>65</v>
      </c>
      <c r="J143" s="105">
        <f t="shared" si="12"/>
        <v>6.67</v>
      </c>
      <c r="K143" s="103">
        <v>2191</v>
      </c>
      <c r="L143" s="104" t="s">
        <v>63</v>
      </c>
      <c r="M143" s="102">
        <f t="shared" si="9"/>
        <v>0.21909999999999999</v>
      </c>
      <c r="N143" s="103">
        <v>2232</v>
      </c>
      <c r="O143" s="104" t="s">
        <v>63</v>
      </c>
      <c r="P143" s="102">
        <f t="shared" si="10"/>
        <v>0.22320000000000001</v>
      </c>
    </row>
    <row r="144" spans="1:16">
      <c r="A144" s="23">
        <f t="shared" si="11"/>
        <v>144</v>
      </c>
      <c r="B144" s="10">
        <v>4</v>
      </c>
      <c r="C144" s="104" t="s">
        <v>66</v>
      </c>
      <c r="D144" s="100">
        <f t="shared" si="14"/>
        <v>0.5714285714285714</v>
      </c>
      <c r="E144" s="12">
        <v>3.0459999999999998</v>
      </c>
      <c r="F144" s="13">
        <v>2.7910000000000001E-3</v>
      </c>
      <c r="G144" s="101">
        <f t="shared" si="7"/>
        <v>3.048791</v>
      </c>
      <c r="H144" s="103">
        <v>7.11</v>
      </c>
      <c r="I144" s="104" t="s">
        <v>65</v>
      </c>
      <c r="J144" s="105">
        <f t="shared" si="12"/>
        <v>7.11</v>
      </c>
      <c r="K144" s="103">
        <v>2285</v>
      </c>
      <c r="L144" s="104" t="s">
        <v>63</v>
      </c>
      <c r="M144" s="102">
        <f t="shared" si="9"/>
        <v>0.22850000000000001</v>
      </c>
      <c r="N144" s="103">
        <v>2271</v>
      </c>
      <c r="O144" s="104" t="s">
        <v>63</v>
      </c>
      <c r="P144" s="102">
        <f t="shared" si="10"/>
        <v>0.2271</v>
      </c>
    </row>
    <row r="145" spans="1:16">
      <c r="A145" s="23">
        <f t="shared" si="11"/>
        <v>145</v>
      </c>
      <c r="B145" s="10">
        <v>4.5</v>
      </c>
      <c r="C145" s="104" t="s">
        <v>66</v>
      </c>
      <c r="D145" s="100">
        <f t="shared" si="14"/>
        <v>0.6428571428571429</v>
      </c>
      <c r="E145" s="12">
        <v>2.887</v>
      </c>
      <c r="F145" s="13">
        <v>2.5200000000000001E-3</v>
      </c>
      <c r="G145" s="101">
        <f t="shared" si="7"/>
        <v>2.8895200000000001</v>
      </c>
      <c r="H145" s="103">
        <v>8.02</v>
      </c>
      <c r="I145" s="104" t="s">
        <v>65</v>
      </c>
      <c r="J145" s="105">
        <f t="shared" si="12"/>
        <v>8.02</v>
      </c>
      <c r="K145" s="103">
        <v>2639</v>
      </c>
      <c r="L145" s="104" t="s">
        <v>63</v>
      </c>
      <c r="M145" s="102">
        <f t="shared" si="9"/>
        <v>0.26389999999999997</v>
      </c>
      <c r="N145" s="103">
        <v>2352</v>
      </c>
      <c r="O145" s="104" t="s">
        <v>63</v>
      </c>
      <c r="P145" s="102">
        <f t="shared" si="10"/>
        <v>0.23519999999999999</v>
      </c>
    </row>
    <row r="146" spans="1:16">
      <c r="A146" s="23">
        <f t="shared" si="11"/>
        <v>146</v>
      </c>
      <c r="B146" s="10">
        <v>5</v>
      </c>
      <c r="C146" s="104" t="s">
        <v>66</v>
      </c>
      <c r="D146" s="100">
        <f t="shared" si="14"/>
        <v>0.7142857142857143</v>
      </c>
      <c r="E146" s="12">
        <v>2.74</v>
      </c>
      <c r="F146" s="13">
        <v>2.2989999999999998E-3</v>
      </c>
      <c r="G146" s="101">
        <f t="shared" si="7"/>
        <v>2.742299</v>
      </c>
      <c r="H146" s="103">
        <v>8.98</v>
      </c>
      <c r="I146" s="104" t="s">
        <v>65</v>
      </c>
      <c r="J146" s="105">
        <f t="shared" si="12"/>
        <v>8.98</v>
      </c>
      <c r="K146" s="103">
        <v>2983</v>
      </c>
      <c r="L146" s="104" t="s">
        <v>63</v>
      </c>
      <c r="M146" s="102">
        <f t="shared" si="9"/>
        <v>0.29830000000000001</v>
      </c>
      <c r="N146" s="103">
        <v>2436</v>
      </c>
      <c r="O146" s="104" t="s">
        <v>63</v>
      </c>
      <c r="P146" s="102">
        <f t="shared" si="10"/>
        <v>0.24359999999999998</v>
      </c>
    </row>
    <row r="147" spans="1:16">
      <c r="A147" s="23">
        <f t="shared" si="11"/>
        <v>147</v>
      </c>
      <c r="B147" s="10">
        <v>5.5</v>
      </c>
      <c r="C147" s="104" t="s">
        <v>66</v>
      </c>
      <c r="D147" s="100">
        <f t="shared" si="14"/>
        <v>0.7857142857142857</v>
      </c>
      <c r="E147" s="12">
        <v>2.605</v>
      </c>
      <c r="F147" s="13">
        <v>2.1159999999999998E-3</v>
      </c>
      <c r="G147" s="101">
        <f t="shared" si="7"/>
        <v>2.607116</v>
      </c>
      <c r="H147" s="103">
        <v>9.99</v>
      </c>
      <c r="I147" s="104" t="s">
        <v>65</v>
      </c>
      <c r="J147" s="105">
        <f t="shared" si="12"/>
        <v>9.99</v>
      </c>
      <c r="K147" s="103">
        <v>3323</v>
      </c>
      <c r="L147" s="104" t="s">
        <v>63</v>
      </c>
      <c r="M147" s="102">
        <f t="shared" si="9"/>
        <v>0.33229999999999998</v>
      </c>
      <c r="N147" s="103">
        <v>2524</v>
      </c>
      <c r="O147" s="104" t="s">
        <v>63</v>
      </c>
      <c r="P147" s="102">
        <f t="shared" si="10"/>
        <v>0.25240000000000001</v>
      </c>
    </row>
    <row r="148" spans="1:16">
      <c r="A148" s="23">
        <f t="shared" si="11"/>
        <v>148</v>
      </c>
      <c r="B148" s="10">
        <v>6</v>
      </c>
      <c r="C148" s="104" t="s">
        <v>66</v>
      </c>
      <c r="D148" s="100">
        <f t="shared" si="14"/>
        <v>0.8571428571428571</v>
      </c>
      <c r="E148" s="12">
        <v>2.4809999999999999</v>
      </c>
      <c r="F148" s="13">
        <v>1.9620000000000002E-3</v>
      </c>
      <c r="G148" s="101">
        <f t="shared" ref="G148:G211" si="15">E148+F148</f>
        <v>2.4829619999999997</v>
      </c>
      <c r="H148" s="103">
        <v>11.05</v>
      </c>
      <c r="I148" s="104" t="s">
        <v>65</v>
      </c>
      <c r="J148" s="105">
        <f t="shared" si="12"/>
        <v>11.05</v>
      </c>
      <c r="K148" s="103">
        <v>3661</v>
      </c>
      <c r="L148" s="104" t="s">
        <v>63</v>
      </c>
      <c r="M148" s="102">
        <f t="shared" ref="M148:M154" si="16">K148/1000/10</f>
        <v>0.36609999999999998</v>
      </c>
      <c r="N148" s="103">
        <v>2616</v>
      </c>
      <c r="O148" s="104" t="s">
        <v>63</v>
      </c>
      <c r="P148" s="102">
        <f t="shared" ref="P148:P164" si="17">N148/1000/10</f>
        <v>0.2616</v>
      </c>
    </row>
    <row r="149" spans="1:16">
      <c r="A149" s="23">
        <f t="shared" si="11"/>
        <v>149</v>
      </c>
      <c r="B149" s="10">
        <v>6.5</v>
      </c>
      <c r="C149" s="104" t="s">
        <v>66</v>
      </c>
      <c r="D149" s="100">
        <f t="shared" si="14"/>
        <v>0.9285714285714286</v>
      </c>
      <c r="E149" s="12">
        <v>2.3690000000000002</v>
      </c>
      <c r="F149" s="13">
        <v>1.8289999999999999E-3</v>
      </c>
      <c r="G149" s="101">
        <f t="shared" si="15"/>
        <v>2.3708290000000001</v>
      </c>
      <c r="H149" s="103">
        <v>12.17</v>
      </c>
      <c r="I149" s="104" t="s">
        <v>65</v>
      </c>
      <c r="J149" s="105">
        <f t="shared" si="12"/>
        <v>12.17</v>
      </c>
      <c r="K149" s="103">
        <v>4001</v>
      </c>
      <c r="L149" s="104" t="s">
        <v>63</v>
      </c>
      <c r="M149" s="102">
        <f t="shared" si="16"/>
        <v>0.40010000000000001</v>
      </c>
      <c r="N149" s="103">
        <v>2712</v>
      </c>
      <c r="O149" s="104" t="s">
        <v>63</v>
      </c>
      <c r="P149" s="102">
        <f t="shared" si="17"/>
        <v>0.2712</v>
      </c>
    </row>
    <row r="150" spans="1:16">
      <c r="A150" s="23">
        <f t="shared" ref="A150:A213" si="18">A149+1</f>
        <v>150</v>
      </c>
      <c r="B150" s="10">
        <v>7</v>
      </c>
      <c r="C150" s="104" t="s">
        <v>66</v>
      </c>
      <c r="D150" s="102">
        <f t="shared" si="14"/>
        <v>1</v>
      </c>
      <c r="E150" s="12">
        <v>2.2650000000000001</v>
      </c>
      <c r="F150" s="13">
        <v>1.714E-3</v>
      </c>
      <c r="G150" s="101">
        <f t="shared" si="15"/>
        <v>2.2667140000000003</v>
      </c>
      <c r="H150" s="103">
        <v>13.33</v>
      </c>
      <c r="I150" s="104" t="s">
        <v>65</v>
      </c>
      <c r="J150" s="105">
        <f t="shared" si="12"/>
        <v>13.33</v>
      </c>
      <c r="K150" s="103">
        <v>4343</v>
      </c>
      <c r="L150" s="104" t="s">
        <v>63</v>
      </c>
      <c r="M150" s="102">
        <f t="shared" si="16"/>
        <v>0.43430000000000002</v>
      </c>
      <c r="N150" s="103">
        <v>2814</v>
      </c>
      <c r="O150" s="104" t="s">
        <v>63</v>
      </c>
      <c r="P150" s="102">
        <f t="shared" si="17"/>
        <v>0.28139999999999998</v>
      </c>
    </row>
    <row r="151" spans="1:16">
      <c r="A151" s="23">
        <f t="shared" si="18"/>
        <v>151</v>
      </c>
      <c r="B151" s="10">
        <v>8</v>
      </c>
      <c r="C151" s="104" t="s">
        <v>66</v>
      </c>
      <c r="D151" s="102">
        <f t="shared" si="14"/>
        <v>1.1428571428571428</v>
      </c>
      <c r="E151" s="12">
        <v>2.085</v>
      </c>
      <c r="F151" s="13">
        <v>1.5250000000000001E-3</v>
      </c>
      <c r="G151" s="101">
        <f t="shared" si="15"/>
        <v>2.086525</v>
      </c>
      <c r="H151" s="103">
        <v>15.82</v>
      </c>
      <c r="I151" s="104" t="s">
        <v>65</v>
      </c>
      <c r="J151" s="105">
        <f t="shared" si="12"/>
        <v>15.82</v>
      </c>
      <c r="K151" s="103">
        <v>5615</v>
      </c>
      <c r="L151" s="104" t="s">
        <v>63</v>
      </c>
      <c r="M151" s="102">
        <f t="shared" si="16"/>
        <v>0.5615</v>
      </c>
      <c r="N151" s="103">
        <v>3033</v>
      </c>
      <c r="O151" s="104" t="s">
        <v>63</v>
      </c>
      <c r="P151" s="102">
        <f t="shared" si="17"/>
        <v>0.30330000000000001</v>
      </c>
    </row>
    <row r="152" spans="1:16">
      <c r="A152" s="23">
        <f t="shared" si="18"/>
        <v>152</v>
      </c>
      <c r="B152" s="10">
        <v>9</v>
      </c>
      <c r="C152" s="104" t="s">
        <v>66</v>
      </c>
      <c r="D152" s="102">
        <f t="shared" si="14"/>
        <v>1.2857142857142858</v>
      </c>
      <c r="E152" s="12">
        <v>1.9330000000000001</v>
      </c>
      <c r="F152" s="13">
        <v>1.3749999999999999E-3</v>
      </c>
      <c r="G152" s="101">
        <f t="shared" si="15"/>
        <v>1.934375</v>
      </c>
      <c r="H152" s="103">
        <v>18.510000000000002</v>
      </c>
      <c r="I152" s="104" t="s">
        <v>65</v>
      </c>
      <c r="J152" s="105">
        <f t="shared" si="12"/>
        <v>18.510000000000002</v>
      </c>
      <c r="K152" s="103">
        <v>6810</v>
      </c>
      <c r="L152" s="104" t="s">
        <v>63</v>
      </c>
      <c r="M152" s="102">
        <f t="shared" si="16"/>
        <v>0.68099999999999994</v>
      </c>
      <c r="N152" s="103">
        <v>3273</v>
      </c>
      <c r="O152" s="104" t="s">
        <v>63</v>
      </c>
      <c r="P152" s="102">
        <f t="shared" si="17"/>
        <v>0.32730000000000004</v>
      </c>
    </row>
    <row r="153" spans="1:16">
      <c r="A153" s="23">
        <f t="shared" si="18"/>
        <v>153</v>
      </c>
      <c r="B153" s="10">
        <v>10</v>
      </c>
      <c r="C153" s="104" t="s">
        <v>66</v>
      </c>
      <c r="D153" s="102">
        <f t="shared" si="14"/>
        <v>1.4285714285714286</v>
      </c>
      <c r="E153" s="12">
        <v>1.804</v>
      </c>
      <c r="F153" s="13">
        <v>1.253E-3</v>
      </c>
      <c r="G153" s="101">
        <f t="shared" si="15"/>
        <v>1.805253</v>
      </c>
      <c r="H153" s="103">
        <v>21.4</v>
      </c>
      <c r="I153" s="104" t="s">
        <v>65</v>
      </c>
      <c r="J153" s="105">
        <f t="shared" si="12"/>
        <v>21.4</v>
      </c>
      <c r="K153" s="103">
        <v>7972</v>
      </c>
      <c r="L153" s="104" t="s">
        <v>63</v>
      </c>
      <c r="M153" s="102">
        <f t="shared" si="16"/>
        <v>0.79720000000000002</v>
      </c>
      <c r="N153" s="103">
        <v>3534</v>
      </c>
      <c r="O153" s="104" t="s">
        <v>63</v>
      </c>
      <c r="P153" s="102">
        <f t="shared" si="17"/>
        <v>0.35339999999999999</v>
      </c>
    </row>
    <row r="154" spans="1:16">
      <c r="A154" s="23">
        <f t="shared" si="18"/>
        <v>154</v>
      </c>
      <c r="B154" s="10">
        <v>11</v>
      </c>
      <c r="C154" s="104" t="s">
        <v>66</v>
      </c>
      <c r="D154" s="102">
        <f t="shared" si="14"/>
        <v>1.5714285714285714</v>
      </c>
      <c r="E154" s="12">
        <v>1.6930000000000001</v>
      </c>
      <c r="F154" s="13">
        <v>1.152E-3</v>
      </c>
      <c r="G154" s="101">
        <f t="shared" si="15"/>
        <v>1.6941520000000001</v>
      </c>
      <c r="H154" s="103">
        <v>24.49</v>
      </c>
      <c r="I154" s="104" t="s">
        <v>65</v>
      </c>
      <c r="J154" s="105">
        <f t="shared" si="12"/>
        <v>24.49</v>
      </c>
      <c r="K154" s="103">
        <v>9121</v>
      </c>
      <c r="L154" s="104" t="s">
        <v>63</v>
      </c>
      <c r="M154" s="102">
        <f t="shared" si="16"/>
        <v>0.91210000000000002</v>
      </c>
      <c r="N154" s="103">
        <v>3817</v>
      </c>
      <c r="O154" s="104" t="s">
        <v>63</v>
      </c>
      <c r="P154" s="102">
        <f t="shared" si="17"/>
        <v>0.38170000000000004</v>
      </c>
    </row>
    <row r="155" spans="1:16">
      <c r="A155" s="23">
        <f t="shared" si="18"/>
        <v>155</v>
      </c>
      <c r="B155" s="10">
        <v>12</v>
      </c>
      <c r="C155" s="104" t="s">
        <v>66</v>
      </c>
      <c r="D155" s="102">
        <f t="shared" si="14"/>
        <v>1.7142857142857142</v>
      </c>
      <c r="E155" s="12">
        <v>1.597</v>
      </c>
      <c r="F155" s="13">
        <v>1.067E-3</v>
      </c>
      <c r="G155" s="101">
        <f t="shared" si="15"/>
        <v>1.5980669999999999</v>
      </c>
      <c r="H155" s="103">
        <v>27.78</v>
      </c>
      <c r="I155" s="104" t="s">
        <v>65</v>
      </c>
      <c r="J155" s="105">
        <f t="shared" si="12"/>
        <v>27.78</v>
      </c>
      <c r="K155" s="103">
        <v>1.03</v>
      </c>
      <c r="L155" s="106" t="s">
        <v>65</v>
      </c>
      <c r="M155" s="105">
        <f t="shared" ref="M155:M199" si="19">K155</f>
        <v>1.03</v>
      </c>
      <c r="N155" s="103">
        <v>4120</v>
      </c>
      <c r="O155" s="104" t="s">
        <v>63</v>
      </c>
      <c r="P155" s="102">
        <f t="shared" si="17"/>
        <v>0.41200000000000003</v>
      </c>
    </row>
    <row r="156" spans="1:16">
      <c r="A156" s="23">
        <f t="shared" si="18"/>
        <v>156</v>
      </c>
      <c r="B156" s="10">
        <v>13</v>
      </c>
      <c r="C156" s="104" t="s">
        <v>66</v>
      </c>
      <c r="D156" s="102">
        <f t="shared" si="14"/>
        <v>1.8571428571428572</v>
      </c>
      <c r="E156" s="12">
        <v>1.512</v>
      </c>
      <c r="F156" s="13">
        <v>9.9419999999999999E-4</v>
      </c>
      <c r="G156" s="101">
        <f t="shared" si="15"/>
        <v>1.5129942000000001</v>
      </c>
      <c r="H156" s="103">
        <v>31.26</v>
      </c>
      <c r="I156" s="104" t="s">
        <v>65</v>
      </c>
      <c r="J156" s="105">
        <f t="shared" si="12"/>
        <v>31.26</v>
      </c>
      <c r="K156" s="103">
        <v>1.1399999999999999</v>
      </c>
      <c r="L156" s="104" t="s">
        <v>65</v>
      </c>
      <c r="M156" s="105">
        <f t="shared" si="19"/>
        <v>1.1399999999999999</v>
      </c>
      <c r="N156" s="103">
        <v>4445</v>
      </c>
      <c r="O156" s="104" t="s">
        <v>63</v>
      </c>
      <c r="P156" s="102">
        <f t="shared" si="17"/>
        <v>0.44450000000000001</v>
      </c>
    </row>
    <row r="157" spans="1:16">
      <c r="A157" s="23">
        <f t="shared" si="18"/>
        <v>157</v>
      </c>
      <c r="B157" s="10">
        <v>14</v>
      </c>
      <c r="C157" s="104" t="s">
        <v>66</v>
      </c>
      <c r="D157" s="102">
        <f t="shared" si="14"/>
        <v>2</v>
      </c>
      <c r="E157" s="12">
        <v>1.4370000000000001</v>
      </c>
      <c r="F157" s="13">
        <v>9.3110000000000003E-4</v>
      </c>
      <c r="G157" s="101">
        <f t="shared" si="15"/>
        <v>1.4379311000000001</v>
      </c>
      <c r="H157" s="103">
        <v>34.92</v>
      </c>
      <c r="I157" s="104" t="s">
        <v>65</v>
      </c>
      <c r="J157" s="105">
        <f t="shared" si="12"/>
        <v>34.92</v>
      </c>
      <c r="K157" s="103">
        <v>1.26</v>
      </c>
      <c r="L157" s="104" t="s">
        <v>65</v>
      </c>
      <c r="M157" s="105">
        <f t="shared" si="19"/>
        <v>1.26</v>
      </c>
      <c r="N157" s="103">
        <v>4789</v>
      </c>
      <c r="O157" s="104" t="s">
        <v>63</v>
      </c>
      <c r="P157" s="102">
        <f t="shared" si="17"/>
        <v>0.47889999999999999</v>
      </c>
    </row>
    <row r="158" spans="1:16">
      <c r="A158" s="23">
        <f t="shared" si="18"/>
        <v>158</v>
      </c>
      <c r="B158" s="10">
        <v>15</v>
      </c>
      <c r="C158" s="104" t="s">
        <v>66</v>
      </c>
      <c r="D158" s="102">
        <f t="shared" si="14"/>
        <v>2.1428571428571428</v>
      </c>
      <c r="E158" s="12">
        <v>1.3779999999999999</v>
      </c>
      <c r="F158" s="13">
        <v>8.7589999999999999E-4</v>
      </c>
      <c r="G158" s="101">
        <f t="shared" si="15"/>
        <v>1.3788758999999999</v>
      </c>
      <c r="H158" s="103">
        <v>38.76</v>
      </c>
      <c r="I158" s="104" t="s">
        <v>65</v>
      </c>
      <c r="J158" s="105">
        <f t="shared" si="12"/>
        <v>38.76</v>
      </c>
      <c r="K158" s="103">
        <v>1.37</v>
      </c>
      <c r="L158" s="104" t="s">
        <v>65</v>
      </c>
      <c r="M158" s="105">
        <f t="shared" si="19"/>
        <v>1.37</v>
      </c>
      <c r="N158" s="103">
        <v>5152</v>
      </c>
      <c r="O158" s="104" t="s">
        <v>63</v>
      </c>
      <c r="P158" s="102">
        <f t="shared" si="17"/>
        <v>0.51519999999999999</v>
      </c>
    </row>
    <row r="159" spans="1:16">
      <c r="A159" s="23">
        <f t="shared" si="18"/>
        <v>159</v>
      </c>
      <c r="B159" s="10">
        <v>16</v>
      </c>
      <c r="C159" s="104" t="s">
        <v>66</v>
      </c>
      <c r="D159" s="102">
        <f t="shared" si="14"/>
        <v>2.2857142857142856</v>
      </c>
      <c r="E159" s="12">
        <v>1.319</v>
      </c>
      <c r="F159" s="13">
        <v>8.2720000000000005E-4</v>
      </c>
      <c r="G159" s="101">
        <f t="shared" si="15"/>
        <v>1.3198272</v>
      </c>
      <c r="H159" s="103">
        <v>42.77</v>
      </c>
      <c r="I159" s="104" t="s">
        <v>65</v>
      </c>
      <c r="J159" s="105">
        <f t="shared" si="12"/>
        <v>42.77</v>
      </c>
      <c r="K159" s="103">
        <v>1.49</v>
      </c>
      <c r="L159" s="104" t="s">
        <v>65</v>
      </c>
      <c r="M159" s="105">
        <f t="shared" si="19"/>
        <v>1.49</v>
      </c>
      <c r="N159" s="103">
        <v>5533</v>
      </c>
      <c r="O159" s="104" t="s">
        <v>63</v>
      </c>
      <c r="P159" s="102">
        <f t="shared" si="17"/>
        <v>0.55330000000000001</v>
      </c>
    </row>
    <row r="160" spans="1:16">
      <c r="A160" s="23">
        <f t="shared" si="18"/>
        <v>160</v>
      </c>
      <c r="B160" s="10">
        <v>17</v>
      </c>
      <c r="C160" s="104" t="s">
        <v>66</v>
      </c>
      <c r="D160" s="102">
        <f t="shared" si="14"/>
        <v>2.4285714285714284</v>
      </c>
      <c r="E160" s="12">
        <v>1.26</v>
      </c>
      <c r="F160" s="13">
        <v>7.8379999999999997E-4</v>
      </c>
      <c r="G160" s="101">
        <f t="shared" si="15"/>
        <v>1.2607838</v>
      </c>
      <c r="H160" s="103">
        <v>46.96</v>
      </c>
      <c r="I160" s="104" t="s">
        <v>65</v>
      </c>
      <c r="J160" s="105">
        <f t="shared" si="12"/>
        <v>46.96</v>
      </c>
      <c r="K160" s="103">
        <v>1.61</v>
      </c>
      <c r="L160" s="104" t="s">
        <v>65</v>
      </c>
      <c r="M160" s="105">
        <f t="shared" si="19"/>
        <v>1.61</v>
      </c>
      <c r="N160" s="103">
        <v>5931</v>
      </c>
      <c r="O160" s="104" t="s">
        <v>63</v>
      </c>
      <c r="P160" s="102">
        <f t="shared" si="17"/>
        <v>0.59309999999999996</v>
      </c>
    </row>
    <row r="161" spans="1:16">
      <c r="A161" s="23">
        <f t="shared" si="18"/>
        <v>161</v>
      </c>
      <c r="B161" s="10">
        <v>18</v>
      </c>
      <c r="C161" s="104" t="s">
        <v>66</v>
      </c>
      <c r="D161" s="102">
        <f t="shared" si="14"/>
        <v>2.5714285714285716</v>
      </c>
      <c r="E161" s="12">
        <v>1.2050000000000001</v>
      </c>
      <c r="F161" s="13">
        <v>7.45E-4</v>
      </c>
      <c r="G161" s="101">
        <f t="shared" si="15"/>
        <v>1.2057450000000001</v>
      </c>
      <c r="H161" s="103">
        <v>51.34</v>
      </c>
      <c r="I161" s="104" t="s">
        <v>65</v>
      </c>
      <c r="J161" s="105">
        <f t="shared" si="12"/>
        <v>51.34</v>
      </c>
      <c r="K161" s="103">
        <v>1.72</v>
      </c>
      <c r="L161" s="104" t="s">
        <v>65</v>
      </c>
      <c r="M161" s="105">
        <f t="shared" si="19"/>
        <v>1.72</v>
      </c>
      <c r="N161" s="103">
        <v>6350</v>
      </c>
      <c r="O161" s="104" t="s">
        <v>63</v>
      </c>
      <c r="P161" s="102">
        <f t="shared" si="17"/>
        <v>0.63500000000000001</v>
      </c>
    </row>
    <row r="162" spans="1:16">
      <c r="A162" s="23">
        <f t="shared" si="18"/>
        <v>162</v>
      </c>
      <c r="B162" s="10">
        <v>20</v>
      </c>
      <c r="C162" s="104" t="s">
        <v>66</v>
      </c>
      <c r="D162" s="102">
        <f t="shared" si="14"/>
        <v>2.8571428571428572</v>
      </c>
      <c r="E162" s="12">
        <v>1.109</v>
      </c>
      <c r="F162" s="13">
        <v>6.7840000000000001E-4</v>
      </c>
      <c r="G162" s="101">
        <f t="shared" si="15"/>
        <v>1.1096784</v>
      </c>
      <c r="H162" s="103">
        <v>60.69</v>
      </c>
      <c r="I162" s="104" t="s">
        <v>65</v>
      </c>
      <c r="J162" s="105">
        <f t="shared" si="12"/>
        <v>60.69</v>
      </c>
      <c r="K162" s="103">
        <v>2.1800000000000002</v>
      </c>
      <c r="L162" s="104" t="s">
        <v>65</v>
      </c>
      <c r="M162" s="105">
        <f t="shared" si="19"/>
        <v>2.1800000000000002</v>
      </c>
      <c r="N162" s="103">
        <v>7243</v>
      </c>
      <c r="O162" s="104" t="s">
        <v>63</v>
      </c>
      <c r="P162" s="102">
        <f t="shared" si="17"/>
        <v>0.72430000000000005</v>
      </c>
    </row>
    <row r="163" spans="1:16">
      <c r="A163" s="23">
        <f t="shared" si="18"/>
        <v>163</v>
      </c>
      <c r="B163" s="10">
        <v>22.5</v>
      </c>
      <c r="C163" s="104" t="s">
        <v>66</v>
      </c>
      <c r="D163" s="102">
        <f t="shared" si="14"/>
        <v>3.2142857142857144</v>
      </c>
      <c r="E163" s="12">
        <v>1.01</v>
      </c>
      <c r="F163" s="13">
        <v>6.1079999999999999E-4</v>
      </c>
      <c r="G163" s="101">
        <f t="shared" si="15"/>
        <v>1.0106108</v>
      </c>
      <c r="H163" s="103">
        <v>73.459999999999994</v>
      </c>
      <c r="I163" s="104" t="s">
        <v>65</v>
      </c>
      <c r="J163" s="105">
        <f t="shared" si="12"/>
        <v>73.459999999999994</v>
      </c>
      <c r="K163" s="103">
        <v>2.84</v>
      </c>
      <c r="L163" s="104" t="s">
        <v>65</v>
      </c>
      <c r="M163" s="105">
        <f t="shared" si="19"/>
        <v>2.84</v>
      </c>
      <c r="N163" s="103">
        <v>8467</v>
      </c>
      <c r="O163" s="104" t="s">
        <v>63</v>
      </c>
      <c r="P163" s="102">
        <f t="shared" si="17"/>
        <v>0.84670000000000001</v>
      </c>
    </row>
    <row r="164" spans="1:16">
      <c r="A164" s="23">
        <f t="shared" si="18"/>
        <v>164</v>
      </c>
      <c r="B164" s="10">
        <v>25</v>
      </c>
      <c r="C164" s="104" t="s">
        <v>66</v>
      </c>
      <c r="D164" s="102">
        <f t="shared" si="14"/>
        <v>3.5714285714285716</v>
      </c>
      <c r="E164" s="12">
        <v>0.92959999999999998</v>
      </c>
      <c r="F164" s="13">
        <v>5.5599999999999996E-4</v>
      </c>
      <c r="G164" s="101">
        <f t="shared" si="15"/>
        <v>0.93015599999999998</v>
      </c>
      <c r="H164" s="103">
        <v>87.4</v>
      </c>
      <c r="I164" s="104" t="s">
        <v>65</v>
      </c>
      <c r="J164" s="105">
        <f t="shared" si="12"/>
        <v>87.4</v>
      </c>
      <c r="K164" s="103">
        <v>3.47</v>
      </c>
      <c r="L164" s="104" t="s">
        <v>65</v>
      </c>
      <c r="M164" s="105">
        <f t="shared" si="19"/>
        <v>3.47</v>
      </c>
      <c r="N164" s="103">
        <v>9805</v>
      </c>
      <c r="O164" s="104" t="s">
        <v>63</v>
      </c>
      <c r="P164" s="102">
        <f t="shared" si="17"/>
        <v>0.98049999999999993</v>
      </c>
    </row>
    <row r="165" spans="1:16">
      <c r="A165" s="23">
        <f t="shared" si="18"/>
        <v>165</v>
      </c>
      <c r="B165" s="10">
        <v>27.5</v>
      </c>
      <c r="C165" s="104" t="s">
        <v>66</v>
      </c>
      <c r="D165" s="102">
        <f t="shared" si="14"/>
        <v>3.9285714285714284</v>
      </c>
      <c r="E165" s="12">
        <v>0.8619</v>
      </c>
      <c r="F165" s="13">
        <v>5.1060000000000005E-4</v>
      </c>
      <c r="G165" s="101">
        <f t="shared" si="15"/>
        <v>0.86241060000000003</v>
      </c>
      <c r="H165" s="103">
        <v>102.49</v>
      </c>
      <c r="I165" s="104" t="s">
        <v>65</v>
      </c>
      <c r="J165" s="105">
        <f t="shared" si="12"/>
        <v>102.49</v>
      </c>
      <c r="K165" s="103">
        <v>4.08</v>
      </c>
      <c r="L165" s="104" t="s">
        <v>65</v>
      </c>
      <c r="M165" s="105">
        <f t="shared" si="19"/>
        <v>4.08</v>
      </c>
      <c r="N165" s="103">
        <v>1.1299999999999999</v>
      </c>
      <c r="O165" s="106" t="s">
        <v>65</v>
      </c>
      <c r="P165" s="105">
        <f t="shared" ref="P165:P209" si="20">N165</f>
        <v>1.1299999999999999</v>
      </c>
    </row>
    <row r="166" spans="1:16">
      <c r="A166" s="23">
        <f t="shared" si="18"/>
        <v>166</v>
      </c>
      <c r="B166" s="10">
        <v>30</v>
      </c>
      <c r="C166" s="104" t="s">
        <v>66</v>
      </c>
      <c r="D166" s="102">
        <f t="shared" si="14"/>
        <v>4.2857142857142856</v>
      </c>
      <c r="E166" s="12">
        <v>0.80420000000000003</v>
      </c>
      <c r="F166" s="13">
        <v>4.7239999999999999E-4</v>
      </c>
      <c r="G166" s="101">
        <f t="shared" si="15"/>
        <v>0.80467240000000007</v>
      </c>
      <c r="H166" s="103">
        <v>118.71</v>
      </c>
      <c r="I166" s="104" t="s">
        <v>65</v>
      </c>
      <c r="J166" s="105">
        <f t="shared" si="12"/>
        <v>118.71</v>
      </c>
      <c r="K166" s="103">
        <v>4.6900000000000004</v>
      </c>
      <c r="L166" s="104" t="s">
        <v>65</v>
      </c>
      <c r="M166" s="105">
        <f t="shared" si="19"/>
        <v>4.6900000000000004</v>
      </c>
      <c r="N166" s="103">
        <v>1.28</v>
      </c>
      <c r="O166" s="104" t="s">
        <v>65</v>
      </c>
      <c r="P166" s="105">
        <f t="shared" si="20"/>
        <v>1.28</v>
      </c>
    </row>
    <row r="167" spans="1:16">
      <c r="A167" s="23">
        <f t="shared" si="18"/>
        <v>167</v>
      </c>
      <c r="B167" s="10">
        <v>32.5</v>
      </c>
      <c r="C167" s="104" t="s">
        <v>66</v>
      </c>
      <c r="D167" s="102">
        <f t="shared" si="14"/>
        <v>4.6428571428571432</v>
      </c>
      <c r="E167" s="12">
        <v>0.75449999999999995</v>
      </c>
      <c r="F167" s="13">
        <v>4.3970000000000001E-4</v>
      </c>
      <c r="G167" s="101">
        <f t="shared" si="15"/>
        <v>0.75493969999999999</v>
      </c>
      <c r="H167" s="103">
        <v>136.06</v>
      </c>
      <c r="I167" s="104" t="s">
        <v>65</v>
      </c>
      <c r="J167" s="105">
        <f t="shared" si="12"/>
        <v>136.06</v>
      </c>
      <c r="K167" s="103">
        <v>5.3</v>
      </c>
      <c r="L167" s="104" t="s">
        <v>65</v>
      </c>
      <c r="M167" s="105">
        <f t="shared" si="19"/>
        <v>5.3</v>
      </c>
      <c r="N167" s="103">
        <v>1.45</v>
      </c>
      <c r="O167" s="104" t="s">
        <v>65</v>
      </c>
      <c r="P167" s="105">
        <f t="shared" si="20"/>
        <v>1.45</v>
      </c>
    </row>
    <row r="168" spans="1:16">
      <c r="A168" s="23">
        <f t="shared" si="18"/>
        <v>168</v>
      </c>
      <c r="B168" s="10">
        <v>35</v>
      </c>
      <c r="C168" s="104" t="s">
        <v>66</v>
      </c>
      <c r="D168" s="102">
        <f t="shared" si="14"/>
        <v>5</v>
      </c>
      <c r="E168" s="12">
        <v>0.71109999999999995</v>
      </c>
      <c r="F168" s="13">
        <v>4.1149999999999997E-4</v>
      </c>
      <c r="G168" s="101">
        <f t="shared" si="15"/>
        <v>0.71151149999999996</v>
      </c>
      <c r="H168" s="103">
        <v>154.5</v>
      </c>
      <c r="I168" s="104" t="s">
        <v>65</v>
      </c>
      <c r="J168" s="105">
        <f t="shared" si="12"/>
        <v>154.5</v>
      </c>
      <c r="K168" s="103">
        <v>5.92</v>
      </c>
      <c r="L168" s="104" t="s">
        <v>65</v>
      </c>
      <c r="M168" s="105">
        <f t="shared" si="19"/>
        <v>5.92</v>
      </c>
      <c r="N168" s="103">
        <v>1.62</v>
      </c>
      <c r="O168" s="104" t="s">
        <v>65</v>
      </c>
      <c r="P168" s="105">
        <f t="shared" si="20"/>
        <v>1.62</v>
      </c>
    </row>
    <row r="169" spans="1:16">
      <c r="A169" s="23">
        <f t="shared" si="18"/>
        <v>169</v>
      </c>
      <c r="B169" s="10">
        <v>37.5</v>
      </c>
      <c r="C169" s="104" t="s">
        <v>66</v>
      </c>
      <c r="D169" s="102">
        <f t="shared" si="14"/>
        <v>5.3571428571428568</v>
      </c>
      <c r="E169" s="12">
        <v>0.67290000000000005</v>
      </c>
      <c r="F169" s="13">
        <v>3.8680000000000002E-4</v>
      </c>
      <c r="G169" s="101">
        <f t="shared" si="15"/>
        <v>0.67328680000000007</v>
      </c>
      <c r="H169" s="103">
        <v>174.03</v>
      </c>
      <c r="I169" s="104" t="s">
        <v>65</v>
      </c>
      <c r="J169" s="105">
        <f t="shared" si="12"/>
        <v>174.03</v>
      </c>
      <c r="K169" s="103">
        <v>6.55</v>
      </c>
      <c r="L169" s="104" t="s">
        <v>65</v>
      </c>
      <c r="M169" s="105">
        <f t="shared" si="19"/>
        <v>6.55</v>
      </c>
      <c r="N169" s="103">
        <v>1.81</v>
      </c>
      <c r="O169" s="104" t="s">
        <v>65</v>
      </c>
      <c r="P169" s="105">
        <f t="shared" si="20"/>
        <v>1.81</v>
      </c>
    </row>
    <row r="170" spans="1:16">
      <c r="A170" s="23">
        <f t="shared" si="18"/>
        <v>170</v>
      </c>
      <c r="B170" s="10">
        <v>40</v>
      </c>
      <c r="C170" s="104" t="s">
        <v>66</v>
      </c>
      <c r="D170" s="102">
        <f t="shared" si="14"/>
        <v>5.7142857142857144</v>
      </c>
      <c r="E170" s="12">
        <v>0.63890000000000002</v>
      </c>
      <c r="F170" s="13">
        <v>3.6499999999999998E-4</v>
      </c>
      <c r="G170" s="101">
        <f t="shared" si="15"/>
        <v>0.63926499999999997</v>
      </c>
      <c r="H170" s="103">
        <v>194.63</v>
      </c>
      <c r="I170" s="104" t="s">
        <v>65</v>
      </c>
      <c r="J170" s="105">
        <f t="shared" si="12"/>
        <v>194.63</v>
      </c>
      <c r="K170" s="103">
        <v>7.18</v>
      </c>
      <c r="L170" s="104" t="s">
        <v>65</v>
      </c>
      <c r="M170" s="105">
        <f t="shared" si="19"/>
        <v>7.18</v>
      </c>
      <c r="N170" s="103">
        <v>2.0099999999999998</v>
      </c>
      <c r="O170" s="104" t="s">
        <v>65</v>
      </c>
      <c r="P170" s="105">
        <f t="shared" si="20"/>
        <v>2.0099999999999998</v>
      </c>
    </row>
    <row r="171" spans="1:16">
      <c r="A171" s="23">
        <f t="shared" si="18"/>
        <v>171</v>
      </c>
      <c r="B171" s="10">
        <v>45</v>
      </c>
      <c r="C171" s="104" t="s">
        <v>66</v>
      </c>
      <c r="D171" s="102">
        <f t="shared" si="14"/>
        <v>6.4285714285714288</v>
      </c>
      <c r="E171" s="12">
        <v>0.58109999999999995</v>
      </c>
      <c r="F171" s="13">
        <v>3.2830000000000001E-4</v>
      </c>
      <c r="G171" s="101">
        <f t="shared" si="15"/>
        <v>0.5814282999999999</v>
      </c>
      <c r="H171" s="103">
        <v>238.98</v>
      </c>
      <c r="I171" s="104" t="s">
        <v>65</v>
      </c>
      <c r="J171" s="105">
        <f t="shared" si="12"/>
        <v>238.98</v>
      </c>
      <c r="K171" s="103">
        <v>9.56</v>
      </c>
      <c r="L171" s="104" t="s">
        <v>65</v>
      </c>
      <c r="M171" s="105">
        <f t="shared" si="19"/>
        <v>9.56</v>
      </c>
      <c r="N171" s="103">
        <v>2.4300000000000002</v>
      </c>
      <c r="O171" s="104" t="s">
        <v>65</v>
      </c>
      <c r="P171" s="105">
        <f t="shared" si="20"/>
        <v>2.4300000000000002</v>
      </c>
    </row>
    <row r="172" spans="1:16">
      <c r="A172" s="23">
        <f t="shared" si="18"/>
        <v>172</v>
      </c>
      <c r="B172" s="10">
        <v>50</v>
      </c>
      <c r="C172" s="104" t="s">
        <v>66</v>
      </c>
      <c r="D172" s="102">
        <f t="shared" si="14"/>
        <v>7.1428571428571432</v>
      </c>
      <c r="E172" s="12">
        <v>0.53369999999999995</v>
      </c>
      <c r="F172" s="13">
        <v>2.9859999999999999E-4</v>
      </c>
      <c r="G172" s="101">
        <f t="shared" si="15"/>
        <v>0.53399859999999999</v>
      </c>
      <c r="H172" s="103">
        <v>287.49</v>
      </c>
      <c r="I172" s="104" t="s">
        <v>65</v>
      </c>
      <c r="J172" s="105">
        <f t="shared" si="12"/>
        <v>287.49</v>
      </c>
      <c r="K172" s="103">
        <v>11.79</v>
      </c>
      <c r="L172" s="104" t="s">
        <v>65</v>
      </c>
      <c r="M172" s="105">
        <f t="shared" si="19"/>
        <v>11.79</v>
      </c>
      <c r="N172" s="103">
        <v>2.89</v>
      </c>
      <c r="O172" s="104" t="s">
        <v>65</v>
      </c>
      <c r="P172" s="105">
        <f t="shared" si="20"/>
        <v>2.89</v>
      </c>
    </row>
    <row r="173" spans="1:16">
      <c r="A173" s="23">
        <f t="shared" si="18"/>
        <v>173</v>
      </c>
      <c r="B173" s="10">
        <v>55</v>
      </c>
      <c r="C173" s="104" t="s">
        <v>66</v>
      </c>
      <c r="D173" s="102">
        <f t="shared" si="14"/>
        <v>7.8571428571428568</v>
      </c>
      <c r="E173" s="12">
        <v>0.49409999999999998</v>
      </c>
      <c r="F173" s="13">
        <v>2.7409999999999999E-4</v>
      </c>
      <c r="G173" s="101">
        <f t="shared" si="15"/>
        <v>0.49437409999999998</v>
      </c>
      <c r="H173" s="103">
        <v>340.11</v>
      </c>
      <c r="I173" s="104" t="s">
        <v>65</v>
      </c>
      <c r="J173" s="105">
        <f t="shared" si="12"/>
        <v>340.11</v>
      </c>
      <c r="K173" s="103">
        <v>13.97</v>
      </c>
      <c r="L173" s="104" t="s">
        <v>65</v>
      </c>
      <c r="M173" s="105">
        <f t="shared" si="19"/>
        <v>13.97</v>
      </c>
      <c r="N173" s="103">
        <v>3.39</v>
      </c>
      <c r="O173" s="104" t="s">
        <v>65</v>
      </c>
      <c r="P173" s="105">
        <f t="shared" si="20"/>
        <v>3.39</v>
      </c>
    </row>
    <row r="174" spans="1:16">
      <c r="A174" s="23">
        <f t="shared" si="18"/>
        <v>174</v>
      </c>
      <c r="B174" s="10">
        <v>60</v>
      </c>
      <c r="C174" s="104" t="s">
        <v>66</v>
      </c>
      <c r="D174" s="102">
        <f t="shared" si="14"/>
        <v>8.5714285714285712</v>
      </c>
      <c r="E174" s="12">
        <v>0.46039999999999998</v>
      </c>
      <c r="F174" s="13">
        <v>2.5339999999999998E-4</v>
      </c>
      <c r="G174" s="101">
        <f t="shared" si="15"/>
        <v>0.46065339999999999</v>
      </c>
      <c r="H174" s="103">
        <v>396.77</v>
      </c>
      <c r="I174" s="104" t="s">
        <v>65</v>
      </c>
      <c r="J174" s="105">
        <f t="shared" si="12"/>
        <v>396.77</v>
      </c>
      <c r="K174" s="103">
        <v>16.14</v>
      </c>
      <c r="L174" s="104" t="s">
        <v>65</v>
      </c>
      <c r="M174" s="105">
        <f t="shared" si="19"/>
        <v>16.14</v>
      </c>
      <c r="N174" s="103">
        <v>3.93</v>
      </c>
      <c r="O174" s="104" t="s">
        <v>65</v>
      </c>
      <c r="P174" s="105">
        <f t="shared" si="20"/>
        <v>3.93</v>
      </c>
    </row>
    <row r="175" spans="1:16">
      <c r="A175" s="23">
        <f t="shared" si="18"/>
        <v>175</v>
      </c>
      <c r="B175" s="10">
        <v>65</v>
      </c>
      <c r="C175" s="104" t="s">
        <v>66</v>
      </c>
      <c r="D175" s="102">
        <f t="shared" si="14"/>
        <v>9.2857142857142865</v>
      </c>
      <c r="E175" s="12">
        <v>0.43130000000000002</v>
      </c>
      <c r="F175" s="13">
        <v>2.3570000000000001E-4</v>
      </c>
      <c r="G175" s="101">
        <f t="shared" si="15"/>
        <v>0.43153570000000002</v>
      </c>
      <c r="H175" s="103">
        <v>457.4</v>
      </c>
      <c r="I175" s="104" t="s">
        <v>65</v>
      </c>
      <c r="J175" s="105">
        <f t="shared" si="12"/>
        <v>457.4</v>
      </c>
      <c r="K175" s="103">
        <v>18.309999999999999</v>
      </c>
      <c r="L175" s="104" t="s">
        <v>65</v>
      </c>
      <c r="M175" s="105">
        <f t="shared" si="19"/>
        <v>18.309999999999999</v>
      </c>
      <c r="N175" s="103">
        <v>4.5</v>
      </c>
      <c r="O175" s="104" t="s">
        <v>65</v>
      </c>
      <c r="P175" s="105">
        <f t="shared" si="20"/>
        <v>4.5</v>
      </c>
    </row>
    <row r="176" spans="1:16">
      <c r="A176" s="23">
        <f t="shared" si="18"/>
        <v>176</v>
      </c>
      <c r="B176" s="10">
        <v>70</v>
      </c>
      <c r="C176" s="104" t="s">
        <v>66</v>
      </c>
      <c r="D176" s="102">
        <f t="shared" si="14"/>
        <v>10</v>
      </c>
      <c r="E176" s="12">
        <v>0.40610000000000002</v>
      </c>
      <c r="F176" s="13">
        <v>2.2049999999999999E-4</v>
      </c>
      <c r="G176" s="101">
        <f t="shared" si="15"/>
        <v>0.40632050000000003</v>
      </c>
      <c r="H176" s="103">
        <v>521.96</v>
      </c>
      <c r="I176" s="104" t="s">
        <v>65</v>
      </c>
      <c r="J176" s="105">
        <f t="shared" ref="J176:J179" si="21">H176</f>
        <v>521.96</v>
      </c>
      <c r="K176" s="103">
        <v>20.49</v>
      </c>
      <c r="L176" s="104" t="s">
        <v>65</v>
      </c>
      <c r="M176" s="105">
        <f t="shared" si="19"/>
        <v>20.49</v>
      </c>
      <c r="N176" s="103">
        <v>5.1100000000000003</v>
      </c>
      <c r="O176" s="104" t="s">
        <v>65</v>
      </c>
      <c r="P176" s="105">
        <f t="shared" si="20"/>
        <v>5.1100000000000003</v>
      </c>
    </row>
    <row r="177" spans="1:16">
      <c r="A177" s="23">
        <f t="shared" si="18"/>
        <v>177</v>
      </c>
      <c r="B177" s="10">
        <v>80</v>
      </c>
      <c r="C177" s="104" t="s">
        <v>66</v>
      </c>
      <c r="D177" s="102">
        <f t="shared" si="14"/>
        <v>11.428571428571429</v>
      </c>
      <c r="E177" s="12">
        <v>0.36409999999999998</v>
      </c>
      <c r="F177" s="13">
        <v>1.9540000000000001E-4</v>
      </c>
      <c r="G177" s="101">
        <f t="shared" si="15"/>
        <v>0.36429539999999999</v>
      </c>
      <c r="H177" s="103">
        <v>662.51</v>
      </c>
      <c r="I177" s="104" t="s">
        <v>65</v>
      </c>
      <c r="J177" s="105">
        <f t="shared" si="21"/>
        <v>662.51</v>
      </c>
      <c r="K177" s="103">
        <v>28.62</v>
      </c>
      <c r="L177" s="104" t="s">
        <v>65</v>
      </c>
      <c r="M177" s="105">
        <f t="shared" si="19"/>
        <v>28.62</v>
      </c>
      <c r="N177" s="103">
        <v>6.42</v>
      </c>
      <c r="O177" s="104" t="s">
        <v>65</v>
      </c>
      <c r="P177" s="105">
        <f t="shared" si="20"/>
        <v>6.42</v>
      </c>
    </row>
    <row r="178" spans="1:16">
      <c r="A178" s="23">
        <f t="shared" si="18"/>
        <v>178</v>
      </c>
      <c r="B178" s="103">
        <v>90</v>
      </c>
      <c r="C178" s="104" t="s">
        <v>66</v>
      </c>
      <c r="D178" s="102">
        <f t="shared" si="14"/>
        <v>12.857142857142858</v>
      </c>
      <c r="E178" s="12">
        <v>0.33069999999999999</v>
      </c>
      <c r="F178" s="13">
        <v>1.7560000000000001E-4</v>
      </c>
      <c r="G178" s="101">
        <f t="shared" si="15"/>
        <v>0.33087559999999999</v>
      </c>
      <c r="H178" s="103">
        <v>818.26</v>
      </c>
      <c r="I178" s="104" t="s">
        <v>65</v>
      </c>
      <c r="J178" s="105">
        <f t="shared" si="21"/>
        <v>818.26</v>
      </c>
      <c r="K178" s="103">
        <v>36.18</v>
      </c>
      <c r="L178" s="104" t="s">
        <v>65</v>
      </c>
      <c r="M178" s="105">
        <f t="shared" si="19"/>
        <v>36.18</v>
      </c>
      <c r="N178" s="103">
        <v>7.88</v>
      </c>
      <c r="O178" s="104" t="s">
        <v>65</v>
      </c>
      <c r="P178" s="105">
        <f t="shared" si="20"/>
        <v>7.88</v>
      </c>
    </row>
    <row r="179" spans="1:16">
      <c r="A179" s="23">
        <f t="shared" si="18"/>
        <v>179</v>
      </c>
      <c r="B179" s="10">
        <v>100</v>
      </c>
      <c r="C179" s="11" t="s">
        <v>66</v>
      </c>
      <c r="D179" s="102">
        <f t="shared" si="14"/>
        <v>14.285714285714286</v>
      </c>
      <c r="E179" s="12">
        <v>0.30330000000000001</v>
      </c>
      <c r="F179" s="13">
        <v>1.596E-4</v>
      </c>
      <c r="G179" s="101">
        <f t="shared" si="15"/>
        <v>0.3034596</v>
      </c>
      <c r="H179" s="103">
        <v>988.9</v>
      </c>
      <c r="I179" s="104" t="s">
        <v>65</v>
      </c>
      <c r="J179" s="105">
        <f t="shared" si="21"/>
        <v>988.9</v>
      </c>
      <c r="K179" s="103">
        <v>43.57</v>
      </c>
      <c r="L179" s="104" t="s">
        <v>65</v>
      </c>
      <c r="M179" s="105">
        <f t="shared" si="19"/>
        <v>43.57</v>
      </c>
      <c r="N179" s="103">
        <v>9.4600000000000009</v>
      </c>
      <c r="O179" s="104" t="s">
        <v>65</v>
      </c>
      <c r="P179" s="105">
        <f t="shared" si="20"/>
        <v>9.4600000000000009</v>
      </c>
    </row>
    <row r="180" spans="1:16">
      <c r="A180" s="23">
        <f t="shared" si="18"/>
        <v>180</v>
      </c>
      <c r="B180" s="10">
        <v>110</v>
      </c>
      <c r="C180" s="11" t="s">
        <v>66</v>
      </c>
      <c r="D180" s="102">
        <f t="shared" si="14"/>
        <v>15.714285714285714</v>
      </c>
      <c r="E180" s="12">
        <v>0.28050000000000003</v>
      </c>
      <c r="F180" s="13">
        <v>1.4640000000000001E-4</v>
      </c>
      <c r="G180" s="101">
        <f t="shared" si="15"/>
        <v>0.28064640000000002</v>
      </c>
      <c r="H180" s="103">
        <v>1.17</v>
      </c>
      <c r="I180" s="106" t="s">
        <v>67</v>
      </c>
      <c r="J180" s="107">
        <f t="shared" ref="J180:J224" si="22">H180*1000</f>
        <v>1170</v>
      </c>
      <c r="K180" s="103">
        <v>50.92</v>
      </c>
      <c r="L180" s="104" t="s">
        <v>65</v>
      </c>
      <c r="M180" s="105">
        <f t="shared" si="19"/>
        <v>50.92</v>
      </c>
      <c r="N180" s="103">
        <v>11.18</v>
      </c>
      <c r="O180" s="104" t="s">
        <v>65</v>
      </c>
      <c r="P180" s="105">
        <f t="shared" si="20"/>
        <v>11.18</v>
      </c>
    </row>
    <row r="181" spans="1:16">
      <c r="A181" s="23">
        <f t="shared" si="18"/>
        <v>181</v>
      </c>
      <c r="B181" s="10">
        <v>120</v>
      </c>
      <c r="C181" s="11" t="s">
        <v>66</v>
      </c>
      <c r="D181" s="102">
        <f t="shared" si="14"/>
        <v>17.142857142857142</v>
      </c>
      <c r="E181" s="12">
        <v>0.26119999999999999</v>
      </c>
      <c r="F181" s="13">
        <v>1.3530000000000001E-4</v>
      </c>
      <c r="G181" s="101">
        <f t="shared" si="15"/>
        <v>0.26133529999999999</v>
      </c>
      <c r="H181" s="103">
        <v>1.37</v>
      </c>
      <c r="I181" s="104" t="s">
        <v>67</v>
      </c>
      <c r="J181" s="107">
        <f t="shared" si="22"/>
        <v>1370</v>
      </c>
      <c r="K181" s="103">
        <v>58.31</v>
      </c>
      <c r="L181" s="104" t="s">
        <v>65</v>
      </c>
      <c r="M181" s="105">
        <f t="shared" si="19"/>
        <v>58.31</v>
      </c>
      <c r="N181" s="103">
        <v>13.02</v>
      </c>
      <c r="O181" s="104" t="s">
        <v>65</v>
      </c>
      <c r="P181" s="105">
        <f t="shared" si="20"/>
        <v>13.02</v>
      </c>
    </row>
    <row r="182" spans="1:16">
      <c r="A182" s="23">
        <f t="shared" si="18"/>
        <v>182</v>
      </c>
      <c r="B182" s="10">
        <v>130</v>
      </c>
      <c r="C182" s="11" t="s">
        <v>66</v>
      </c>
      <c r="D182" s="102">
        <f t="shared" si="14"/>
        <v>18.571428571428573</v>
      </c>
      <c r="E182" s="12">
        <v>0.24460000000000001</v>
      </c>
      <c r="F182" s="13">
        <v>1.2579999999999999E-4</v>
      </c>
      <c r="G182" s="101">
        <f t="shared" si="15"/>
        <v>0.24472580000000002</v>
      </c>
      <c r="H182" s="103">
        <v>1.59</v>
      </c>
      <c r="I182" s="104" t="s">
        <v>67</v>
      </c>
      <c r="J182" s="107">
        <f t="shared" si="22"/>
        <v>1590</v>
      </c>
      <c r="K182" s="103">
        <v>65.78</v>
      </c>
      <c r="L182" s="104" t="s">
        <v>65</v>
      </c>
      <c r="M182" s="105">
        <f t="shared" si="19"/>
        <v>65.78</v>
      </c>
      <c r="N182" s="103">
        <v>14.98</v>
      </c>
      <c r="O182" s="104" t="s">
        <v>65</v>
      </c>
      <c r="P182" s="105">
        <f t="shared" si="20"/>
        <v>14.98</v>
      </c>
    </row>
    <row r="183" spans="1:16">
      <c r="A183" s="23">
        <f t="shared" si="18"/>
        <v>183</v>
      </c>
      <c r="B183" s="10">
        <v>140</v>
      </c>
      <c r="C183" s="11" t="s">
        <v>66</v>
      </c>
      <c r="D183" s="102">
        <f t="shared" si="14"/>
        <v>20</v>
      </c>
      <c r="E183" s="12">
        <v>0.23019999999999999</v>
      </c>
      <c r="F183" s="13">
        <v>1.176E-4</v>
      </c>
      <c r="G183" s="101">
        <f t="shared" si="15"/>
        <v>0.23031759999999998</v>
      </c>
      <c r="H183" s="103">
        <v>1.82</v>
      </c>
      <c r="I183" s="104" t="s">
        <v>67</v>
      </c>
      <c r="J183" s="107">
        <f t="shared" si="22"/>
        <v>1820</v>
      </c>
      <c r="K183" s="103">
        <v>73.349999999999994</v>
      </c>
      <c r="L183" s="104" t="s">
        <v>65</v>
      </c>
      <c r="M183" s="105">
        <f t="shared" si="19"/>
        <v>73.349999999999994</v>
      </c>
      <c r="N183" s="103">
        <v>17.07</v>
      </c>
      <c r="O183" s="104" t="s">
        <v>65</v>
      </c>
      <c r="P183" s="105">
        <f t="shared" si="20"/>
        <v>17.07</v>
      </c>
    </row>
    <row r="184" spans="1:16">
      <c r="A184" s="23">
        <f t="shared" si="18"/>
        <v>184</v>
      </c>
      <c r="B184" s="10">
        <v>150</v>
      </c>
      <c r="C184" s="11" t="s">
        <v>66</v>
      </c>
      <c r="D184" s="102">
        <f t="shared" si="14"/>
        <v>21.428571428571427</v>
      </c>
      <c r="E184" s="12">
        <v>0.2175</v>
      </c>
      <c r="F184" s="13">
        <v>1.104E-4</v>
      </c>
      <c r="G184" s="101">
        <f t="shared" si="15"/>
        <v>0.21761040000000001</v>
      </c>
      <c r="H184" s="103">
        <v>2.06</v>
      </c>
      <c r="I184" s="104" t="s">
        <v>67</v>
      </c>
      <c r="J184" s="107">
        <f t="shared" si="22"/>
        <v>2060</v>
      </c>
      <c r="K184" s="103">
        <v>81.03</v>
      </c>
      <c r="L184" s="104" t="s">
        <v>65</v>
      </c>
      <c r="M184" s="105">
        <f t="shared" si="19"/>
        <v>81.03</v>
      </c>
      <c r="N184" s="103">
        <v>19.28</v>
      </c>
      <c r="O184" s="104" t="s">
        <v>65</v>
      </c>
      <c r="P184" s="105">
        <f t="shared" si="20"/>
        <v>19.28</v>
      </c>
    </row>
    <row r="185" spans="1:16">
      <c r="A185" s="23">
        <f t="shared" si="18"/>
        <v>185</v>
      </c>
      <c r="B185" s="10">
        <v>160</v>
      </c>
      <c r="C185" s="11" t="s">
        <v>66</v>
      </c>
      <c r="D185" s="102">
        <f t="shared" si="14"/>
        <v>22.857142857142858</v>
      </c>
      <c r="E185" s="12">
        <v>0.20630000000000001</v>
      </c>
      <c r="F185" s="13">
        <v>1.041E-4</v>
      </c>
      <c r="G185" s="101">
        <f t="shared" si="15"/>
        <v>0.20640410000000001</v>
      </c>
      <c r="H185" s="103">
        <v>2.31</v>
      </c>
      <c r="I185" s="104" t="s">
        <v>67</v>
      </c>
      <c r="J185" s="107">
        <f t="shared" si="22"/>
        <v>2310</v>
      </c>
      <c r="K185" s="103">
        <v>88.82</v>
      </c>
      <c r="L185" s="104" t="s">
        <v>65</v>
      </c>
      <c r="M185" s="105">
        <f t="shared" si="19"/>
        <v>88.82</v>
      </c>
      <c r="N185" s="103">
        <v>21.6</v>
      </c>
      <c r="O185" s="104" t="s">
        <v>65</v>
      </c>
      <c r="P185" s="105">
        <f t="shared" si="20"/>
        <v>21.6</v>
      </c>
    </row>
    <row r="186" spans="1:16">
      <c r="A186" s="23">
        <f t="shared" si="18"/>
        <v>186</v>
      </c>
      <c r="B186" s="10">
        <v>170</v>
      </c>
      <c r="C186" s="11" t="s">
        <v>66</v>
      </c>
      <c r="D186" s="102">
        <f t="shared" si="14"/>
        <v>24.285714285714285</v>
      </c>
      <c r="E186" s="12">
        <v>0.1963</v>
      </c>
      <c r="F186" s="13">
        <v>9.8529999999999993E-5</v>
      </c>
      <c r="G186" s="101">
        <f t="shared" si="15"/>
        <v>0.19639853000000002</v>
      </c>
      <c r="H186" s="103">
        <v>2.58</v>
      </c>
      <c r="I186" s="104" t="s">
        <v>67</v>
      </c>
      <c r="J186" s="107">
        <f t="shared" si="22"/>
        <v>2580</v>
      </c>
      <c r="K186" s="103">
        <v>96.72</v>
      </c>
      <c r="L186" s="104" t="s">
        <v>65</v>
      </c>
      <c r="M186" s="105">
        <f t="shared" si="19"/>
        <v>96.72</v>
      </c>
      <c r="N186" s="103">
        <v>24.04</v>
      </c>
      <c r="O186" s="104" t="s">
        <v>65</v>
      </c>
      <c r="P186" s="105">
        <f t="shared" si="20"/>
        <v>24.04</v>
      </c>
    </row>
    <row r="187" spans="1:16">
      <c r="A187" s="23">
        <f t="shared" si="18"/>
        <v>187</v>
      </c>
      <c r="B187" s="10">
        <v>180</v>
      </c>
      <c r="C187" s="11" t="s">
        <v>66</v>
      </c>
      <c r="D187" s="102">
        <f t="shared" si="14"/>
        <v>25.714285714285715</v>
      </c>
      <c r="E187" s="12">
        <v>0.18729999999999999</v>
      </c>
      <c r="F187" s="13">
        <v>9.3529999999999994E-5</v>
      </c>
      <c r="G187" s="101">
        <f t="shared" si="15"/>
        <v>0.18739353</v>
      </c>
      <c r="H187" s="103">
        <v>2.86</v>
      </c>
      <c r="I187" s="104" t="s">
        <v>67</v>
      </c>
      <c r="J187" s="107">
        <f t="shared" si="22"/>
        <v>2860</v>
      </c>
      <c r="K187" s="103">
        <v>104.75</v>
      </c>
      <c r="L187" s="104" t="s">
        <v>65</v>
      </c>
      <c r="M187" s="105">
        <f t="shared" si="19"/>
        <v>104.75</v>
      </c>
      <c r="N187" s="103">
        <v>26.6</v>
      </c>
      <c r="O187" s="104" t="s">
        <v>65</v>
      </c>
      <c r="P187" s="105">
        <f t="shared" si="20"/>
        <v>26.6</v>
      </c>
    </row>
    <row r="188" spans="1:16">
      <c r="A188" s="23">
        <f t="shared" si="18"/>
        <v>188</v>
      </c>
      <c r="B188" s="10">
        <v>200</v>
      </c>
      <c r="C188" s="11" t="s">
        <v>66</v>
      </c>
      <c r="D188" s="102">
        <f t="shared" si="14"/>
        <v>28.571428571428573</v>
      </c>
      <c r="E188" s="12">
        <v>0.17180000000000001</v>
      </c>
      <c r="F188" s="13">
        <v>8.496E-5</v>
      </c>
      <c r="G188" s="101">
        <f t="shared" si="15"/>
        <v>0.17188496</v>
      </c>
      <c r="H188" s="103">
        <v>3.46</v>
      </c>
      <c r="I188" s="104" t="s">
        <v>67</v>
      </c>
      <c r="J188" s="107">
        <f t="shared" si="22"/>
        <v>3460</v>
      </c>
      <c r="K188" s="103">
        <v>135.30000000000001</v>
      </c>
      <c r="L188" s="104" t="s">
        <v>65</v>
      </c>
      <c r="M188" s="105">
        <f t="shared" si="19"/>
        <v>135.30000000000001</v>
      </c>
      <c r="N188" s="103">
        <v>32.049999999999997</v>
      </c>
      <c r="O188" s="104" t="s">
        <v>65</v>
      </c>
      <c r="P188" s="105">
        <f t="shared" si="20"/>
        <v>32.049999999999997</v>
      </c>
    </row>
    <row r="189" spans="1:16">
      <c r="A189" s="23">
        <f t="shared" si="18"/>
        <v>189</v>
      </c>
      <c r="B189" s="10">
        <v>225</v>
      </c>
      <c r="C189" s="11" t="s">
        <v>66</v>
      </c>
      <c r="D189" s="102">
        <f t="shared" si="14"/>
        <v>32.142857142857146</v>
      </c>
      <c r="E189" s="12">
        <v>0.15609999999999999</v>
      </c>
      <c r="F189" s="13">
        <v>7.6290000000000003E-5</v>
      </c>
      <c r="G189" s="101">
        <f t="shared" si="15"/>
        <v>0.15617629</v>
      </c>
      <c r="H189" s="103">
        <v>4.29</v>
      </c>
      <c r="I189" s="104" t="s">
        <v>67</v>
      </c>
      <c r="J189" s="107">
        <f t="shared" si="22"/>
        <v>4290</v>
      </c>
      <c r="K189" s="103">
        <v>179</v>
      </c>
      <c r="L189" s="104" t="s">
        <v>65</v>
      </c>
      <c r="M189" s="105">
        <f t="shared" si="19"/>
        <v>179</v>
      </c>
      <c r="N189" s="103">
        <v>39.49</v>
      </c>
      <c r="O189" s="104" t="s">
        <v>65</v>
      </c>
      <c r="P189" s="105">
        <f t="shared" si="20"/>
        <v>39.49</v>
      </c>
    </row>
    <row r="190" spans="1:16">
      <c r="A190" s="23">
        <f t="shared" si="18"/>
        <v>190</v>
      </c>
      <c r="B190" s="10">
        <v>250</v>
      </c>
      <c r="C190" s="11" t="s">
        <v>66</v>
      </c>
      <c r="D190" s="102">
        <f t="shared" si="14"/>
        <v>35.714285714285715</v>
      </c>
      <c r="E190" s="12">
        <v>0.14330000000000001</v>
      </c>
      <c r="F190" s="13">
        <v>6.9289999999999996E-5</v>
      </c>
      <c r="G190" s="101">
        <f t="shared" si="15"/>
        <v>0.14336929000000001</v>
      </c>
      <c r="H190" s="103">
        <v>5.19</v>
      </c>
      <c r="I190" s="104" t="s">
        <v>67</v>
      </c>
      <c r="J190" s="107">
        <f t="shared" si="22"/>
        <v>5190</v>
      </c>
      <c r="K190" s="103">
        <v>220.28</v>
      </c>
      <c r="L190" s="104" t="s">
        <v>65</v>
      </c>
      <c r="M190" s="105">
        <f t="shared" si="19"/>
        <v>220.28</v>
      </c>
      <c r="N190" s="103">
        <v>47.59</v>
      </c>
      <c r="O190" s="104" t="s">
        <v>65</v>
      </c>
      <c r="P190" s="105">
        <f t="shared" si="20"/>
        <v>47.59</v>
      </c>
    </row>
    <row r="191" spans="1:16">
      <c r="A191" s="23">
        <f t="shared" si="18"/>
        <v>191</v>
      </c>
      <c r="B191" s="10">
        <v>275</v>
      </c>
      <c r="C191" s="11" t="s">
        <v>66</v>
      </c>
      <c r="D191" s="102">
        <f t="shared" ref="D191:D204" si="23">B191/$C$5</f>
        <v>39.285714285714285</v>
      </c>
      <c r="E191" s="12">
        <v>0.1326</v>
      </c>
      <c r="F191" s="13">
        <v>6.3509999999999993E-5</v>
      </c>
      <c r="G191" s="101">
        <f t="shared" si="15"/>
        <v>0.13266350999999998</v>
      </c>
      <c r="H191" s="103">
        <v>6.17</v>
      </c>
      <c r="I191" s="104" t="s">
        <v>67</v>
      </c>
      <c r="J191" s="107">
        <f t="shared" si="22"/>
        <v>6170</v>
      </c>
      <c r="K191" s="103">
        <v>260.64</v>
      </c>
      <c r="L191" s="104" t="s">
        <v>65</v>
      </c>
      <c r="M191" s="105">
        <f t="shared" si="19"/>
        <v>260.64</v>
      </c>
      <c r="N191" s="103">
        <v>56.35</v>
      </c>
      <c r="O191" s="104" t="s">
        <v>65</v>
      </c>
      <c r="P191" s="105">
        <f t="shared" si="20"/>
        <v>56.35</v>
      </c>
    </row>
    <row r="192" spans="1:16">
      <c r="A192" s="23">
        <f t="shared" si="18"/>
        <v>192</v>
      </c>
      <c r="B192" s="10">
        <v>300</v>
      </c>
      <c r="C192" s="11" t="s">
        <v>66</v>
      </c>
      <c r="D192" s="102">
        <f t="shared" si="23"/>
        <v>42.857142857142854</v>
      </c>
      <c r="E192" s="12">
        <v>0.1236</v>
      </c>
      <c r="F192" s="13">
        <v>5.8640000000000001E-5</v>
      </c>
      <c r="G192" s="101">
        <f t="shared" si="15"/>
        <v>0.12365864</v>
      </c>
      <c r="H192" s="103">
        <v>7.23</v>
      </c>
      <c r="I192" s="104" t="s">
        <v>67</v>
      </c>
      <c r="J192" s="107">
        <f t="shared" si="22"/>
        <v>7230</v>
      </c>
      <c r="K192" s="103">
        <v>300.74</v>
      </c>
      <c r="L192" s="104" t="s">
        <v>65</v>
      </c>
      <c r="M192" s="105">
        <f t="shared" si="19"/>
        <v>300.74</v>
      </c>
      <c r="N192" s="103">
        <v>65.73</v>
      </c>
      <c r="O192" s="104" t="s">
        <v>65</v>
      </c>
      <c r="P192" s="105">
        <f t="shared" si="20"/>
        <v>65.73</v>
      </c>
    </row>
    <row r="193" spans="1:16">
      <c r="A193" s="23">
        <f t="shared" si="18"/>
        <v>193</v>
      </c>
      <c r="B193" s="10">
        <v>325</v>
      </c>
      <c r="C193" s="11" t="s">
        <v>66</v>
      </c>
      <c r="D193" s="102">
        <f t="shared" si="23"/>
        <v>46.428571428571431</v>
      </c>
      <c r="E193" s="12">
        <v>0.1159</v>
      </c>
      <c r="F193" s="13">
        <v>5.4500000000000003E-5</v>
      </c>
      <c r="G193" s="101">
        <f t="shared" si="15"/>
        <v>0.1159545</v>
      </c>
      <c r="H193" s="103">
        <v>8.36</v>
      </c>
      <c r="I193" s="104" t="s">
        <v>67</v>
      </c>
      <c r="J193" s="107">
        <f t="shared" si="22"/>
        <v>8360</v>
      </c>
      <c r="K193" s="103">
        <v>340.9</v>
      </c>
      <c r="L193" s="104" t="s">
        <v>65</v>
      </c>
      <c r="M193" s="105">
        <f t="shared" si="19"/>
        <v>340.9</v>
      </c>
      <c r="N193" s="103">
        <v>75.73</v>
      </c>
      <c r="O193" s="104" t="s">
        <v>65</v>
      </c>
      <c r="P193" s="105">
        <f t="shared" si="20"/>
        <v>75.73</v>
      </c>
    </row>
    <row r="194" spans="1:16">
      <c r="A194" s="23">
        <f t="shared" si="18"/>
        <v>194</v>
      </c>
      <c r="B194" s="10">
        <v>350</v>
      </c>
      <c r="C194" s="11" t="s">
        <v>66</v>
      </c>
      <c r="D194" s="102">
        <f t="shared" si="23"/>
        <v>50</v>
      </c>
      <c r="E194" s="12">
        <v>0.10920000000000001</v>
      </c>
      <c r="F194" s="13">
        <v>5.092E-5</v>
      </c>
      <c r="G194" s="101">
        <f t="shared" si="15"/>
        <v>0.10925092</v>
      </c>
      <c r="H194" s="103">
        <v>9.56</v>
      </c>
      <c r="I194" s="104" t="s">
        <v>67</v>
      </c>
      <c r="J194" s="107">
        <f t="shared" si="22"/>
        <v>9560</v>
      </c>
      <c r="K194" s="103">
        <v>381.31</v>
      </c>
      <c r="L194" s="104" t="s">
        <v>65</v>
      </c>
      <c r="M194" s="105">
        <f t="shared" si="19"/>
        <v>381.31</v>
      </c>
      <c r="N194" s="103">
        <v>86.33</v>
      </c>
      <c r="O194" s="104" t="s">
        <v>65</v>
      </c>
      <c r="P194" s="105">
        <f t="shared" si="20"/>
        <v>86.33</v>
      </c>
    </row>
    <row r="195" spans="1:16">
      <c r="A195" s="23">
        <f t="shared" si="18"/>
        <v>195</v>
      </c>
      <c r="B195" s="10">
        <v>375</v>
      </c>
      <c r="C195" s="11" t="s">
        <v>66</v>
      </c>
      <c r="D195" s="102">
        <f t="shared" si="23"/>
        <v>53.571428571428569</v>
      </c>
      <c r="E195" s="12">
        <v>0.10340000000000001</v>
      </c>
      <c r="F195" s="13">
        <v>4.7800000000000003E-5</v>
      </c>
      <c r="G195" s="101">
        <f t="shared" si="15"/>
        <v>0.10344780000000001</v>
      </c>
      <c r="H195" s="103">
        <v>10.83</v>
      </c>
      <c r="I195" s="104" t="s">
        <v>67</v>
      </c>
      <c r="J195" s="107">
        <f t="shared" si="22"/>
        <v>10830</v>
      </c>
      <c r="K195" s="103">
        <v>422.07</v>
      </c>
      <c r="L195" s="104" t="s">
        <v>65</v>
      </c>
      <c r="M195" s="105">
        <f t="shared" si="19"/>
        <v>422.07</v>
      </c>
      <c r="N195" s="103">
        <v>97.51</v>
      </c>
      <c r="O195" s="104" t="s">
        <v>65</v>
      </c>
      <c r="P195" s="105">
        <f t="shared" si="20"/>
        <v>97.51</v>
      </c>
    </row>
    <row r="196" spans="1:16">
      <c r="A196" s="23">
        <f t="shared" si="18"/>
        <v>196</v>
      </c>
      <c r="B196" s="10">
        <v>400</v>
      </c>
      <c r="C196" s="11" t="s">
        <v>66</v>
      </c>
      <c r="D196" s="102">
        <f t="shared" si="23"/>
        <v>57.142857142857146</v>
      </c>
      <c r="E196" s="12">
        <v>9.8229999999999998E-2</v>
      </c>
      <c r="F196" s="13">
        <v>4.5049999999999997E-5</v>
      </c>
      <c r="G196" s="101">
        <f t="shared" si="15"/>
        <v>9.8275050000000003E-2</v>
      </c>
      <c r="H196" s="103">
        <v>12.17</v>
      </c>
      <c r="I196" s="104" t="s">
        <v>67</v>
      </c>
      <c r="J196" s="107">
        <f t="shared" si="22"/>
        <v>12170</v>
      </c>
      <c r="K196" s="103">
        <v>463.23</v>
      </c>
      <c r="L196" s="104" t="s">
        <v>65</v>
      </c>
      <c r="M196" s="105">
        <f t="shared" si="19"/>
        <v>463.23</v>
      </c>
      <c r="N196" s="103">
        <v>109.27</v>
      </c>
      <c r="O196" s="104" t="s">
        <v>65</v>
      </c>
      <c r="P196" s="105">
        <f t="shared" si="20"/>
        <v>109.27</v>
      </c>
    </row>
    <row r="197" spans="1:16">
      <c r="A197" s="23">
        <f t="shared" si="18"/>
        <v>197</v>
      </c>
      <c r="B197" s="10">
        <v>450</v>
      </c>
      <c r="C197" s="11" t="s">
        <v>66</v>
      </c>
      <c r="D197" s="102">
        <f t="shared" si="23"/>
        <v>64.285714285714292</v>
      </c>
      <c r="E197" s="12">
        <v>8.9520000000000002E-2</v>
      </c>
      <c r="F197" s="13">
        <v>4.0429999999999997E-5</v>
      </c>
      <c r="G197" s="101">
        <f t="shared" si="15"/>
        <v>8.9560429999999996E-2</v>
      </c>
      <c r="H197" s="103">
        <v>15.05</v>
      </c>
      <c r="I197" s="104" t="s">
        <v>67</v>
      </c>
      <c r="J197" s="107">
        <f t="shared" si="22"/>
        <v>15050</v>
      </c>
      <c r="K197" s="103">
        <v>618.07000000000005</v>
      </c>
      <c r="L197" s="104" t="s">
        <v>65</v>
      </c>
      <c r="M197" s="105">
        <f t="shared" si="19"/>
        <v>618.07000000000005</v>
      </c>
      <c r="N197" s="103">
        <v>134.44999999999999</v>
      </c>
      <c r="O197" s="104" t="s">
        <v>65</v>
      </c>
      <c r="P197" s="105">
        <f t="shared" si="20"/>
        <v>134.44999999999999</v>
      </c>
    </row>
    <row r="198" spans="1:16">
      <c r="A198" s="23">
        <f t="shared" si="18"/>
        <v>198</v>
      </c>
      <c r="B198" s="10">
        <v>500</v>
      </c>
      <c r="C198" s="11" t="s">
        <v>66</v>
      </c>
      <c r="D198" s="102">
        <f t="shared" si="23"/>
        <v>71.428571428571431</v>
      </c>
      <c r="E198" s="12">
        <v>8.2439999999999999E-2</v>
      </c>
      <c r="F198" s="13">
        <v>3.6699999999999998E-5</v>
      </c>
      <c r="G198" s="101">
        <f t="shared" si="15"/>
        <v>8.24767E-2</v>
      </c>
      <c r="H198" s="103">
        <v>18.2</v>
      </c>
      <c r="I198" s="104" t="s">
        <v>67</v>
      </c>
      <c r="J198" s="107">
        <f t="shared" si="22"/>
        <v>18200</v>
      </c>
      <c r="K198" s="103">
        <v>762.63</v>
      </c>
      <c r="L198" s="104" t="s">
        <v>65</v>
      </c>
      <c r="M198" s="105">
        <f t="shared" si="19"/>
        <v>762.63</v>
      </c>
      <c r="N198" s="103">
        <v>161.77000000000001</v>
      </c>
      <c r="O198" s="104" t="s">
        <v>65</v>
      </c>
      <c r="P198" s="105">
        <f t="shared" si="20"/>
        <v>161.77000000000001</v>
      </c>
    </row>
    <row r="199" spans="1:16">
      <c r="A199" s="23">
        <f t="shared" si="18"/>
        <v>199</v>
      </c>
      <c r="B199" s="10">
        <v>550</v>
      </c>
      <c r="C199" s="11" t="s">
        <v>66</v>
      </c>
      <c r="D199" s="102">
        <f t="shared" si="23"/>
        <v>78.571428571428569</v>
      </c>
      <c r="E199" s="12">
        <v>7.6579999999999995E-2</v>
      </c>
      <c r="F199" s="13">
        <v>3.362E-5</v>
      </c>
      <c r="G199" s="101">
        <f t="shared" si="15"/>
        <v>7.6613619999999993E-2</v>
      </c>
      <c r="H199" s="103">
        <v>21.6</v>
      </c>
      <c r="I199" s="104" t="s">
        <v>67</v>
      </c>
      <c r="J199" s="107">
        <f t="shared" si="22"/>
        <v>21600</v>
      </c>
      <c r="K199" s="103">
        <v>902.79</v>
      </c>
      <c r="L199" s="104" t="s">
        <v>65</v>
      </c>
      <c r="M199" s="105">
        <f t="shared" si="19"/>
        <v>902.79</v>
      </c>
      <c r="N199" s="103">
        <v>191.13</v>
      </c>
      <c r="O199" s="104" t="s">
        <v>65</v>
      </c>
      <c r="P199" s="105">
        <f t="shared" si="20"/>
        <v>191.13</v>
      </c>
    </row>
    <row r="200" spans="1:16">
      <c r="A200" s="23">
        <f t="shared" si="18"/>
        <v>200</v>
      </c>
      <c r="B200" s="10">
        <v>600</v>
      </c>
      <c r="C200" s="11" t="s">
        <v>66</v>
      </c>
      <c r="D200" s="102">
        <f t="shared" si="23"/>
        <v>85.714285714285708</v>
      </c>
      <c r="E200" s="12">
        <v>7.1639999999999995E-2</v>
      </c>
      <c r="F200" s="13">
        <v>3.1040000000000001E-5</v>
      </c>
      <c r="G200" s="101">
        <f t="shared" si="15"/>
        <v>7.1671039999999991E-2</v>
      </c>
      <c r="H200" s="103">
        <v>25.25</v>
      </c>
      <c r="I200" s="104" t="s">
        <v>67</v>
      </c>
      <c r="J200" s="107">
        <f t="shared" si="22"/>
        <v>25250</v>
      </c>
      <c r="K200" s="103">
        <v>1.04</v>
      </c>
      <c r="L200" s="106" t="s">
        <v>67</v>
      </c>
      <c r="M200" s="107">
        <f t="shared" ref="M200:M228" si="24">K200*1000</f>
        <v>1040</v>
      </c>
      <c r="N200" s="103">
        <v>222.45</v>
      </c>
      <c r="O200" s="104" t="s">
        <v>65</v>
      </c>
      <c r="P200" s="105">
        <f t="shared" si="20"/>
        <v>222.45</v>
      </c>
    </row>
    <row r="201" spans="1:16">
      <c r="A201" s="23">
        <f t="shared" si="18"/>
        <v>201</v>
      </c>
      <c r="B201" s="10">
        <v>650</v>
      </c>
      <c r="C201" s="11" t="s">
        <v>66</v>
      </c>
      <c r="D201" s="102">
        <f t="shared" si="23"/>
        <v>92.857142857142861</v>
      </c>
      <c r="E201" s="12">
        <v>6.7419999999999994E-2</v>
      </c>
      <c r="F201" s="13">
        <v>2.883E-5</v>
      </c>
      <c r="G201" s="101">
        <f t="shared" si="15"/>
        <v>6.7448829999999987E-2</v>
      </c>
      <c r="H201" s="103">
        <v>29.14</v>
      </c>
      <c r="I201" s="104" t="s">
        <v>67</v>
      </c>
      <c r="J201" s="107">
        <f t="shared" si="22"/>
        <v>29140</v>
      </c>
      <c r="K201" s="103">
        <v>1.18</v>
      </c>
      <c r="L201" s="104" t="s">
        <v>67</v>
      </c>
      <c r="M201" s="107">
        <f t="shared" si="24"/>
        <v>1180</v>
      </c>
      <c r="N201" s="103">
        <v>255.66</v>
      </c>
      <c r="O201" s="104" t="s">
        <v>65</v>
      </c>
      <c r="P201" s="105">
        <f t="shared" si="20"/>
        <v>255.66</v>
      </c>
    </row>
    <row r="202" spans="1:16">
      <c r="A202" s="23">
        <f t="shared" si="18"/>
        <v>202</v>
      </c>
      <c r="B202" s="10">
        <v>700</v>
      </c>
      <c r="C202" s="11" t="s">
        <v>66</v>
      </c>
      <c r="D202" s="108">
        <f t="shared" si="23"/>
        <v>100</v>
      </c>
      <c r="E202" s="12">
        <v>6.3759999999999997E-2</v>
      </c>
      <c r="F202" s="13">
        <v>2.6930000000000001E-5</v>
      </c>
      <c r="G202" s="101">
        <f t="shared" si="15"/>
        <v>6.3786929999999992E-2</v>
      </c>
      <c r="H202" s="103">
        <v>33.26</v>
      </c>
      <c r="I202" s="104" t="s">
        <v>67</v>
      </c>
      <c r="J202" s="107">
        <f t="shared" si="22"/>
        <v>33260</v>
      </c>
      <c r="K202" s="103">
        <v>1.32</v>
      </c>
      <c r="L202" s="104" t="s">
        <v>67</v>
      </c>
      <c r="M202" s="107">
        <f t="shared" si="24"/>
        <v>1320</v>
      </c>
      <c r="N202" s="103">
        <v>290.68</v>
      </c>
      <c r="O202" s="104" t="s">
        <v>65</v>
      </c>
      <c r="P202" s="105">
        <f t="shared" si="20"/>
        <v>290.68</v>
      </c>
    </row>
    <row r="203" spans="1:16">
      <c r="A203" s="23">
        <f t="shared" si="18"/>
        <v>203</v>
      </c>
      <c r="B203" s="10">
        <v>800</v>
      </c>
      <c r="C203" s="11" t="s">
        <v>66</v>
      </c>
      <c r="D203" s="108">
        <f t="shared" si="23"/>
        <v>114.28571428571429</v>
      </c>
      <c r="E203" s="12">
        <v>5.7759999999999999E-2</v>
      </c>
      <c r="F203" s="13">
        <v>2.3810000000000001E-5</v>
      </c>
      <c r="G203" s="101">
        <f t="shared" si="15"/>
        <v>5.7783809999999998E-2</v>
      </c>
      <c r="H203" s="103">
        <v>42.16</v>
      </c>
      <c r="I203" s="104" t="s">
        <v>67</v>
      </c>
      <c r="J203" s="107">
        <f t="shared" si="22"/>
        <v>42160</v>
      </c>
      <c r="K203" s="103">
        <v>1.82</v>
      </c>
      <c r="L203" s="104" t="s">
        <v>67</v>
      </c>
      <c r="M203" s="107">
        <f t="shared" si="24"/>
        <v>1820</v>
      </c>
      <c r="N203" s="103">
        <v>365.9</v>
      </c>
      <c r="O203" s="104" t="s">
        <v>65</v>
      </c>
      <c r="P203" s="105">
        <f t="shared" si="20"/>
        <v>365.9</v>
      </c>
    </row>
    <row r="204" spans="1:16">
      <c r="A204" s="23">
        <f t="shared" si="18"/>
        <v>204</v>
      </c>
      <c r="B204" s="10">
        <v>900</v>
      </c>
      <c r="C204" s="11" t="s">
        <v>66</v>
      </c>
      <c r="D204" s="108">
        <f t="shared" si="23"/>
        <v>128.57142857142858</v>
      </c>
      <c r="E204" s="12">
        <v>5.3030000000000001E-2</v>
      </c>
      <c r="F204" s="13">
        <v>2.1359999999999999E-5</v>
      </c>
      <c r="G204" s="101">
        <f t="shared" si="15"/>
        <v>5.3051359999999999E-2</v>
      </c>
      <c r="H204" s="103">
        <v>51.93</v>
      </c>
      <c r="I204" s="104" t="s">
        <v>67</v>
      </c>
      <c r="J204" s="107">
        <f t="shared" si="22"/>
        <v>51930</v>
      </c>
      <c r="K204" s="103">
        <v>2.29</v>
      </c>
      <c r="L204" s="104" t="s">
        <v>67</v>
      </c>
      <c r="M204" s="107">
        <f t="shared" si="24"/>
        <v>2290</v>
      </c>
      <c r="N204" s="103">
        <v>447.59</v>
      </c>
      <c r="O204" s="104" t="s">
        <v>65</v>
      </c>
      <c r="P204" s="105">
        <f t="shared" si="20"/>
        <v>447.59</v>
      </c>
    </row>
    <row r="205" spans="1:16">
      <c r="A205" s="23">
        <f t="shared" si="18"/>
        <v>205</v>
      </c>
      <c r="B205" s="10">
        <v>1</v>
      </c>
      <c r="C205" s="22" t="s">
        <v>69</v>
      </c>
      <c r="D205" s="108">
        <f t="shared" ref="D205:D228" si="25">B205*1000/$C$5</f>
        <v>142.85714285714286</v>
      </c>
      <c r="E205" s="12">
        <v>4.9209999999999997E-2</v>
      </c>
      <c r="F205" s="13">
        <v>1.9380000000000001E-5</v>
      </c>
      <c r="G205" s="101">
        <f t="shared" si="15"/>
        <v>4.9229379999999996E-2</v>
      </c>
      <c r="H205" s="103">
        <v>62.51</v>
      </c>
      <c r="I205" s="104" t="s">
        <v>67</v>
      </c>
      <c r="J205" s="107">
        <f t="shared" si="22"/>
        <v>62510</v>
      </c>
      <c r="K205" s="103">
        <v>2.74</v>
      </c>
      <c r="L205" s="104" t="s">
        <v>67</v>
      </c>
      <c r="M205" s="107">
        <f t="shared" si="24"/>
        <v>2740</v>
      </c>
      <c r="N205" s="103">
        <v>535.29</v>
      </c>
      <c r="O205" s="104" t="s">
        <v>65</v>
      </c>
      <c r="P205" s="105">
        <f t="shared" si="20"/>
        <v>535.29</v>
      </c>
    </row>
    <row r="206" spans="1:16">
      <c r="A206" s="23">
        <f t="shared" si="18"/>
        <v>206</v>
      </c>
      <c r="B206" s="10">
        <v>1.1000000000000001</v>
      </c>
      <c r="C206" s="11" t="s">
        <v>69</v>
      </c>
      <c r="D206" s="108">
        <f t="shared" si="25"/>
        <v>157.14285714285714</v>
      </c>
      <c r="E206" s="12">
        <v>4.6050000000000001E-2</v>
      </c>
      <c r="F206" s="13">
        <v>1.774E-5</v>
      </c>
      <c r="G206" s="101">
        <f t="shared" si="15"/>
        <v>4.6067740000000003E-2</v>
      </c>
      <c r="H206" s="103">
        <v>73.86</v>
      </c>
      <c r="I206" s="104" t="s">
        <v>67</v>
      </c>
      <c r="J206" s="107">
        <f t="shared" si="22"/>
        <v>73860</v>
      </c>
      <c r="K206" s="103">
        <v>3.18</v>
      </c>
      <c r="L206" s="104" t="s">
        <v>67</v>
      </c>
      <c r="M206" s="107">
        <f t="shared" si="24"/>
        <v>3180</v>
      </c>
      <c r="N206" s="103">
        <v>628.57000000000005</v>
      </c>
      <c r="O206" s="104" t="s">
        <v>65</v>
      </c>
      <c r="P206" s="105">
        <f t="shared" si="20"/>
        <v>628.57000000000005</v>
      </c>
    </row>
    <row r="207" spans="1:16">
      <c r="A207" s="23">
        <f t="shared" si="18"/>
        <v>207</v>
      </c>
      <c r="B207" s="10">
        <v>1.2</v>
      </c>
      <c r="C207" s="11" t="s">
        <v>69</v>
      </c>
      <c r="D207" s="108">
        <f t="shared" si="25"/>
        <v>171.42857142857142</v>
      </c>
      <c r="E207" s="12">
        <v>4.3400000000000001E-2</v>
      </c>
      <c r="F207" s="13">
        <v>1.6370000000000001E-5</v>
      </c>
      <c r="G207" s="101">
        <f t="shared" si="15"/>
        <v>4.3416370000000003E-2</v>
      </c>
      <c r="H207" s="103">
        <v>85.95</v>
      </c>
      <c r="I207" s="104" t="s">
        <v>67</v>
      </c>
      <c r="J207" s="107">
        <f t="shared" si="22"/>
        <v>85950</v>
      </c>
      <c r="K207" s="103">
        <v>3.61</v>
      </c>
      <c r="L207" s="104" t="s">
        <v>67</v>
      </c>
      <c r="M207" s="107">
        <f t="shared" si="24"/>
        <v>3610</v>
      </c>
      <c r="N207" s="103">
        <v>727.06</v>
      </c>
      <c r="O207" s="104" t="s">
        <v>65</v>
      </c>
      <c r="P207" s="105">
        <f t="shared" si="20"/>
        <v>727.06</v>
      </c>
    </row>
    <row r="208" spans="1:16">
      <c r="A208" s="23">
        <f t="shared" si="18"/>
        <v>208</v>
      </c>
      <c r="B208" s="10">
        <v>1.3</v>
      </c>
      <c r="C208" s="11" t="s">
        <v>69</v>
      </c>
      <c r="D208" s="108">
        <f t="shared" si="25"/>
        <v>185.71428571428572</v>
      </c>
      <c r="E208" s="12">
        <v>4.1140000000000003E-2</v>
      </c>
      <c r="F208" s="13">
        <v>1.521E-5</v>
      </c>
      <c r="G208" s="101">
        <f t="shared" si="15"/>
        <v>4.1155210000000005E-2</v>
      </c>
      <c r="H208" s="103">
        <v>98.75</v>
      </c>
      <c r="I208" s="104" t="s">
        <v>67</v>
      </c>
      <c r="J208" s="107">
        <f t="shared" si="22"/>
        <v>98750</v>
      </c>
      <c r="K208" s="103">
        <v>4.04</v>
      </c>
      <c r="L208" s="104" t="s">
        <v>67</v>
      </c>
      <c r="M208" s="107">
        <f t="shared" si="24"/>
        <v>4040</v>
      </c>
      <c r="N208" s="103">
        <v>830.41</v>
      </c>
      <c r="O208" s="104" t="s">
        <v>65</v>
      </c>
      <c r="P208" s="105">
        <f t="shared" si="20"/>
        <v>830.41</v>
      </c>
    </row>
    <row r="209" spans="1:16">
      <c r="A209" s="23">
        <f t="shared" si="18"/>
        <v>209</v>
      </c>
      <c r="B209" s="10">
        <v>1.4</v>
      </c>
      <c r="C209" s="11" t="s">
        <v>69</v>
      </c>
      <c r="D209" s="108">
        <f t="shared" si="25"/>
        <v>200</v>
      </c>
      <c r="E209" s="12">
        <v>3.9190000000000003E-2</v>
      </c>
      <c r="F209" s="13">
        <v>1.42E-5</v>
      </c>
      <c r="G209" s="101">
        <f t="shared" si="15"/>
        <v>3.9204200000000002E-2</v>
      </c>
      <c r="H209" s="103">
        <v>112.21</v>
      </c>
      <c r="I209" s="104" t="s">
        <v>67</v>
      </c>
      <c r="J209" s="107">
        <f t="shared" si="22"/>
        <v>112210</v>
      </c>
      <c r="K209" s="103">
        <v>4.47</v>
      </c>
      <c r="L209" s="104" t="s">
        <v>67</v>
      </c>
      <c r="M209" s="107">
        <f t="shared" si="24"/>
        <v>4470</v>
      </c>
      <c r="N209" s="103">
        <v>938.28</v>
      </c>
      <c r="O209" s="104" t="s">
        <v>65</v>
      </c>
      <c r="P209" s="105">
        <f t="shared" si="20"/>
        <v>938.28</v>
      </c>
    </row>
    <row r="210" spans="1:16">
      <c r="A210" s="23">
        <f t="shared" si="18"/>
        <v>210</v>
      </c>
      <c r="B210" s="10">
        <v>1.5</v>
      </c>
      <c r="C210" s="11" t="s">
        <v>69</v>
      </c>
      <c r="D210" s="108">
        <f t="shared" si="25"/>
        <v>214.28571428571428</v>
      </c>
      <c r="E210" s="12">
        <v>3.7499999999999999E-2</v>
      </c>
      <c r="F210" s="13">
        <v>1.332E-5</v>
      </c>
      <c r="G210" s="101">
        <f t="shared" si="15"/>
        <v>3.7513319999999996E-2</v>
      </c>
      <c r="H210" s="103">
        <v>126.3</v>
      </c>
      <c r="I210" s="104" t="s">
        <v>67</v>
      </c>
      <c r="J210" s="107">
        <f t="shared" si="22"/>
        <v>126300</v>
      </c>
      <c r="K210" s="103">
        <v>4.9000000000000004</v>
      </c>
      <c r="L210" s="104" t="s">
        <v>67</v>
      </c>
      <c r="M210" s="107">
        <f t="shared" si="24"/>
        <v>4900</v>
      </c>
      <c r="N210" s="103">
        <v>1.05</v>
      </c>
      <c r="O210" s="106" t="s">
        <v>67</v>
      </c>
      <c r="P210" s="107">
        <f t="shared" ref="P210:P228" si="26">N210*1000</f>
        <v>1050</v>
      </c>
    </row>
    <row r="211" spans="1:16">
      <c r="A211" s="23">
        <f t="shared" si="18"/>
        <v>211</v>
      </c>
      <c r="B211" s="10">
        <v>1.6</v>
      </c>
      <c r="C211" s="11" t="s">
        <v>69</v>
      </c>
      <c r="D211" s="108">
        <f t="shared" si="25"/>
        <v>228.57142857142858</v>
      </c>
      <c r="E211" s="12">
        <v>3.601E-2</v>
      </c>
      <c r="F211" s="13">
        <v>1.255E-5</v>
      </c>
      <c r="G211" s="101">
        <f t="shared" si="15"/>
        <v>3.602255E-2</v>
      </c>
      <c r="H211" s="103">
        <v>141.01</v>
      </c>
      <c r="I211" s="104" t="s">
        <v>67</v>
      </c>
      <c r="J211" s="107">
        <f t="shared" si="22"/>
        <v>141010</v>
      </c>
      <c r="K211" s="103">
        <v>5.33</v>
      </c>
      <c r="L211" s="104" t="s">
        <v>67</v>
      </c>
      <c r="M211" s="107">
        <f t="shared" si="24"/>
        <v>5330</v>
      </c>
      <c r="N211" s="103">
        <v>1.17</v>
      </c>
      <c r="O211" s="104" t="s">
        <v>67</v>
      </c>
      <c r="P211" s="107">
        <f t="shared" si="26"/>
        <v>1170</v>
      </c>
    </row>
    <row r="212" spans="1:16">
      <c r="A212" s="23">
        <f t="shared" si="18"/>
        <v>212</v>
      </c>
      <c r="B212" s="10">
        <v>1.7</v>
      </c>
      <c r="C212" s="11" t="s">
        <v>69</v>
      </c>
      <c r="D212" s="108">
        <f t="shared" si="25"/>
        <v>242.85714285714286</v>
      </c>
      <c r="E212" s="12">
        <v>3.4689999999999999E-2</v>
      </c>
      <c r="F212" s="13">
        <v>1.186E-5</v>
      </c>
      <c r="G212" s="101">
        <f t="shared" ref="G212:G228" si="27">E212+F212</f>
        <v>3.4701860000000001E-2</v>
      </c>
      <c r="H212" s="103">
        <v>156.30000000000001</v>
      </c>
      <c r="I212" s="104" t="s">
        <v>67</v>
      </c>
      <c r="J212" s="107">
        <f t="shared" si="22"/>
        <v>156300</v>
      </c>
      <c r="K212" s="103">
        <v>5.75</v>
      </c>
      <c r="L212" s="104" t="s">
        <v>67</v>
      </c>
      <c r="M212" s="107">
        <f t="shared" si="24"/>
        <v>5750</v>
      </c>
      <c r="N212" s="103">
        <v>1.29</v>
      </c>
      <c r="O212" s="104" t="s">
        <v>67</v>
      </c>
      <c r="P212" s="107">
        <f t="shared" si="26"/>
        <v>1290</v>
      </c>
    </row>
    <row r="213" spans="1:16">
      <c r="A213" s="23">
        <f t="shared" si="18"/>
        <v>213</v>
      </c>
      <c r="B213" s="10">
        <v>1.8</v>
      </c>
      <c r="C213" s="11" t="s">
        <v>69</v>
      </c>
      <c r="D213" s="108">
        <f t="shared" si="25"/>
        <v>257.14285714285717</v>
      </c>
      <c r="E213" s="12">
        <v>3.3520000000000001E-2</v>
      </c>
      <c r="F213" s="13">
        <v>1.1250000000000001E-5</v>
      </c>
      <c r="G213" s="101">
        <f t="shared" si="27"/>
        <v>3.3531249999999999E-2</v>
      </c>
      <c r="H213" s="103">
        <v>172.15</v>
      </c>
      <c r="I213" s="104" t="s">
        <v>67</v>
      </c>
      <c r="J213" s="107">
        <f t="shared" si="22"/>
        <v>172150</v>
      </c>
      <c r="K213" s="103">
        <v>6.18</v>
      </c>
      <c r="L213" s="104" t="s">
        <v>67</v>
      </c>
      <c r="M213" s="107">
        <f t="shared" si="24"/>
        <v>6180</v>
      </c>
      <c r="N213" s="103">
        <v>1.41</v>
      </c>
      <c r="O213" s="104" t="s">
        <v>67</v>
      </c>
      <c r="P213" s="107">
        <f t="shared" si="26"/>
        <v>1410</v>
      </c>
    </row>
    <row r="214" spans="1:16">
      <c r="A214" s="23">
        <f t="shared" ref="A214:A277" si="28">A213+1</f>
        <v>214</v>
      </c>
      <c r="B214" s="10">
        <v>2</v>
      </c>
      <c r="C214" s="11" t="s">
        <v>69</v>
      </c>
      <c r="D214" s="108">
        <f t="shared" si="25"/>
        <v>285.71428571428572</v>
      </c>
      <c r="E214" s="12">
        <v>3.1519999999999999E-2</v>
      </c>
      <c r="F214" s="13">
        <v>1.0200000000000001E-5</v>
      </c>
      <c r="G214" s="101">
        <f t="shared" si="27"/>
        <v>3.1530200000000001E-2</v>
      </c>
      <c r="H214" s="103">
        <v>205.42</v>
      </c>
      <c r="I214" s="104" t="s">
        <v>67</v>
      </c>
      <c r="J214" s="107">
        <f t="shared" si="22"/>
        <v>205420</v>
      </c>
      <c r="K214" s="103">
        <v>7.78</v>
      </c>
      <c r="L214" s="104" t="s">
        <v>67</v>
      </c>
      <c r="M214" s="107">
        <f t="shared" si="24"/>
        <v>7780</v>
      </c>
      <c r="N214" s="103">
        <v>1.67</v>
      </c>
      <c r="O214" s="104" t="s">
        <v>67</v>
      </c>
      <c r="P214" s="107">
        <f t="shared" si="26"/>
        <v>1670</v>
      </c>
    </row>
    <row r="215" spans="1:16">
      <c r="A215" s="23">
        <f t="shared" si="28"/>
        <v>215</v>
      </c>
      <c r="B215" s="10">
        <v>2.25</v>
      </c>
      <c r="C215" s="11" t="s">
        <v>69</v>
      </c>
      <c r="D215" s="108">
        <f t="shared" si="25"/>
        <v>321.42857142857144</v>
      </c>
      <c r="E215" s="12">
        <v>2.9510000000000002E-2</v>
      </c>
      <c r="F215" s="13">
        <v>9.1470000000000007E-6</v>
      </c>
      <c r="G215" s="101">
        <f t="shared" si="27"/>
        <v>2.9519147000000003E-2</v>
      </c>
      <c r="H215" s="103">
        <v>249.73</v>
      </c>
      <c r="I215" s="104" t="s">
        <v>67</v>
      </c>
      <c r="J215" s="107">
        <f t="shared" si="22"/>
        <v>249730</v>
      </c>
      <c r="K215" s="103">
        <v>10</v>
      </c>
      <c r="L215" s="104" t="s">
        <v>67</v>
      </c>
      <c r="M215" s="107">
        <f t="shared" si="24"/>
        <v>10000</v>
      </c>
      <c r="N215" s="103">
        <v>2</v>
      </c>
      <c r="O215" s="104" t="s">
        <v>67</v>
      </c>
      <c r="P215" s="107">
        <f t="shared" si="26"/>
        <v>2000</v>
      </c>
    </row>
    <row r="216" spans="1:16">
      <c r="A216" s="23">
        <f t="shared" si="28"/>
        <v>216</v>
      </c>
      <c r="B216" s="10">
        <v>2.5</v>
      </c>
      <c r="C216" s="11" t="s">
        <v>69</v>
      </c>
      <c r="D216" s="108">
        <f t="shared" si="25"/>
        <v>357.14285714285717</v>
      </c>
      <c r="E216" s="12">
        <v>2.7910000000000001E-2</v>
      </c>
      <c r="F216" s="13">
        <v>8.2940000000000006E-6</v>
      </c>
      <c r="G216" s="101">
        <f t="shared" si="27"/>
        <v>2.7918294E-2</v>
      </c>
      <c r="H216" s="103">
        <v>296.82</v>
      </c>
      <c r="I216" s="104" t="s">
        <v>67</v>
      </c>
      <c r="J216" s="107">
        <f t="shared" si="22"/>
        <v>296820</v>
      </c>
      <c r="K216" s="103">
        <v>12.02</v>
      </c>
      <c r="L216" s="104" t="s">
        <v>67</v>
      </c>
      <c r="M216" s="107">
        <f t="shared" si="24"/>
        <v>12020</v>
      </c>
      <c r="N216" s="103">
        <v>2.35</v>
      </c>
      <c r="O216" s="104" t="s">
        <v>67</v>
      </c>
      <c r="P216" s="107">
        <f t="shared" si="26"/>
        <v>2350</v>
      </c>
    </row>
    <row r="217" spans="1:16">
      <c r="A217" s="23">
        <f t="shared" si="28"/>
        <v>217</v>
      </c>
      <c r="B217" s="10">
        <v>2.75</v>
      </c>
      <c r="C217" s="11" t="s">
        <v>69</v>
      </c>
      <c r="D217" s="108">
        <f t="shared" si="25"/>
        <v>392.85714285714283</v>
      </c>
      <c r="E217" s="12">
        <v>2.6599999999999999E-2</v>
      </c>
      <c r="F217" s="13">
        <v>7.5920000000000003E-6</v>
      </c>
      <c r="G217" s="101">
        <f t="shared" si="27"/>
        <v>2.6607591999999999E-2</v>
      </c>
      <c r="H217" s="103">
        <v>346.42</v>
      </c>
      <c r="I217" s="104" t="s">
        <v>67</v>
      </c>
      <c r="J217" s="107">
        <f t="shared" si="22"/>
        <v>346420</v>
      </c>
      <c r="K217" s="103">
        <v>13.93</v>
      </c>
      <c r="L217" s="104" t="s">
        <v>67</v>
      </c>
      <c r="M217" s="107">
        <f t="shared" si="24"/>
        <v>13930</v>
      </c>
      <c r="N217" s="103">
        <v>2.72</v>
      </c>
      <c r="O217" s="104" t="s">
        <v>67</v>
      </c>
      <c r="P217" s="107">
        <f t="shared" si="26"/>
        <v>2720</v>
      </c>
    </row>
    <row r="218" spans="1:16">
      <c r="A218" s="23">
        <f t="shared" si="28"/>
        <v>218</v>
      </c>
      <c r="B218" s="10">
        <v>3</v>
      </c>
      <c r="C218" s="11" t="s">
        <v>69</v>
      </c>
      <c r="D218" s="108">
        <f t="shared" si="25"/>
        <v>428.57142857142856</v>
      </c>
      <c r="E218" s="12">
        <v>2.5510000000000001E-2</v>
      </c>
      <c r="F218" s="13">
        <v>7.002E-6</v>
      </c>
      <c r="G218" s="101">
        <f t="shared" si="27"/>
        <v>2.5517002E-2</v>
      </c>
      <c r="H218" s="103">
        <v>398.29</v>
      </c>
      <c r="I218" s="104" t="s">
        <v>67</v>
      </c>
      <c r="J218" s="107">
        <f t="shared" si="22"/>
        <v>398290</v>
      </c>
      <c r="K218" s="103">
        <v>15.75</v>
      </c>
      <c r="L218" s="104" t="s">
        <v>67</v>
      </c>
      <c r="M218" s="107">
        <f t="shared" si="24"/>
        <v>15750</v>
      </c>
      <c r="N218" s="103">
        <v>3.09</v>
      </c>
      <c r="O218" s="104" t="s">
        <v>67</v>
      </c>
      <c r="P218" s="107">
        <f t="shared" si="26"/>
        <v>3090</v>
      </c>
    </row>
    <row r="219" spans="1:16">
      <c r="A219" s="23">
        <f t="shared" si="28"/>
        <v>219</v>
      </c>
      <c r="B219" s="10">
        <v>3.25</v>
      </c>
      <c r="C219" s="11" t="s">
        <v>69</v>
      </c>
      <c r="D219" s="108">
        <f t="shared" si="25"/>
        <v>464.28571428571428</v>
      </c>
      <c r="E219" s="12">
        <v>2.4590000000000001E-2</v>
      </c>
      <c r="F219" s="13">
        <v>6.4999999999999996E-6</v>
      </c>
      <c r="G219" s="101">
        <f t="shared" si="27"/>
        <v>2.45965E-2</v>
      </c>
      <c r="H219" s="103">
        <v>452.24</v>
      </c>
      <c r="I219" s="104" t="s">
        <v>67</v>
      </c>
      <c r="J219" s="107">
        <f t="shared" si="22"/>
        <v>452240</v>
      </c>
      <c r="K219" s="103">
        <v>17.510000000000002</v>
      </c>
      <c r="L219" s="104" t="s">
        <v>67</v>
      </c>
      <c r="M219" s="107">
        <f t="shared" si="24"/>
        <v>17510</v>
      </c>
      <c r="N219" s="103">
        <v>3.47</v>
      </c>
      <c r="O219" s="104" t="s">
        <v>67</v>
      </c>
      <c r="P219" s="107">
        <f t="shared" si="26"/>
        <v>3470</v>
      </c>
    </row>
    <row r="220" spans="1:16">
      <c r="A220" s="23">
        <f t="shared" si="28"/>
        <v>220</v>
      </c>
      <c r="B220" s="10">
        <v>3.5</v>
      </c>
      <c r="C220" s="11" t="s">
        <v>69</v>
      </c>
      <c r="D220" s="108">
        <f t="shared" si="25"/>
        <v>500</v>
      </c>
      <c r="E220" s="12">
        <v>2.3810000000000001E-2</v>
      </c>
      <c r="F220" s="13">
        <v>6.0669999999999997E-6</v>
      </c>
      <c r="G220" s="101">
        <f t="shared" si="27"/>
        <v>2.3816067E-2</v>
      </c>
      <c r="H220" s="103">
        <v>508.08</v>
      </c>
      <c r="I220" s="104" t="s">
        <v>67</v>
      </c>
      <c r="J220" s="107">
        <f t="shared" si="22"/>
        <v>508080</v>
      </c>
      <c r="K220" s="103">
        <v>19.22</v>
      </c>
      <c r="L220" s="104" t="s">
        <v>67</v>
      </c>
      <c r="M220" s="107">
        <f t="shared" si="24"/>
        <v>19220</v>
      </c>
      <c r="N220" s="103">
        <v>3.86</v>
      </c>
      <c r="O220" s="104" t="s">
        <v>67</v>
      </c>
      <c r="P220" s="107">
        <f t="shared" si="26"/>
        <v>3860</v>
      </c>
    </row>
    <row r="221" spans="1:16">
      <c r="A221" s="23">
        <f t="shared" si="28"/>
        <v>221</v>
      </c>
      <c r="B221" s="10">
        <v>3.75</v>
      </c>
      <c r="C221" s="11" t="s">
        <v>69</v>
      </c>
      <c r="D221" s="108">
        <f t="shared" si="25"/>
        <v>535.71428571428567</v>
      </c>
      <c r="E221" s="12">
        <v>2.3140000000000001E-2</v>
      </c>
      <c r="F221" s="13">
        <v>5.6899999999999997E-6</v>
      </c>
      <c r="G221" s="101">
        <f t="shared" si="27"/>
        <v>2.314569E-2</v>
      </c>
      <c r="H221" s="103">
        <v>565.63</v>
      </c>
      <c r="I221" s="104" t="s">
        <v>67</v>
      </c>
      <c r="J221" s="107">
        <f t="shared" si="22"/>
        <v>565630</v>
      </c>
      <c r="K221" s="103">
        <v>20.89</v>
      </c>
      <c r="L221" s="104" t="s">
        <v>67</v>
      </c>
      <c r="M221" s="107">
        <f t="shared" si="24"/>
        <v>20890</v>
      </c>
      <c r="N221" s="103">
        <v>4.26</v>
      </c>
      <c r="O221" s="104" t="s">
        <v>67</v>
      </c>
      <c r="P221" s="107">
        <f t="shared" si="26"/>
        <v>4260</v>
      </c>
    </row>
    <row r="222" spans="1:16">
      <c r="A222" s="23">
        <f t="shared" si="28"/>
        <v>222</v>
      </c>
      <c r="B222" s="10">
        <v>4</v>
      </c>
      <c r="C222" s="11" t="s">
        <v>69</v>
      </c>
      <c r="D222" s="108">
        <f t="shared" si="25"/>
        <v>571.42857142857144</v>
      </c>
      <c r="E222" s="12">
        <v>2.256E-2</v>
      </c>
      <c r="F222" s="13">
        <v>5.3580000000000002E-6</v>
      </c>
      <c r="G222" s="101">
        <f t="shared" si="27"/>
        <v>2.2565358000000001E-2</v>
      </c>
      <c r="H222" s="103">
        <v>624.76</v>
      </c>
      <c r="I222" s="104" t="s">
        <v>67</v>
      </c>
      <c r="J222" s="107">
        <f t="shared" si="22"/>
        <v>624760</v>
      </c>
      <c r="K222" s="103">
        <v>22.51</v>
      </c>
      <c r="L222" s="104" t="s">
        <v>67</v>
      </c>
      <c r="M222" s="107">
        <f t="shared" si="24"/>
        <v>22510</v>
      </c>
      <c r="N222" s="103">
        <v>4.66</v>
      </c>
      <c r="O222" s="104" t="s">
        <v>67</v>
      </c>
      <c r="P222" s="107">
        <f t="shared" si="26"/>
        <v>4660</v>
      </c>
    </row>
    <row r="223" spans="1:16">
      <c r="A223" s="23">
        <f t="shared" si="28"/>
        <v>223</v>
      </c>
      <c r="B223" s="10">
        <v>4.5</v>
      </c>
      <c r="C223" s="11" t="s">
        <v>69</v>
      </c>
      <c r="D223" s="108">
        <f t="shared" si="25"/>
        <v>642.85714285714289</v>
      </c>
      <c r="E223" s="12">
        <v>2.1610000000000001E-2</v>
      </c>
      <c r="F223" s="13">
        <v>4.8010000000000003E-6</v>
      </c>
      <c r="G223" s="101">
        <f t="shared" si="27"/>
        <v>2.1614800999999999E-2</v>
      </c>
      <c r="H223" s="103">
        <v>747.17</v>
      </c>
      <c r="I223" s="104" t="s">
        <v>67</v>
      </c>
      <c r="J223" s="107">
        <f t="shared" si="22"/>
        <v>747170</v>
      </c>
      <c r="K223" s="103">
        <v>28.42</v>
      </c>
      <c r="L223" s="104" t="s">
        <v>67</v>
      </c>
      <c r="M223" s="107">
        <f t="shared" si="24"/>
        <v>28420</v>
      </c>
      <c r="N223" s="103">
        <v>5.47</v>
      </c>
      <c r="O223" s="104" t="s">
        <v>67</v>
      </c>
      <c r="P223" s="107">
        <f t="shared" si="26"/>
        <v>5470</v>
      </c>
    </row>
    <row r="224" spans="1:16">
      <c r="A224" s="23">
        <f t="shared" si="28"/>
        <v>224</v>
      </c>
      <c r="B224" s="10">
        <v>5</v>
      </c>
      <c r="C224" s="11" t="s">
        <v>69</v>
      </c>
      <c r="D224" s="108">
        <f t="shared" si="25"/>
        <v>714.28571428571433</v>
      </c>
      <c r="E224" s="12">
        <v>2.086E-2</v>
      </c>
      <c r="F224" s="13">
        <v>4.352E-6</v>
      </c>
      <c r="G224" s="101">
        <f t="shared" si="27"/>
        <v>2.0864351999999999E-2</v>
      </c>
      <c r="H224" s="103">
        <v>874.47</v>
      </c>
      <c r="I224" s="104" t="s">
        <v>67</v>
      </c>
      <c r="J224" s="107">
        <f t="shared" si="22"/>
        <v>874470</v>
      </c>
      <c r="K224" s="103">
        <v>33.659999999999997</v>
      </c>
      <c r="L224" s="104" t="s">
        <v>67</v>
      </c>
      <c r="M224" s="107">
        <f t="shared" si="24"/>
        <v>33660</v>
      </c>
      <c r="N224" s="103">
        <v>6.3</v>
      </c>
      <c r="O224" s="104" t="s">
        <v>67</v>
      </c>
      <c r="P224" s="107">
        <f t="shared" si="26"/>
        <v>6300</v>
      </c>
    </row>
    <row r="225" spans="1:16">
      <c r="A225" s="23">
        <f t="shared" si="28"/>
        <v>225</v>
      </c>
      <c r="B225" s="10">
        <v>5.5</v>
      </c>
      <c r="C225" s="11" t="s">
        <v>69</v>
      </c>
      <c r="D225" s="108">
        <f t="shared" si="25"/>
        <v>785.71428571428567</v>
      </c>
      <c r="E225" s="12">
        <v>2.027E-2</v>
      </c>
      <c r="F225" s="13">
        <v>3.9820000000000002E-6</v>
      </c>
      <c r="G225" s="101">
        <f t="shared" si="27"/>
        <v>2.0273981999999999E-2</v>
      </c>
      <c r="H225" s="103">
        <v>1.01</v>
      </c>
      <c r="I225" s="106" t="s">
        <v>68</v>
      </c>
      <c r="J225" s="109">
        <f>H225*1000000</f>
        <v>1010000</v>
      </c>
      <c r="K225" s="103">
        <v>38.47</v>
      </c>
      <c r="L225" s="104" t="s">
        <v>67</v>
      </c>
      <c r="M225" s="107">
        <f t="shared" si="24"/>
        <v>38470</v>
      </c>
      <c r="N225" s="103">
        <v>7.12</v>
      </c>
      <c r="O225" s="104" t="s">
        <v>67</v>
      </c>
      <c r="P225" s="107">
        <f t="shared" si="26"/>
        <v>7120</v>
      </c>
    </row>
    <row r="226" spans="1:16">
      <c r="A226" s="23">
        <f t="shared" si="28"/>
        <v>226</v>
      </c>
      <c r="B226" s="10">
        <v>6</v>
      </c>
      <c r="C226" s="11" t="s">
        <v>69</v>
      </c>
      <c r="D226" s="108">
        <f t="shared" si="25"/>
        <v>857.14285714285711</v>
      </c>
      <c r="E226" s="12">
        <v>1.9779999999999999E-2</v>
      </c>
      <c r="F226" s="13">
        <v>3.6720000000000002E-6</v>
      </c>
      <c r="G226" s="101">
        <f t="shared" si="27"/>
        <v>1.9783671999999999E-2</v>
      </c>
      <c r="H226" s="103">
        <v>1.1399999999999999</v>
      </c>
      <c r="I226" s="104" t="s">
        <v>68</v>
      </c>
      <c r="J226" s="109">
        <f>H226*1000000</f>
        <v>1140000</v>
      </c>
      <c r="K226" s="103">
        <v>42.96</v>
      </c>
      <c r="L226" s="104" t="s">
        <v>67</v>
      </c>
      <c r="M226" s="107">
        <f t="shared" si="24"/>
        <v>42960</v>
      </c>
      <c r="N226" s="103">
        <v>7.95</v>
      </c>
      <c r="O226" s="104" t="s">
        <v>67</v>
      </c>
      <c r="P226" s="107">
        <f t="shared" si="26"/>
        <v>7950</v>
      </c>
    </row>
    <row r="227" spans="1:16">
      <c r="A227" s="23">
        <f t="shared" si="28"/>
        <v>227</v>
      </c>
      <c r="B227" s="10">
        <v>6.5</v>
      </c>
      <c r="C227" s="11" t="s">
        <v>69</v>
      </c>
      <c r="D227" s="108">
        <f t="shared" si="25"/>
        <v>928.57142857142856</v>
      </c>
      <c r="E227" s="12">
        <v>1.9390000000000001E-2</v>
      </c>
      <c r="F227" s="13">
        <v>3.4079999999999998E-6</v>
      </c>
      <c r="G227" s="101">
        <f t="shared" si="27"/>
        <v>1.9393408000000001E-2</v>
      </c>
      <c r="H227" s="103">
        <v>1.28</v>
      </c>
      <c r="I227" s="104" t="s">
        <v>68</v>
      </c>
      <c r="J227" s="109">
        <f>H227*1000000</f>
        <v>1280000</v>
      </c>
      <c r="K227" s="103">
        <v>47.21</v>
      </c>
      <c r="L227" s="104" t="s">
        <v>67</v>
      </c>
      <c r="M227" s="107">
        <f t="shared" si="24"/>
        <v>47210</v>
      </c>
      <c r="N227" s="103">
        <v>8.7799999999999994</v>
      </c>
      <c r="O227" s="104" t="s">
        <v>67</v>
      </c>
      <c r="P227" s="107">
        <f t="shared" si="26"/>
        <v>8780</v>
      </c>
    </row>
    <row r="228" spans="1:16">
      <c r="A228" s="26">
        <f t="shared" si="28"/>
        <v>228</v>
      </c>
      <c r="B228" s="10">
        <v>7</v>
      </c>
      <c r="C228" s="11" t="s">
        <v>69</v>
      </c>
      <c r="D228" s="105">
        <f t="shared" si="25"/>
        <v>1000</v>
      </c>
      <c r="E228" s="12">
        <v>1.9060000000000001E-2</v>
      </c>
      <c r="F228" s="13">
        <v>3.18E-6</v>
      </c>
      <c r="G228" s="101">
        <f t="shared" si="27"/>
        <v>1.9063179999999999E-2</v>
      </c>
      <c r="H228" s="103">
        <v>1.42</v>
      </c>
      <c r="I228" s="104" t="s">
        <v>68</v>
      </c>
      <c r="J228" s="109">
        <f>H228*1000000</f>
        <v>1420000</v>
      </c>
      <c r="K228" s="103">
        <v>51.24</v>
      </c>
      <c r="L228" s="104" t="s">
        <v>67</v>
      </c>
      <c r="M228" s="107">
        <f t="shared" si="24"/>
        <v>51240</v>
      </c>
      <c r="N228" s="103">
        <v>9.6</v>
      </c>
      <c r="O228" s="104" t="s">
        <v>67</v>
      </c>
      <c r="P228" s="107">
        <f t="shared" si="26"/>
        <v>9600</v>
      </c>
    </row>
    <row r="229" spans="1:16">
      <c r="A229" s="23">
        <f t="shared" si="28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8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8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8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8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8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8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8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8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8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8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8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8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8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8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8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8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8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8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8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8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8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8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8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8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8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8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8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8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8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8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8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8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8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8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8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8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8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8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8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8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8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8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8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8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8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8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8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8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530D-6281-4ED6-8A53-277047C1F179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4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7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srim7Be_Epoxy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7.0000000000000007E-2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7000000</v>
      </c>
      <c r="E13" s="41" t="s">
        <v>41</v>
      </c>
      <c r="F13" s="65"/>
      <c r="G13" s="66"/>
      <c r="H13" s="66"/>
      <c r="I13" s="67"/>
      <c r="J13" s="26">
        <v>8</v>
      </c>
      <c r="K13" s="20">
        <v>0.41183999999999998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69.999899999999997</v>
      </c>
      <c r="C20" s="21" t="s">
        <v>62</v>
      </c>
      <c r="D20" s="100">
        <f t="shared" ref="D20:D49" si="0">B20/1000000/$C$5</f>
        <v>9.9999857142857148E-6</v>
      </c>
      <c r="E20" s="8">
        <v>4.5109999999999997E-2</v>
      </c>
      <c r="F20" s="9">
        <v>0.36730000000000002</v>
      </c>
      <c r="G20" s="101">
        <f t="shared" ref="G20:G83" si="1">E20+F20</f>
        <v>0.41241</v>
      </c>
      <c r="H20" s="7">
        <v>8</v>
      </c>
      <c r="I20" s="21" t="s">
        <v>63</v>
      </c>
      <c r="J20" s="102">
        <f t="shared" ref="J20:J83" si="2">H20/1000/10</f>
        <v>8.0000000000000004E-4</v>
      </c>
      <c r="K20" s="7">
        <v>6</v>
      </c>
      <c r="L20" s="21" t="s">
        <v>63</v>
      </c>
      <c r="M20" s="102">
        <f t="shared" ref="M20:M83" si="3">K20/1000/10</f>
        <v>6.0000000000000006E-4</v>
      </c>
      <c r="N20" s="7">
        <v>4</v>
      </c>
      <c r="O20" s="21" t="s">
        <v>63</v>
      </c>
      <c r="P20" s="102">
        <f t="shared" ref="P20:P83" si="4">N20/1000/10</f>
        <v>4.0000000000000002E-4</v>
      </c>
    </row>
    <row r="21" spans="1:16">
      <c r="A21" s="23">
        <f>A20+1</f>
        <v>21</v>
      </c>
      <c r="B21" s="10">
        <v>79.999899999999997</v>
      </c>
      <c r="C21" s="11" t="s">
        <v>62</v>
      </c>
      <c r="D21" s="100">
        <f t="shared" si="0"/>
        <v>1.1428557142857143E-5</v>
      </c>
      <c r="E21" s="12">
        <v>4.8230000000000002E-2</v>
      </c>
      <c r="F21" s="13">
        <v>0.38300000000000001</v>
      </c>
      <c r="G21" s="101">
        <f t="shared" si="1"/>
        <v>0.43123</v>
      </c>
      <c r="H21" s="10">
        <v>9</v>
      </c>
      <c r="I21" s="11" t="s">
        <v>63</v>
      </c>
      <c r="J21" s="102">
        <f t="shared" si="2"/>
        <v>8.9999999999999998E-4</v>
      </c>
      <c r="K21" s="10">
        <v>6</v>
      </c>
      <c r="L21" s="11" t="s">
        <v>63</v>
      </c>
      <c r="M21" s="102">
        <f t="shared" si="3"/>
        <v>6.0000000000000006E-4</v>
      </c>
      <c r="N21" s="10">
        <v>4</v>
      </c>
      <c r="O21" s="11" t="s">
        <v>63</v>
      </c>
      <c r="P21" s="102">
        <f t="shared" si="4"/>
        <v>4.0000000000000002E-4</v>
      </c>
    </row>
    <row r="22" spans="1:16">
      <c r="A22" s="23">
        <f t="shared" ref="A22:A85" si="5">A21+1</f>
        <v>22</v>
      </c>
      <c r="B22" s="10">
        <v>89.999899999999997</v>
      </c>
      <c r="C22" s="11" t="s">
        <v>62</v>
      </c>
      <c r="D22" s="100">
        <f t="shared" si="0"/>
        <v>1.2857128571428571E-5</v>
      </c>
      <c r="E22" s="12">
        <v>5.1150000000000001E-2</v>
      </c>
      <c r="F22" s="13">
        <v>0.39679999999999999</v>
      </c>
      <c r="G22" s="101">
        <f t="shared" si="1"/>
        <v>0.44794999999999996</v>
      </c>
      <c r="H22" s="10">
        <v>9</v>
      </c>
      <c r="I22" s="11" t="s">
        <v>63</v>
      </c>
      <c r="J22" s="102">
        <f t="shared" si="2"/>
        <v>8.9999999999999998E-4</v>
      </c>
      <c r="K22" s="10">
        <v>6</v>
      </c>
      <c r="L22" s="11" t="s">
        <v>63</v>
      </c>
      <c r="M22" s="102">
        <f t="shared" si="3"/>
        <v>6.0000000000000006E-4</v>
      </c>
      <c r="N22" s="10">
        <v>5</v>
      </c>
      <c r="O22" s="11" t="s">
        <v>63</v>
      </c>
      <c r="P22" s="102">
        <f t="shared" si="4"/>
        <v>5.0000000000000001E-4</v>
      </c>
    </row>
    <row r="23" spans="1:16">
      <c r="A23" s="23">
        <f t="shared" si="5"/>
        <v>23</v>
      </c>
      <c r="B23" s="10">
        <v>99.999899999999997</v>
      </c>
      <c r="C23" s="11" t="s">
        <v>62</v>
      </c>
      <c r="D23" s="100">
        <f t="shared" si="0"/>
        <v>1.4285699999999999E-5</v>
      </c>
      <c r="E23" s="12">
        <v>5.3920000000000003E-2</v>
      </c>
      <c r="F23" s="13">
        <v>0.40920000000000001</v>
      </c>
      <c r="G23" s="101">
        <f t="shared" si="1"/>
        <v>0.46312000000000003</v>
      </c>
      <c r="H23" s="10">
        <v>10</v>
      </c>
      <c r="I23" s="11" t="s">
        <v>63</v>
      </c>
      <c r="J23" s="102">
        <f t="shared" si="2"/>
        <v>1E-3</v>
      </c>
      <c r="K23" s="10">
        <v>7</v>
      </c>
      <c r="L23" s="11" t="s">
        <v>63</v>
      </c>
      <c r="M23" s="102">
        <f t="shared" si="3"/>
        <v>6.9999999999999999E-4</v>
      </c>
      <c r="N23" s="10">
        <v>5</v>
      </c>
      <c r="O23" s="11" t="s">
        <v>63</v>
      </c>
      <c r="P23" s="102">
        <f t="shared" si="4"/>
        <v>5.0000000000000001E-4</v>
      </c>
    </row>
    <row r="24" spans="1:16">
      <c r="A24" s="23">
        <f t="shared" si="5"/>
        <v>24</v>
      </c>
      <c r="B24" s="10">
        <v>110</v>
      </c>
      <c r="C24" s="11" t="s">
        <v>62</v>
      </c>
      <c r="D24" s="100">
        <f t="shared" si="0"/>
        <v>1.5714285714285715E-5</v>
      </c>
      <c r="E24" s="12">
        <v>5.6550000000000003E-2</v>
      </c>
      <c r="F24" s="13">
        <v>0.4204</v>
      </c>
      <c r="G24" s="101">
        <f t="shared" si="1"/>
        <v>0.47694999999999999</v>
      </c>
      <c r="H24" s="10">
        <v>11</v>
      </c>
      <c r="I24" s="11" t="s">
        <v>63</v>
      </c>
      <c r="J24" s="102">
        <f t="shared" si="2"/>
        <v>1.0999999999999998E-3</v>
      </c>
      <c r="K24" s="10">
        <v>7</v>
      </c>
      <c r="L24" s="11" t="s">
        <v>63</v>
      </c>
      <c r="M24" s="102">
        <f t="shared" si="3"/>
        <v>6.9999999999999999E-4</v>
      </c>
      <c r="N24" s="10">
        <v>5</v>
      </c>
      <c r="O24" s="11" t="s">
        <v>63</v>
      </c>
      <c r="P24" s="102">
        <f t="shared" si="4"/>
        <v>5.0000000000000001E-4</v>
      </c>
    </row>
    <row r="25" spans="1:16">
      <c r="A25" s="23">
        <f t="shared" si="5"/>
        <v>25</v>
      </c>
      <c r="B25" s="10">
        <v>120</v>
      </c>
      <c r="C25" s="11" t="s">
        <v>62</v>
      </c>
      <c r="D25" s="100">
        <f t="shared" si="0"/>
        <v>1.7142857142857142E-5</v>
      </c>
      <c r="E25" s="12">
        <v>5.9069999999999998E-2</v>
      </c>
      <c r="F25" s="13">
        <v>0.43049999999999999</v>
      </c>
      <c r="G25" s="101">
        <f t="shared" si="1"/>
        <v>0.48957000000000001</v>
      </c>
      <c r="H25" s="10">
        <v>11</v>
      </c>
      <c r="I25" s="11" t="s">
        <v>63</v>
      </c>
      <c r="J25" s="102">
        <f t="shared" si="2"/>
        <v>1.0999999999999998E-3</v>
      </c>
      <c r="K25" s="10">
        <v>8</v>
      </c>
      <c r="L25" s="11" t="s">
        <v>63</v>
      </c>
      <c r="M25" s="102">
        <f t="shared" si="3"/>
        <v>8.0000000000000004E-4</v>
      </c>
      <c r="N25" s="10">
        <v>5</v>
      </c>
      <c r="O25" s="11" t="s">
        <v>63</v>
      </c>
      <c r="P25" s="102">
        <f t="shared" si="4"/>
        <v>5.0000000000000001E-4</v>
      </c>
    </row>
    <row r="26" spans="1:16">
      <c r="A26" s="23">
        <f t="shared" si="5"/>
        <v>26</v>
      </c>
      <c r="B26" s="10">
        <v>130</v>
      </c>
      <c r="C26" s="11" t="s">
        <v>62</v>
      </c>
      <c r="D26" s="100">
        <f t="shared" si="0"/>
        <v>1.8571428571428568E-5</v>
      </c>
      <c r="E26" s="12">
        <v>6.148E-2</v>
      </c>
      <c r="F26" s="13">
        <v>0.43969999999999998</v>
      </c>
      <c r="G26" s="101">
        <f t="shared" si="1"/>
        <v>0.50117999999999996</v>
      </c>
      <c r="H26" s="10">
        <v>12</v>
      </c>
      <c r="I26" s="11" t="s">
        <v>63</v>
      </c>
      <c r="J26" s="102">
        <f t="shared" si="2"/>
        <v>1.2000000000000001E-3</v>
      </c>
      <c r="K26" s="10">
        <v>8</v>
      </c>
      <c r="L26" s="11" t="s">
        <v>63</v>
      </c>
      <c r="M26" s="102">
        <f t="shared" si="3"/>
        <v>8.0000000000000004E-4</v>
      </c>
      <c r="N26" s="10">
        <v>6</v>
      </c>
      <c r="O26" s="11" t="s">
        <v>63</v>
      </c>
      <c r="P26" s="102">
        <f t="shared" si="4"/>
        <v>6.0000000000000006E-4</v>
      </c>
    </row>
    <row r="27" spans="1:16">
      <c r="A27" s="23">
        <f t="shared" si="5"/>
        <v>27</v>
      </c>
      <c r="B27" s="10">
        <v>139.999</v>
      </c>
      <c r="C27" s="11" t="s">
        <v>62</v>
      </c>
      <c r="D27" s="100">
        <f t="shared" si="0"/>
        <v>1.9999857142857142E-5</v>
      </c>
      <c r="E27" s="12">
        <v>6.3799999999999996E-2</v>
      </c>
      <c r="F27" s="13">
        <v>0.44819999999999999</v>
      </c>
      <c r="G27" s="101">
        <f t="shared" si="1"/>
        <v>0.51200000000000001</v>
      </c>
      <c r="H27" s="10">
        <v>12</v>
      </c>
      <c r="I27" s="11" t="s">
        <v>63</v>
      </c>
      <c r="J27" s="102">
        <f t="shared" si="2"/>
        <v>1.2000000000000001E-3</v>
      </c>
      <c r="K27" s="10">
        <v>8</v>
      </c>
      <c r="L27" s="11" t="s">
        <v>63</v>
      </c>
      <c r="M27" s="102">
        <f t="shared" si="3"/>
        <v>8.0000000000000004E-4</v>
      </c>
      <c r="N27" s="10">
        <v>6</v>
      </c>
      <c r="O27" s="11" t="s">
        <v>63</v>
      </c>
      <c r="P27" s="102">
        <f t="shared" si="4"/>
        <v>6.0000000000000006E-4</v>
      </c>
    </row>
    <row r="28" spans="1:16">
      <c r="A28" s="23">
        <f t="shared" si="5"/>
        <v>28</v>
      </c>
      <c r="B28" s="10">
        <v>149.999</v>
      </c>
      <c r="C28" s="11" t="s">
        <v>62</v>
      </c>
      <c r="D28" s="100">
        <f t="shared" si="0"/>
        <v>2.1428428571428572E-5</v>
      </c>
      <c r="E28" s="12">
        <v>6.6040000000000001E-2</v>
      </c>
      <c r="F28" s="13">
        <v>0.45600000000000002</v>
      </c>
      <c r="G28" s="101">
        <f t="shared" si="1"/>
        <v>0.52204000000000006</v>
      </c>
      <c r="H28" s="10">
        <v>13</v>
      </c>
      <c r="I28" s="11" t="s">
        <v>63</v>
      </c>
      <c r="J28" s="102">
        <f t="shared" si="2"/>
        <v>1.2999999999999999E-3</v>
      </c>
      <c r="K28" s="10">
        <v>9</v>
      </c>
      <c r="L28" s="11" t="s">
        <v>63</v>
      </c>
      <c r="M28" s="102">
        <f t="shared" si="3"/>
        <v>8.9999999999999998E-4</v>
      </c>
      <c r="N28" s="10">
        <v>6</v>
      </c>
      <c r="O28" s="11" t="s">
        <v>63</v>
      </c>
      <c r="P28" s="102">
        <f t="shared" si="4"/>
        <v>6.0000000000000006E-4</v>
      </c>
    </row>
    <row r="29" spans="1:16">
      <c r="A29" s="23">
        <f t="shared" si="5"/>
        <v>29</v>
      </c>
      <c r="B29" s="10">
        <v>159.999</v>
      </c>
      <c r="C29" s="11" t="s">
        <v>62</v>
      </c>
      <c r="D29" s="100">
        <f t="shared" si="0"/>
        <v>2.2856999999999998E-5</v>
      </c>
      <c r="E29" s="12">
        <v>6.8210000000000007E-2</v>
      </c>
      <c r="F29" s="13">
        <v>0.4632</v>
      </c>
      <c r="G29" s="101">
        <f t="shared" si="1"/>
        <v>0.53141000000000005</v>
      </c>
      <c r="H29" s="10">
        <v>14</v>
      </c>
      <c r="I29" s="11" t="s">
        <v>63</v>
      </c>
      <c r="J29" s="102">
        <f t="shared" si="2"/>
        <v>1.4E-3</v>
      </c>
      <c r="K29" s="10">
        <v>9</v>
      </c>
      <c r="L29" s="11" t="s">
        <v>63</v>
      </c>
      <c r="M29" s="102">
        <f t="shared" si="3"/>
        <v>8.9999999999999998E-4</v>
      </c>
      <c r="N29" s="10">
        <v>6</v>
      </c>
      <c r="O29" s="11" t="s">
        <v>63</v>
      </c>
      <c r="P29" s="102">
        <f t="shared" si="4"/>
        <v>6.0000000000000006E-4</v>
      </c>
    </row>
    <row r="30" spans="1:16">
      <c r="A30" s="23">
        <f t="shared" si="5"/>
        <v>30</v>
      </c>
      <c r="B30" s="10">
        <v>169.999</v>
      </c>
      <c r="C30" s="11" t="s">
        <v>62</v>
      </c>
      <c r="D30" s="100">
        <f t="shared" si="0"/>
        <v>2.4285571428571428E-5</v>
      </c>
      <c r="E30" s="12">
        <v>7.0309999999999997E-2</v>
      </c>
      <c r="F30" s="13">
        <v>0.46989999999999998</v>
      </c>
      <c r="G30" s="101">
        <f t="shared" si="1"/>
        <v>0.54020999999999997</v>
      </c>
      <c r="H30" s="10">
        <v>14</v>
      </c>
      <c r="I30" s="11" t="s">
        <v>63</v>
      </c>
      <c r="J30" s="102">
        <f t="shared" si="2"/>
        <v>1.4E-3</v>
      </c>
      <c r="K30" s="10">
        <v>9</v>
      </c>
      <c r="L30" s="11" t="s">
        <v>63</v>
      </c>
      <c r="M30" s="102">
        <f t="shared" si="3"/>
        <v>8.9999999999999998E-4</v>
      </c>
      <c r="N30" s="10">
        <v>7</v>
      </c>
      <c r="O30" s="11" t="s">
        <v>63</v>
      </c>
      <c r="P30" s="102">
        <f t="shared" si="4"/>
        <v>6.9999999999999999E-4</v>
      </c>
    </row>
    <row r="31" spans="1:16">
      <c r="A31" s="23">
        <f t="shared" si="5"/>
        <v>31</v>
      </c>
      <c r="B31" s="10">
        <v>179.999</v>
      </c>
      <c r="C31" s="11" t="s">
        <v>62</v>
      </c>
      <c r="D31" s="100">
        <f t="shared" si="0"/>
        <v>2.5714142857142858E-5</v>
      </c>
      <c r="E31" s="12">
        <v>7.2340000000000002E-2</v>
      </c>
      <c r="F31" s="13">
        <v>0.47610000000000002</v>
      </c>
      <c r="G31" s="101">
        <f t="shared" si="1"/>
        <v>0.54844000000000004</v>
      </c>
      <c r="H31" s="10">
        <v>15</v>
      </c>
      <c r="I31" s="11" t="s">
        <v>63</v>
      </c>
      <c r="J31" s="102">
        <f t="shared" si="2"/>
        <v>1.5E-3</v>
      </c>
      <c r="K31" s="10">
        <v>10</v>
      </c>
      <c r="L31" s="11" t="s">
        <v>63</v>
      </c>
      <c r="M31" s="102">
        <f t="shared" si="3"/>
        <v>1E-3</v>
      </c>
      <c r="N31" s="10">
        <v>7</v>
      </c>
      <c r="O31" s="11" t="s">
        <v>63</v>
      </c>
      <c r="P31" s="102">
        <f t="shared" si="4"/>
        <v>6.9999999999999999E-4</v>
      </c>
    </row>
    <row r="32" spans="1:16">
      <c r="A32" s="23">
        <f t="shared" si="5"/>
        <v>32</v>
      </c>
      <c r="B32" s="10">
        <v>199.999</v>
      </c>
      <c r="C32" s="11" t="s">
        <v>62</v>
      </c>
      <c r="D32" s="100">
        <f t="shared" si="0"/>
        <v>2.8571285714285714E-5</v>
      </c>
      <c r="E32" s="12">
        <v>7.6259999999999994E-2</v>
      </c>
      <c r="F32" s="13">
        <v>0.48730000000000001</v>
      </c>
      <c r="G32" s="101">
        <f t="shared" si="1"/>
        <v>0.56356000000000006</v>
      </c>
      <c r="H32" s="10">
        <v>16</v>
      </c>
      <c r="I32" s="11" t="s">
        <v>63</v>
      </c>
      <c r="J32" s="102">
        <f t="shared" si="2"/>
        <v>1.6000000000000001E-3</v>
      </c>
      <c r="K32" s="10">
        <v>10</v>
      </c>
      <c r="L32" s="11" t="s">
        <v>63</v>
      </c>
      <c r="M32" s="102">
        <f t="shared" si="3"/>
        <v>1E-3</v>
      </c>
      <c r="N32" s="10">
        <v>7</v>
      </c>
      <c r="O32" s="11" t="s">
        <v>63</v>
      </c>
      <c r="P32" s="102">
        <f t="shared" si="4"/>
        <v>6.9999999999999999E-4</v>
      </c>
    </row>
    <row r="33" spans="1:16">
      <c r="A33" s="23">
        <f t="shared" si="5"/>
        <v>33</v>
      </c>
      <c r="B33" s="10">
        <v>224.999</v>
      </c>
      <c r="C33" s="11" t="s">
        <v>62</v>
      </c>
      <c r="D33" s="100">
        <f t="shared" si="0"/>
        <v>3.2142714285714287E-5</v>
      </c>
      <c r="E33" s="12">
        <v>8.0879999999999994E-2</v>
      </c>
      <c r="F33" s="13">
        <v>0.4995</v>
      </c>
      <c r="G33" s="101">
        <f t="shared" si="1"/>
        <v>0.58038000000000001</v>
      </c>
      <c r="H33" s="10">
        <v>17</v>
      </c>
      <c r="I33" s="11" t="s">
        <v>63</v>
      </c>
      <c r="J33" s="102">
        <f t="shared" si="2"/>
        <v>1.7000000000000001E-3</v>
      </c>
      <c r="K33" s="10">
        <v>11</v>
      </c>
      <c r="L33" s="11" t="s">
        <v>63</v>
      </c>
      <c r="M33" s="102">
        <f t="shared" si="3"/>
        <v>1.0999999999999998E-3</v>
      </c>
      <c r="N33" s="10">
        <v>8</v>
      </c>
      <c r="O33" s="11" t="s">
        <v>63</v>
      </c>
      <c r="P33" s="102">
        <f t="shared" si="4"/>
        <v>8.0000000000000004E-4</v>
      </c>
    </row>
    <row r="34" spans="1:16">
      <c r="A34" s="23">
        <f t="shared" si="5"/>
        <v>34</v>
      </c>
      <c r="B34" s="10">
        <v>249.999</v>
      </c>
      <c r="C34" s="11" t="s">
        <v>62</v>
      </c>
      <c r="D34" s="100">
        <f t="shared" si="0"/>
        <v>3.5714142857142854E-5</v>
      </c>
      <c r="E34" s="12">
        <v>8.5260000000000002E-2</v>
      </c>
      <c r="F34" s="13">
        <v>0.50990000000000002</v>
      </c>
      <c r="G34" s="101">
        <f t="shared" si="1"/>
        <v>0.59516000000000002</v>
      </c>
      <c r="H34" s="10">
        <v>19</v>
      </c>
      <c r="I34" s="11" t="s">
        <v>63</v>
      </c>
      <c r="J34" s="102">
        <f t="shared" si="2"/>
        <v>1.9E-3</v>
      </c>
      <c r="K34" s="10">
        <v>12</v>
      </c>
      <c r="L34" s="11" t="s">
        <v>63</v>
      </c>
      <c r="M34" s="102">
        <f t="shared" si="3"/>
        <v>1.2000000000000001E-3</v>
      </c>
      <c r="N34" s="10">
        <v>8</v>
      </c>
      <c r="O34" s="11" t="s">
        <v>63</v>
      </c>
      <c r="P34" s="102">
        <f t="shared" si="4"/>
        <v>8.0000000000000004E-4</v>
      </c>
    </row>
    <row r="35" spans="1:16">
      <c r="A35" s="23">
        <f t="shared" si="5"/>
        <v>35</v>
      </c>
      <c r="B35" s="10">
        <v>274.99900000000002</v>
      </c>
      <c r="C35" s="11" t="s">
        <v>62</v>
      </c>
      <c r="D35" s="100">
        <f t="shared" si="0"/>
        <v>3.9285571428571427E-5</v>
      </c>
      <c r="E35" s="12">
        <v>8.9419999999999999E-2</v>
      </c>
      <c r="F35" s="13">
        <v>0.51900000000000002</v>
      </c>
      <c r="G35" s="101">
        <f t="shared" si="1"/>
        <v>0.60841999999999996</v>
      </c>
      <c r="H35" s="10">
        <v>20</v>
      </c>
      <c r="I35" s="11" t="s">
        <v>63</v>
      </c>
      <c r="J35" s="102">
        <f t="shared" si="2"/>
        <v>2E-3</v>
      </c>
      <c r="K35" s="10">
        <v>12</v>
      </c>
      <c r="L35" s="11" t="s">
        <v>63</v>
      </c>
      <c r="M35" s="102">
        <f t="shared" si="3"/>
        <v>1.2000000000000001E-3</v>
      </c>
      <c r="N35" s="10">
        <v>9</v>
      </c>
      <c r="O35" s="11" t="s">
        <v>63</v>
      </c>
      <c r="P35" s="102">
        <f t="shared" si="4"/>
        <v>8.9999999999999998E-4</v>
      </c>
    </row>
    <row r="36" spans="1:16">
      <c r="A36" s="23">
        <f t="shared" si="5"/>
        <v>36</v>
      </c>
      <c r="B36" s="10">
        <v>299.99900000000002</v>
      </c>
      <c r="C36" s="11" t="s">
        <v>62</v>
      </c>
      <c r="D36" s="100">
        <f t="shared" si="0"/>
        <v>4.2857E-5</v>
      </c>
      <c r="E36" s="12">
        <v>9.3399999999999997E-2</v>
      </c>
      <c r="F36" s="13">
        <v>0.52700000000000002</v>
      </c>
      <c r="G36" s="101">
        <f t="shared" si="1"/>
        <v>0.62040000000000006</v>
      </c>
      <c r="H36" s="10">
        <v>21</v>
      </c>
      <c r="I36" s="11" t="s">
        <v>63</v>
      </c>
      <c r="J36" s="102">
        <f t="shared" si="2"/>
        <v>2.1000000000000003E-3</v>
      </c>
      <c r="K36" s="10">
        <v>13</v>
      </c>
      <c r="L36" s="11" t="s">
        <v>63</v>
      </c>
      <c r="M36" s="102">
        <f t="shared" si="3"/>
        <v>1.2999999999999999E-3</v>
      </c>
      <c r="N36" s="10">
        <v>10</v>
      </c>
      <c r="O36" s="11" t="s">
        <v>63</v>
      </c>
      <c r="P36" s="102">
        <f t="shared" si="4"/>
        <v>1E-3</v>
      </c>
    </row>
    <row r="37" spans="1:16">
      <c r="A37" s="23">
        <f t="shared" si="5"/>
        <v>37</v>
      </c>
      <c r="B37" s="10">
        <v>324.99900000000002</v>
      </c>
      <c r="C37" s="11" t="s">
        <v>62</v>
      </c>
      <c r="D37" s="100">
        <f t="shared" si="0"/>
        <v>4.6428428571428573E-5</v>
      </c>
      <c r="E37" s="12">
        <v>9.7210000000000005E-2</v>
      </c>
      <c r="F37" s="13">
        <v>0.53400000000000003</v>
      </c>
      <c r="G37" s="101">
        <f t="shared" si="1"/>
        <v>0.63121000000000005</v>
      </c>
      <c r="H37" s="10">
        <v>23</v>
      </c>
      <c r="I37" s="11" t="s">
        <v>63</v>
      </c>
      <c r="J37" s="102">
        <f t="shared" si="2"/>
        <v>2.3E-3</v>
      </c>
      <c r="K37" s="10">
        <v>14</v>
      </c>
      <c r="L37" s="11" t="s">
        <v>63</v>
      </c>
      <c r="M37" s="102">
        <f t="shared" si="3"/>
        <v>1.4E-3</v>
      </c>
      <c r="N37" s="10">
        <v>10</v>
      </c>
      <c r="O37" s="11" t="s">
        <v>63</v>
      </c>
      <c r="P37" s="102">
        <f t="shared" si="4"/>
        <v>1E-3</v>
      </c>
    </row>
    <row r="38" spans="1:16">
      <c r="A38" s="23">
        <f t="shared" si="5"/>
        <v>38</v>
      </c>
      <c r="B38" s="10">
        <v>349.99900000000002</v>
      </c>
      <c r="C38" s="11" t="s">
        <v>62</v>
      </c>
      <c r="D38" s="100">
        <f t="shared" si="0"/>
        <v>4.9999857142857146E-5</v>
      </c>
      <c r="E38" s="12">
        <v>0.1009</v>
      </c>
      <c r="F38" s="13">
        <v>0.54020000000000001</v>
      </c>
      <c r="G38" s="101">
        <f t="shared" si="1"/>
        <v>0.6411</v>
      </c>
      <c r="H38" s="10">
        <v>24</v>
      </c>
      <c r="I38" s="11" t="s">
        <v>63</v>
      </c>
      <c r="J38" s="102">
        <f t="shared" si="2"/>
        <v>2.4000000000000002E-3</v>
      </c>
      <c r="K38" s="10">
        <v>14</v>
      </c>
      <c r="L38" s="11" t="s">
        <v>63</v>
      </c>
      <c r="M38" s="102">
        <f t="shared" si="3"/>
        <v>1.4E-3</v>
      </c>
      <c r="N38" s="10">
        <v>11</v>
      </c>
      <c r="O38" s="11" t="s">
        <v>63</v>
      </c>
      <c r="P38" s="102">
        <f t="shared" si="4"/>
        <v>1.0999999999999998E-3</v>
      </c>
    </row>
    <row r="39" spans="1:16">
      <c r="A39" s="23">
        <f t="shared" si="5"/>
        <v>39</v>
      </c>
      <c r="B39" s="10">
        <v>374.99900000000002</v>
      </c>
      <c r="C39" s="11" t="s">
        <v>62</v>
      </c>
      <c r="D39" s="100">
        <f t="shared" si="0"/>
        <v>5.3571285714285719E-5</v>
      </c>
      <c r="E39" s="12">
        <v>0.10440000000000001</v>
      </c>
      <c r="F39" s="13">
        <v>0.54569999999999996</v>
      </c>
      <c r="G39" s="101">
        <f t="shared" si="1"/>
        <v>0.65010000000000001</v>
      </c>
      <c r="H39" s="10">
        <v>25</v>
      </c>
      <c r="I39" s="11" t="s">
        <v>63</v>
      </c>
      <c r="J39" s="102">
        <f t="shared" si="2"/>
        <v>2.5000000000000001E-3</v>
      </c>
      <c r="K39" s="10">
        <v>15</v>
      </c>
      <c r="L39" s="11" t="s">
        <v>63</v>
      </c>
      <c r="M39" s="102">
        <f t="shared" si="3"/>
        <v>1.5E-3</v>
      </c>
      <c r="N39" s="10">
        <v>11</v>
      </c>
      <c r="O39" s="11" t="s">
        <v>63</v>
      </c>
      <c r="P39" s="102">
        <f t="shared" si="4"/>
        <v>1.0999999999999998E-3</v>
      </c>
    </row>
    <row r="40" spans="1:16">
      <c r="A40" s="23">
        <f t="shared" si="5"/>
        <v>40</v>
      </c>
      <c r="B40" s="10">
        <v>399.99900000000002</v>
      </c>
      <c r="C40" s="11" t="s">
        <v>62</v>
      </c>
      <c r="D40" s="100">
        <f t="shared" si="0"/>
        <v>5.7142714285714285E-5</v>
      </c>
      <c r="E40" s="12">
        <v>0.10780000000000001</v>
      </c>
      <c r="F40" s="13">
        <v>0.55059999999999998</v>
      </c>
      <c r="G40" s="101">
        <f t="shared" si="1"/>
        <v>0.65839999999999999</v>
      </c>
      <c r="H40" s="10">
        <v>26</v>
      </c>
      <c r="I40" s="11" t="s">
        <v>63</v>
      </c>
      <c r="J40" s="102">
        <f t="shared" si="2"/>
        <v>2.5999999999999999E-3</v>
      </c>
      <c r="K40" s="10">
        <v>16</v>
      </c>
      <c r="L40" s="11" t="s">
        <v>63</v>
      </c>
      <c r="M40" s="102">
        <f t="shared" si="3"/>
        <v>1.6000000000000001E-3</v>
      </c>
      <c r="N40" s="10">
        <v>12</v>
      </c>
      <c r="O40" s="11" t="s">
        <v>63</v>
      </c>
      <c r="P40" s="102">
        <f t="shared" si="4"/>
        <v>1.2000000000000001E-3</v>
      </c>
    </row>
    <row r="41" spans="1:16">
      <c r="A41" s="23">
        <f t="shared" si="5"/>
        <v>41</v>
      </c>
      <c r="B41" s="10">
        <v>449.99900000000002</v>
      </c>
      <c r="C41" s="11" t="s">
        <v>62</v>
      </c>
      <c r="D41" s="100">
        <f t="shared" si="0"/>
        <v>6.4285571428571438E-5</v>
      </c>
      <c r="E41" s="12">
        <v>0.1144</v>
      </c>
      <c r="F41" s="13">
        <v>0.55879999999999996</v>
      </c>
      <c r="G41" s="101">
        <f t="shared" si="1"/>
        <v>0.67320000000000002</v>
      </c>
      <c r="H41" s="10">
        <v>29</v>
      </c>
      <c r="I41" s="11" t="s">
        <v>63</v>
      </c>
      <c r="J41" s="102">
        <f t="shared" si="2"/>
        <v>2.9000000000000002E-3</v>
      </c>
      <c r="K41" s="10">
        <v>17</v>
      </c>
      <c r="L41" s="11" t="s">
        <v>63</v>
      </c>
      <c r="M41" s="102">
        <f t="shared" si="3"/>
        <v>1.7000000000000001E-3</v>
      </c>
      <c r="N41" s="10">
        <v>12</v>
      </c>
      <c r="O41" s="11" t="s">
        <v>63</v>
      </c>
      <c r="P41" s="102">
        <f t="shared" si="4"/>
        <v>1.2000000000000001E-3</v>
      </c>
    </row>
    <row r="42" spans="1:16">
      <c r="A42" s="23">
        <f t="shared" si="5"/>
        <v>42</v>
      </c>
      <c r="B42" s="10">
        <v>499.99900000000002</v>
      </c>
      <c r="C42" s="11" t="s">
        <v>62</v>
      </c>
      <c r="D42" s="100">
        <f t="shared" si="0"/>
        <v>7.1428428571428571E-5</v>
      </c>
      <c r="E42" s="12">
        <v>0.1206</v>
      </c>
      <c r="F42" s="13">
        <v>0.56540000000000001</v>
      </c>
      <c r="G42" s="101">
        <f t="shared" si="1"/>
        <v>0.68600000000000005</v>
      </c>
      <c r="H42" s="10">
        <v>31</v>
      </c>
      <c r="I42" s="11" t="s">
        <v>63</v>
      </c>
      <c r="J42" s="102">
        <f t="shared" si="2"/>
        <v>3.0999999999999999E-3</v>
      </c>
      <c r="K42" s="10">
        <v>18</v>
      </c>
      <c r="L42" s="11" t="s">
        <v>63</v>
      </c>
      <c r="M42" s="102">
        <f t="shared" si="3"/>
        <v>1.8E-3</v>
      </c>
      <c r="N42" s="10">
        <v>13</v>
      </c>
      <c r="O42" s="11" t="s">
        <v>63</v>
      </c>
      <c r="P42" s="102">
        <f t="shared" si="4"/>
        <v>1.2999999999999999E-3</v>
      </c>
    </row>
    <row r="43" spans="1:16">
      <c r="A43" s="23">
        <f t="shared" si="5"/>
        <v>43</v>
      </c>
      <c r="B43" s="10">
        <v>549.99900000000002</v>
      </c>
      <c r="C43" s="11" t="s">
        <v>62</v>
      </c>
      <c r="D43" s="100">
        <f t="shared" si="0"/>
        <v>7.8571285714285717E-5</v>
      </c>
      <c r="E43" s="12">
        <v>0.1265</v>
      </c>
      <c r="F43" s="13">
        <v>0.57079999999999997</v>
      </c>
      <c r="G43" s="101">
        <f t="shared" si="1"/>
        <v>0.69730000000000003</v>
      </c>
      <c r="H43" s="10">
        <v>34</v>
      </c>
      <c r="I43" s="11" t="s">
        <v>63</v>
      </c>
      <c r="J43" s="102">
        <f t="shared" si="2"/>
        <v>3.4000000000000002E-3</v>
      </c>
      <c r="K43" s="10">
        <v>20</v>
      </c>
      <c r="L43" s="11" t="s">
        <v>63</v>
      </c>
      <c r="M43" s="102">
        <f t="shared" si="3"/>
        <v>2E-3</v>
      </c>
      <c r="N43" s="10">
        <v>14</v>
      </c>
      <c r="O43" s="11" t="s">
        <v>63</v>
      </c>
      <c r="P43" s="102">
        <f t="shared" si="4"/>
        <v>1.4E-3</v>
      </c>
    </row>
    <row r="44" spans="1:16">
      <c r="A44" s="23">
        <f t="shared" si="5"/>
        <v>44</v>
      </c>
      <c r="B44" s="10">
        <v>599.99900000000002</v>
      </c>
      <c r="C44" s="11" t="s">
        <v>62</v>
      </c>
      <c r="D44" s="100">
        <f t="shared" si="0"/>
        <v>8.5714142857142863E-5</v>
      </c>
      <c r="E44" s="12">
        <v>0.1321</v>
      </c>
      <c r="F44" s="13">
        <v>0.57499999999999996</v>
      </c>
      <c r="G44" s="101">
        <f t="shared" si="1"/>
        <v>0.70709999999999995</v>
      </c>
      <c r="H44" s="10">
        <v>36</v>
      </c>
      <c r="I44" s="11" t="s">
        <v>63</v>
      </c>
      <c r="J44" s="102">
        <f t="shared" si="2"/>
        <v>3.5999999999999999E-3</v>
      </c>
      <c r="K44" s="10">
        <v>21</v>
      </c>
      <c r="L44" s="11" t="s">
        <v>63</v>
      </c>
      <c r="M44" s="102">
        <f t="shared" si="3"/>
        <v>2.1000000000000003E-3</v>
      </c>
      <c r="N44" s="10">
        <v>15</v>
      </c>
      <c r="O44" s="11" t="s">
        <v>63</v>
      </c>
      <c r="P44" s="102">
        <f t="shared" si="4"/>
        <v>1.5E-3</v>
      </c>
    </row>
    <row r="45" spans="1:16">
      <c r="A45" s="23">
        <f t="shared" si="5"/>
        <v>45</v>
      </c>
      <c r="B45" s="10">
        <v>649.99900000000002</v>
      </c>
      <c r="C45" s="11" t="s">
        <v>62</v>
      </c>
      <c r="D45" s="100">
        <f t="shared" si="0"/>
        <v>9.2857000000000009E-5</v>
      </c>
      <c r="E45" s="12">
        <v>0.13750000000000001</v>
      </c>
      <c r="F45" s="13">
        <v>0.57840000000000003</v>
      </c>
      <c r="G45" s="101">
        <f t="shared" si="1"/>
        <v>0.71589999999999998</v>
      </c>
      <c r="H45" s="10">
        <v>38</v>
      </c>
      <c r="I45" s="11" t="s">
        <v>63</v>
      </c>
      <c r="J45" s="102">
        <f t="shared" si="2"/>
        <v>3.8E-3</v>
      </c>
      <c r="K45" s="10">
        <v>22</v>
      </c>
      <c r="L45" s="11" t="s">
        <v>63</v>
      </c>
      <c r="M45" s="102">
        <f t="shared" si="3"/>
        <v>2.1999999999999997E-3</v>
      </c>
      <c r="N45" s="10">
        <v>16</v>
      </c>
      <c r="O45" s="11" t="s">
        <v>63</v>
      </c>
      <c r="P45" s="102">
        <f t="shared" si="4"/>
        <v>1.6000000000000001E-3</v>
      </c>
    </row>
    <row r="46" spans="1:16">
      <c r="A46" s="23">
        <f t="shared" si="5"/>
        <v>46</v>
      </c>
      <c r="B46" s="10">
        <v>699.99900000000002</v>
      </c>
      <c r="C46" s="11" t="s">
        <v>62</v>
      </c>
      <c r="D46" s="100">
        <f t="shared" si="0"/>
        <v>9.9999857142857142E-5</v>
      </c>
      <c r="E46" s="12">
        <v>0.14269999999999999</v>
      </c>
      <c r="F46" s="13">
        <v>0.58109999999999995</v>
      </c>
      <c r="G46" s="101">
        <f t="shared" si="1"/>
        <v>0.7238</v>
      </c>
      <c r="H46" s="10">
        <v>41</v>
      </c>
      <c r="I46" s="11" t="s">
        <v>63</v>
      </c>
      <c r="J46" s="102">
        <f t="shared" si="2"/>
        <v>4.1000000000000003E-3</v>
      </c>
      <c r="K46" s="10">
        <v>23</v>
      </c>
      <c r="L46" s="11" t="s">
        <v>63</v>
      </c>
      <c r="M46" s="102">
        <f t="shared" si="3"/>
        <v>2.3E-3</v>
      </c>
      <c r="N46" s="10">
        <v>17</v>
      </c>
      <c r="O46" s="11" t="s">
        <v>63</v>
      </c>
      <c r="P46" s="102">
        <f t="shared" si="4"/>
        <v>1.7000000000000001E-3</v>
      </c>
    </row>
    <row r="47" spans="1:16">
      <c r="A47" s="23">
        <f t="shared" si="5"/>
        <v>47</v>
      </c>
      <c r="B47" s="10">
        <v>799.99900000000002</v>
      </c>
      <c r="C47" s="11" t="s">
        <v>62</v>
      </c>
      <c r="D47" s="100">
        <f t="shared" si="0"/>
        <v>1.1428557142857143E-4</v>
      </c>
      <c r="E47" s="12">
        <v>0.1525</v>
      </c>
      <c r="F47" s="13">
        <v>0.5847</v>
      </c>
      <c r="G47" s="101">
        <f t="shared" si="1"/>
        <v>0.73719999999999997</v>
      </c>
      <c r="H47" s="10">
        <v>45</v>
      </c>
      <c r="I47" s="11" t="s">
        <v>63</v>
      </c>
      <c r="J47" s="102">
        <f t="shared" si="2"/>
        <v>4.4999999999999997E-3</v>
      </c>
      <c r="K47" s="10">
        <v>25</v>
      </c>
      <c r="L47" s="11" t="s">
        <v>63</v>
      </c>
      <c r="M47" s="102">
        <f t="shared" si="3"/>
        <v>2.5000000000000001E-3</v>
      </c>
      <c r="N47" s="10">
        <v>19</v>
      </c>
      <c r="O47" s="11" t="s">
        <v>63</v>
      </c>
      <c r="P47" s="102">
        <f t="shared" si="4"/>
        <v>1.9E-3</v>
      </c>
    </row>
    <row r="48" spans="1:16">
      <c r="A48" s="23">
        <f t="shared" si="5"/>
        <v>48</v>
      </c>
      <c r="B48" s="10">
        <v>899.99900000000002</v>
      </c>
      <c r="C48" s="11" t="s">
        <v>62</v>
      </c>
      <c r="D48" s="100">
        <f t="shared" si="0"/>
        <v>1.2857128571428571E-4</v>
      </c>
      <c r="E48" s="12">
        <v>0.1618</v>
      </c>
      <c r="F48" s="13">
        <v>0.58660000000000001</v>
      </c>
      <c r="G48" s="101">
        <f t="shared" si="1"/>
        <v>0.74839999999999995</v>
      </c>
      <c r="H48" s="10">
        <v>50</v>
      </c>
      <c r="I48" s="11" t="s">
        <v>63</v>
      </c>
      <c r="J48" s="102">
        <f t="shared" si="2"/>
        <v>5.0000000000000001E-3</v>
      </c>
      <c r="K48" s="10">
        <v>28</v>
      </c>
      <c r="L48" s="11" t="s">
        <v>63</v>
      </c>
      <c r="M48" s="102">
        <f t="shared" si="3"/>
        <v>2.8E-3</v>
      </c>
      <c r="N48" s="10">
        <v>20</v>
      </c>
      <c r="O48" s="11" t="s">
        <v>63</v>
      </c>
      <c r="P48" s="102">
        <f t="shared" si="4"/>
        <v>2E-3</v>
      </c>
    </row>
    <row r="49" spans="1:16">
      <c r="A49" s="23">
        <f t="shared" si="5"/>
        <v>49</v>
      </c>
      <c r="B49" s="10">
        <v>999.99900000000002</v>
      </c>
      <c r="C49" s="11" t="s">
        <v>62</v>
      </c>
      <c r="D49" s="100">
        <f t="shared" si="0"/>
        <v>1.42857E-4</v>
      </c>
      <c r="E49" s="12">
        <v>0.17050000000000001</v>
      </c>
      <c r="F49" s="13">
        <v>0.58720000000000006</v>
      </c>
      <c r="G49" s="101">
        <f t="shared" si="1"/>
        <v>0.75770000000000004</v>
      </c>
      <c r="H49" s="10">
        <v>55</v>
      </c>
      <c r="I49" s="11" t="s">
        <v>63</v>
      </c>
      <c r="J49" s="102">
        <f t="shared" si="2"/>
        <v>5.4999999999999997E-3</v>
      </c>
      <c r="K49" s="10">
        <v>30</v>
      </c>
      <c r="L49" s="11" t="s">
        <v>63</v>
      </c>
      <c r="M49" s="102">
        <f t="shared" si="3"/>
        <v>3.0000000000000001E-3</v>
      </c>
      <c r="N49" s="10">
        <v>22</v>
      </c>
      <c r="O49" s="11" t="s">
        <v>63</v>
      </c>
      <c r="P49" s="102">
        <f t="shared" si="4"/>
        <v>2.1999999999999997E-3</v>
      </c>
    </row>
    <row r="50" spans="1:16">
      <c r="A50" s="23">
        <f t="shared" si="5"/>
        <v>50</v>
      </c>
      <c r="B50" s="10">
        <v>1.1000000000000001</v>
      </c>
      <c r="C50" s="22" t="s">
        <v>64</v>
      </c>
      <c r="D50" s="100">
        <f t="shared" ref="D50:D113" si="6">B50/1000/$C$5</f>
        <v>1.5714285714285716E-4</v>
      </c>
      <c r="E50" s="12">
        <v>0.17879999999999999</v>
      </c>
      <c r="F50" s="13">
        <v>0.5867</v>
      </c>
      <c r="G50" s="101">
        <f t="shared" si="1"/>
        <v>0.76549999999999996</v>
      </c>
      <c r="H50" s="10">
        <v>59</v>
      </c>
      <c r="I50" s="11" t="s">
        <v>63</v>
      </c>
      <c r="J50" s="102">
        <f t="shared" si="2"/>
        <v>5.8999999999999999E-3</v>
      </c>
      <c r="K50" s="10">
        <v>32</v>
      </c>
      <c r="L50" s="11" t="s">
        <v>63</v>
      </c>
      <c r="M50" s="102">
        <f t="shared" si="3"/>
        <v>3.2000000000000002E-3</v>
      </c>
      <c r="N50" s="10">
        <v>23</v>
      </c>
      <c r="O50" s="11" t="s">
        <v>63</v>
      </c>
      <c r="P50" s="102">
        <f t="shared" si="4"/>
        <v>2.3E-3</v>
      </c>
    </row>
    <row r="51" spans="1:16">
      <c r="A51" s="23">
        <f t="shared" si="5"/>
        <v>51</v>
      </c>
      <c r="B51" s="10">
        <v>1.2</v>
      </c>
      <c r="C51" s="11" t="s">
        <v>64</v>
      </c>
      <c r="D51" s="100">
        <f t="shared" si="6"/>
        <v>1.7142857142857143E-4</v>
      </c>
      <c r="E51" s="12">
        <v>0.18679999999999999</v>
      </c>
      <c r="F51" s="13">
        <v>0.58560000000000001</v>
      </c>
      <c r="G51" s="101">
        <f t="shared" si="1"/>
        <v>0.77239999999999998</v>
      </c>
      <c r="H51" s="10">
        <v>64</v>
      </c>
      <c r="I51" s="11" t="s">
        <v>63</v>
      </c>
      <c r="J51" s="102">
        <f t="shared" si="2"/>
        <v>6.4000000000000003E-3</v>
      </c>
      <c r="K51" s="10">
        <v>34</v>
      </c>
      <c r="L51" s="11" t="s">
        <v>63</v>
      </c>
      <c r="M51" s="102">
        <f t="shared" si="3"/>
        <v>3.4000000000000002E-3</v>
      </c>
      <c r="N51" s="10">
        <v>25</v>
      </c>
      <c r="O51" s="11" t="s">
        <v>63</v>
      </c>
      <c r="P51" s="102">
        <f t="shared" si="4"/>
        <v>2.5000000000000001E-3</v>
      </c>
    </row>
    <row r="52" spans="1:16">
      <c r="A52" s="23">
        <f t="shared" si="5"/>
        <v>52</v>
      </c>
      <c r="B52" s="10">
        <v>1.3</v>
      </c>
      <c r="C52" s="11" t="s">
        <v>64</v>
      </c>
      <c r="D52" s="100">
        <f t="shared" si="6"/>
        <v>1.8571428571428572E-4</v>
      </c>
      <c r="E52" s="12">
        <v>0.19439999999999999</v>
      </c>
      <c r="F52" s="13">
        <v>0.58389999999999997</v>
      </c>
      <c r="G52" s="101">
        <f t="shared" si="1"/>
        <v>0.77829999999999999</v>
      </c>
      <c r="H52" s="10">
        <v>69</v>
      </c>
      <c r="I52" s="11" t="s">
        <v>63</v>
      </c>
      <c r="J52" s="102">
        <f t="shared" si="2"/>
        <v>6.9000000000000008E-3</v>
      </c>
      <c r="K52" s="10">
        <v>36</v>
      </c>
      <c r="L52" s="11" t="s">
        <v>63</v>
      </c>
      <c r="M52" s="102">
        <f t="shared" si="3"/>
        <v>3.5999999999999999E-3</v>
      </c>
      <c r="N52" s="10">
        <v>27</v>
      </c>
      <c r="O52" s="11" t="s">
        <v>63</v>
      </c>
      <c r="P52" s="102">
        <f t="shared" si="4"/>
        <v>2.7000000000000001E-3</v>
      </c>
    </row>
    <row r="53" spans="1:16">
      <c r="A53" s="23">
        <f t="shared" si="5"/>
        <v>53</v>
      </c>
      <c r="B53" s="10">
        <v>1.4</v>
      </c>
      <c r="C53" s="11" t="s">
        <v>64</v>
      </c>
      <c r="D53" s="100">
        <f t="shared" si="6"/>
        <v>2.0000000000000001E-4</v>
      </c>
      <c r="E53" s="12">
        <v>0.20180000000000001</v>
      </c>
      <c r="F53" s="13">
        <v>0.58169999999999999</v>
      </c>
      <c r="G53" s="101">
        <f t="shared" si="1"/>
        <v>0.78349999999999997</v>
      </c>
      <c r="H53" s="10">
        <v>73</v>
      </c>
      <c r="I53" s="11" t="s">
        <v>63</v>
      </c>
      <c r="J53" s="102">
        <f t="shared" si="2"/>
        <v>7.2999999999999992E-3</v>
      </c>
      <c r="K53" s="10">
        <v>39</v>
      </c>
      <c r="L53" s="11" t="s">
        <v>63</v>
      </c>
      <c r="M53" s="102">
        <f t="shared" si="3"/>
        <v>3.8999999999999998E-3</v>
      </c>
      <c r="N53" s="10">
        <v>28</v>
      </c>
      <c r="O53" s="11" t="s">
        <v>63</v>
      </c>
      <c r="P53" s="102">
        <f t="shared" si="4"/>
        <v>2.8E-3</v>
      </c>
    </row>
    <row r="54" spans="1:16">
      <c r="A54" s="23">
        <f t="shared" si="5"/>
        <v>54</v>
      </c>
      <c r="B54" s="10">
        <v>1.5</v>
      </c>
      <c r="C54" s="11" t="s">
        <v>64</v>
      </c>
      <c r="D54" s="100">
        <f t="shared" si="6"/>
        <v>2.142857142857143E-4</v>
      </c>
      <c r="E54" s="12">
        <v>0.20880000000000001</v>
      </c>
      <c r="F54" s="13">
        <v>0.57909999999999995</v>
      </c>
      <c r="G54" s="101">
        <f t="shared" si="1"/>
        <v>0.78789999999999993</v>
      </c>
      <c r="H54" s="10">
        <v>78</v>
      </c>
      <c r="I54" s="11" t="s">
        <v>63</v>
      </c>
      <c r="J54" s="102">
        <f t="shared" si="2"/>
        <v>7.7999999999999996E-3</v>
      </c>
      <c r="K54" s="10">
        <v>41</v>
      </c>
      <c r="L54" s="11" t="s">
        <v>63</v>
      </c>
      <c r="M54" s="102">
        <f t="shared" si="3"/>
        <v>4.1000000000000003E-3</v>
      </c>
      <c r="N54" s="10">
        <v>30</v>
      </c>
      <c r="O54" s="11" t="s">
        <v>63</v>
      </c>
      <c r="P54" s="102">
        <f t="shared" si="4"/>
        <v>3.0000000000000001E-3</v>
      </c>
    </row>
    <row r="55" spans="1:16">
      <c r="A55" s="23">
        <f t="shared" si="5"/>
        <v>55</v>
      </c>
      <c r="B55" s="10">
        <v>1.6</v>
      </c>
      <c r="C55" s="11" t="s">
        <v>64</v>
      </c>
      <c r="D55" s="100">
        <f t="shared" si="6"/>
        <v>2.2857142857142859E-4</v>
      </c>
      <c r="E55" s="12">
        <v>0.2157</v>
      </c>
      <c r="F55" s="13">
        <v>0.57630000000000003</v>
      </c>
      <c r="G55" s="101">
        <f t="shared" si="1"/>
        <v>0.79200000000000004</v>
      </c>
      <c r="H55" s="10">
        <v>83</v>
      </c>
      <c r="I55" s="11" t="s">
        <v>63</v>
      </c>
      <c r="J55" s="102">
        <f t="shared" si="2"/>
        <v>8.3000000000000001E-3</v>
      </c>
      <c r="K55" s="10">
        <v>43</v>
      </c>
      <c r="L55" s="11" t="s">
        <v>63</v>
      </c>
      <c r="M55" s="102">
        <f t="shared" si="3"/>
        <v>4.3E-3</v>
      </c>
      <c r="N55" s="10">
        <v>31</v>
      </c>
      <c r="O55" s="11" t="s">
        <v>63</v>
      </c>
      <c r="P55" s="102">
        <f t="shared" si="4"/>
        <v>3.0999999999999999E-3</v>
      </c>
    </row>
    <row r="56" spans="1:16">
      <c r="A56" s="23">
        <f t="shared" si="5"/>
        <v>56</v>
      </c>
      <c r="B56" s="10">
        <v>1.7</v>
      </c>
      <c r="C56" s="11" t="s">
        <v>64</v>
      </c>
      <c r="D56" s="100">
        <f t="shared" si="6"/>
        <v>2.4285714285714283E-4</v>
      </c>
      <c r="E56" s="12">
        <v>0.2223</v>
      </c>
      <c r="F56" s="13">
        <v>0.57330000000000003</v>
      </c>
      <c r="G56" s="101">
        <f t="shared" si="1"/>
        <v>0.79560000000000008</v>
      </c>
      <c r="H56" s="10">
        <v>87</v>
      </c>
      <c r="I56" s="11" t="s">
        <v>63</v>
      </c>
      <c r="J56" s="102">
        <f t="shared" si="2"/>
        <v>8.6999999999999994E-3</v>
      </c>
      <c r="K56" s="10">
        <v>45</v>
      </c>
      <c r="L56" s="11" t="s">
        <v>63</v>
      </c>
      <c r="M56" s="102">
        <f t="shared" si="3"/>
        <v>4.4999999999999997E-3</v>
      </c>
      <c r="N56" s="10">
        <v>33</v>
      </c>
      <c r="O56" s="11" t="s">
        <v>63</v>
      </c>
      <c r="P56" s="102">
        <f t="shared" si="4"/>
        <v>3.3E-3</v>
      </c>
    </row>
    <row r="57" spans="1:16">
      <c r="A57" s="23">
        <f t="shared" si="5"/>
        <v>57</v>
      </c>
      <c r="B57" s="10">
        <v>1.8</v>
      </c>
      <c r="C57" s="11" t="s">
        <v>64</v>
      </c>
      <c r="D57" s="100">
        <f t="shared" si="6"/>
        <v>2.5714285714285715E-4</v>
      </c>
      <c r="E57" s="12">
        <v>0.2288</v>
      </c>
      <c r="F57" s="13">
        <v>0.57010000000000005</v>
      </c>
      <c r="G57" s="101">
        <f t="shared" si="1"/>
        <v>0.79890000000000005</v>
      </c>
      <c r="H57" s="10">
        <v>92</v>
      </c>
      <c r="I57" s="11" t="s">
        <v>63</v>
      </c>
      <c r="J57" s="102">
        <f t="shared" si="2"/>
        <v>9.1999999999999998E-3</v>
      </c>
      <c r="K57" s="10">
        <v>47</v>
      </c>
      <c r="L57" s="11" t="s">
        <v>63</v>
      </c>
      <c r="M57" s="102">
        <f t="shared" si="3"/>
        <v>4.7000000000000002E-3</v>
      </c>
      <c r="N57" s="10">
        <v>34</v>
      </c>
      <c r="O57" s="11" t="s">
        <v>63</v>
      </c>
      <c r="P57" s="102">
        <f t="shared" si="4"/>
        <v>3.4000000000000002E-3</v>
      </c>
    </row>
    <row r="58" spans="1:16">
      <c r="A58" s="23">
        <f t="shared" si="5"/>
        <v>58</v>
      </c>
      <c r="B58" s="10">
        <v>2</v>
      </c>
      <c r="C58" s="11" t="s">
        <v>64</v>
      </c>
      <c r="D58" s="100">
        <f t="shared" si="6"/>
        <v>2.8571428571428574E-4</v>
      </c>
      <c r="E58" s="12">
        <v>0.2412</v>
      </c>
      <c r="F58" s="13">
        <v>0.56330000000000002</v>
      </c>
      <c r="G58" s="101">
        <f t="shared" si="1"/>
        <v>0.80449999999999999</v>
      </c>
      <c r="H58" s="10">
        <v>101</v>
      </c>
      <c r="I58" s="11" t="s">
        <v>63</v>
      </c>
      <c r="J58" s="102">
        <f t="shared" si="2"/>
        <v>1.0100000000000001E-2</v>
      </c>
      <c r="K58" s="10">
        <v>51</v>
      </c>
      <c r="L58" s="11" t="s">
        <v>63</v>
      </c>
      <c r="M58" s="102">
        <f t="shared" si="3"/>
        <v>5.0999999999999995E-3</v>
      </c>
      <c r="N58" s="10">
        <v>37</v>
      </c>
      <c r="O58" s="11" t="s">
        <v>63</v>
      </c>
      <c r="P58" s="102">
        <f t="shared" si="4"/>
        <v>3.6999999999999997E-3</v>
      </c>
    </row>
    <row r="59" spans="1:16">
      <c r="A59" s="23">
        <f t="shared" si="5"/>
        <v>59</v>
      </c>
      <c r="B59" s="10">
        <v>2.25</v>
      </c>
      <c r="C59" s="11" t="s">
        <v>64</v>
      </c>
      <c r="D59" s="100">
        <f t="shared" si="6"/>
        <v>3.2142857142857141E-4</v>
      </c>
      <c r="E59" s="12">
        <v>0.25580000000000003</v>
      </c>
      <c r="F59" s="13">
        <v>0.5544</v>
      </c>
      <c r="G59" s="101">
        <f t="shared" si="1"/>
        <v>0.81020000000000003</v>
      </c>
      <c r="H59" s="10">
        <v>113</v>
      </c>
      <c r="I59" s="11" t="s">
        <v>63</v>
      </c>
      <c r="J59" s="102">
        <f t="shared" si="2"/>
        <v>1.1300000000000001E-2</v>
      </c>
      <c r="K59" s="10">
        <v>56</v>
      </c>
      <c r="L59" s="11" t="s">
        <v>63</v>
      </c>
      <c r="M59" s="102">
        <f t="shared" si="3"/>
        <v>5.5999999999999999E-3</v>
      </c>
      <c r="N59" s="10">
        <v>41</v>
      </c>
      <c r="O59" s="11" t="s">
        <v>63</v>
      </c>
      <c r="P59" s="102">
        <f t="shared" si="4"/>
        <v>4.1000000000000003E-3</v>
      </c>
    </row>
    <row r="60" spans="1:16">
      <c r="A60" s="23">
        <f t="shared" si="5"/>
        <v>60</v>
      </c>
      <c r="B60" s="10">
        <v>2.5</v>
      </c>
      <c r="C60" s="11" t="s">
        <v>64</v>
      </c>
      <c r="D60" s="100">
        <f t="shared" si="6"/>
        <v>3.5714285714285714E-4</v>
      </c>
      <c r="E60" s="12">
        <v>0.26960000000000001</v>
      </c>
      <c r="F60" s="13">
        <v>0.5454</v>
      </c>
      <c r="G60" s="101">
        <f t="shared" si="1"/>
        <v>0.81499999999999995</v>
      </c>
      <c r="H60" s="10">
        <v>125</v>
      </c>
      <c r="I60" s="11" t="s">
        <v>63</v>
      </c>
      <c r="J60" s="102">
        <f t="shared" si="2"/>
        <v>1.2500000000000001E-2</v>
      </c>
      <c r="K60" s="10">
        <v>61</v>
      </c>
      <c r="L60" s="11" t="s">
        <v>63</v>
      </c>
      <c r="M60" s="102">
        <f t="shared" si="3"/>
        <v>6.0999999999999995E-3</v>
      </c>
      <c r="N60" s="10">
        <v>44</v>
      </c>
      <c r="O60" s="11" t="s">
        <v>63</v>
      </c>
      <c r="P60" s="102">
        <f t="shared" si="4"/>
        <v>4.3999999999999994E-3</v>
      </c>
    </row>
    <row r="61" spans="1:16">
      <c r="A61" s="23">
        <f t="shared" si="5"/>
        <v>61</v>
      </c>
      <c r="B61" s="10">
        <v>2.75</v>
      </c>
      <c r="C61" s="11" t="s">
        <v>64</v>
      </c>
      <c r="D61" s="100">
        <f t="shared" si="6"/>
        <v>3.9285714285714282E-4</v>
      </c>
      <c r="E61" s="12">
        <v>0.2828</v>
      </c>
      <c r="F61" s="13">
        <v>0.5363</v>
      </c>
      <c r="G61" s="101">
        <f t="shared" si="1"/>
        <v>0.81909999999999994</v>
      </c>
      <c r="H61" s="10">
        <v>136</v>
      </c>
      <c r="I61" s="11" t="s">
        <v>63</v>
      </c>
      <c r="J61" s="102">
        <f t="shared" si="2"/>
        <v>1.3600000000000001E-2</v>
      </c>
      <c r="K61" s="10">
        <v>66</v>
      </c>
      <c r="L61" s="11" t="s">
        <v>63</v>
      </c>
      <c r="M61" s="102">
        <f t="shared" si="3"/>
        <v>6.6E-3</v>
      </c>
      <c r="N61" s="10">
        <v>48</v>
      </c>
      <c r="O61" s="11" t="s">
        <v>63</v>
      </c>
      <c r="P61" s="102">
        <f t="shared" si="4"/>
        <v>4.8000000000000004E-3</v>
      </c>
    </row>
    <row r="62" spans="1:16">
      <c r="A62" s="23">
        <f t="shared" si="5"/>
        <v>62</v>
      </c>
      <c r="B62" s="10">
        <v>3</v>
      </c>
      <c r="C62" s="11" t="s">
        <v>64</v>
      </c>
      <c r="D62" s="100">
        <f t="shared" si="6"/>
        <v>4.285714285714286E-4</v>
      </c>
      <c r="E62" s="12">
        <v>0.2954</v>
      </c>
      <c r="F62" s="13">
        <v>0.52729999999999999</v>
      </c>
      <c r="G62" s="101">
        <f t="shared" si="1"/>
        <v>0.82269999999999999</v>
      </c>
      <c r="H62" s="10">
        <v>148</v>
      </c>
      <c r="I62" s="11" t="s">
        <v>63</v>
      </c>
      <c r="J62" s="102">
        <f t="shared" si="2"/>
        <v>1.4799999999999999E-2</v>
      </c>
      <c r="K62" s="10">
        <v>70</v>
      </c>
      <c r="L62" s="11" t="s">
        <v>63</v>
      </c>
      <c r="M62" s="102">
        <f t="shared" si="3"/>
        <v>7.000000000000001E-3</v>
      </c>
      <c r="N62" s="10">
        <v>51</v>
      </c>
      <c r="O62" s="11" t="s">
        <v>63</v>
      </c>
      <c r="P62" s="102">
        <f t="shared" si="4"/>
        <v>5.0999999999999995E-3</v>
      </c>
    </row>
    <row r="63" spans="1:16">
      <c r="A63" s="23">
        <f t="shared" si="5"/>
        <v>63</v>
      </c>
      <c r="B63" s="10">
        <v>3.25</v>
      </c>
      <c r="C63" s="11" t="s">
        <v>64</v>
      </c>
      <c r="D63" s="100">
        <f t="shared" si="6"/>
        <v>4.6428571428571428E-4</v>
      </c>
      <c r="E63" s="12">
        <v>0.30740000000000001</v>
      </c>
      <c r="F63" s="13">
        <v>0.51849999999999996</v>
      </c>
      <c r="G63" s="101">
        <f t="shared" si="1"/>
        <v>0.82589999999999997</v>
      </c>
      <c r="H63" s="10">
        <v>160</v>
      </c>
      <c r="I63" s="11" t="s">
        <v>63</v>
      </c>
      <c r="J63" s="102">
        <f t="shared" si="2"/>
        <v>1.6E-2</v>
      </c>
      <c r="K63" s="10">
        <v>75</v>
      </c>
      <c r="L63" s="11" t="s">
        <v>63</v>
      </c>
      <c r="M63" s="102">
        <f t="shared" si="3"/>
        <v>7.4999999999999997E-3</v>
      </c>
      <c r="N63" s="10">
        <v>55</v>
      </c>
      <c r="O63" s="11" t="s">
        <v>63</v>
      </c>
      <c r="P63" s="102">
        <f t="shared" si="4"/>
        <v>5.4999999999999997E-3</v>
      </c>
    </row>
    <row r="64" spans="1:16">
      <c r="A64" s="23">
        <f t="shared" si="5"/>
        <v>64</v>
      </c>
      <c r="B64" s="10">
        <v>3.5</v>
      </c>
      <c r="C64" s="11" t="s">
        <v>64</v>
      </c>
      <c r="D64" s="100">
        <f t="shared" si="6"/>
        <v>5.0000000000000001E-4</v>
      </c>
      <c r="E64" s="12">
        <v>0.31900000000000001</v>
      </c>
      <c r="F64" s="13">
        <v>0.50990000000000002</v>
      </c>
      <c r="G64" s="101">
        <f t="shared" si="1"/>
        <v>0.82889999999999997</v>
      </c>
      <c r="H64" s="10">
        <v>172</v>
      </c>
      <c r="I64" s="11" t="s">
        <v>63</v>
      </c>
      <c r="J64" s="102">
        <f t="shared" si="2"/>
        <v>1.72E-2</v>
      </c>
      <c r="K64" s="10">
        <v>80</v>
      </c>
      <c r="L64" s="11" t="s">
        <v>63</v>
      </c>
      <c r="M64" s="102">
        <f t="shared" si="3"/>
        <v>8.0000000000000002E-3</v>
      </c>
      <c r="N64" s="10">
        <v>58</v>
      </c>
      <c r="O64" s="11" t="s">
        <v>63</v>
      </c>
      <c r="P64" s="102">
        <f t="shared" si="4"/>
        <v>5.8000000000000005E-3</v>
      </c>
    </row>
    <row r="65" spans="1:16">
      <c r="A65" s="23">
        <f t="shared" si="5"/>
        <v>65</v>
      </c>
      <c r="B65" s="10">
        <v>3.75</v>
      </c>
      <c r="C65" s="11" t="s">
        <v>64</v>
      </c>
      <c r="D65" s="100">
        <f t="shared" si="6"/>
        <v>5.3571428571428574E-4</v>
      </c>
      <c r="E65" s="12">
        <v>0.33019999999999999</v>
      </c>
      <c r="F65" s="13">
        <v>0.50149999999999995</v>
      </c>
      <c r="G65" s="101">
        <f t="shared" si="1"/>
        <v>0.83169999999999988</v>
      </c>
      <c r="H65" s="10">
        <v>184</v>
      </c>
      <c r="I65" s="11" t="s">
        <v>63</v>
      </c>
      <c r="J65" s="102">
        <f t="shared" si="2"/>
        <v>1.84E-2</v>
      </c>
      <c r="K65" s="10">
        <v>84</v>
      </c>
      <c r="L65" s="11" t="s">
        <v>63</v>
      </c>
      <c r="M65" s="102">
        <f t="shared" si="3"/>
        <v>8.4000000000000012E-3</v>
      </c>
      <c r="N65" s="10">
        <v>61</v>
      </c>
      <c r="O65" s="11" t="s">
        <v>63</v>
      </c>
      <c r="P65" s="102">
        <f t="shared" si="4"/>
        <v>6.0999999999999995E-3</v>
      </c>
    </row>
    <row r="66" spans="1:16">
      <c r="A66" s="23">
        <f t="shared" si="5"/>
        <v>66</v>
      </c>
      <c r="B66" s="10">
        <v>4</v>
      </c>
      <c r="C66" s="11" t="s">
        <v>64</v>
      </c>
      <c r="D66" s="100">
        <f t="shared" si="6"/>
        <v>5.7142857142857147E-4</v>
      </c>
      <c r="E66" s="12">
        <v>0.34110000000000001</v>
      </c>
      <c r="F66" s="13">
        <v>0.49330000000000002</v>
      </c>
      <c r="G66" s="101">
        <f t="shared" si="1"/>
        <v>0.83440000000000003</v>
      </c>
      <c r="H66" s="10">
        <v>196</v>
      </c>
      <c r="I66" s="11" t="s">
        <v>63</v>
      </c>
      <c r="J66" s="102">
        <f t="shared" si="2"/>
        <v>1.9599999999999999E-2</v>
      </c>
      <c r="K66" s="10">
        <v>89</v>
      </c>
      <c r="L66" s="11" t="s">
        <v>63</v>
      </c>
      <c r="M66" s="102">
        <f t="shared" si="3"/>
        <v>8.8999999999999999E-3</v>
      </c>
      <c r="N66" s="10">
        <v>65</v>
      </c>
      <c r="O66" s="11" t="s">
        <v>63</v>
      </c>
      <c r="P66" s="102">
        <f t="shared" si="4"/>
        <v>6.5000000000000006E-3</v>
      </c>
    </row>
    <row r="67" spans="1:16">
      <c r="A67" s="23">
        <f t="shared" si="5"/>
        <v>67</v>
      </c>
      <c r="B67" s="10">
        <v>4.5</v>
      </c>
      <c r="C67" s="11" t="s">
        <v>64</v>
      </c>
      <c r="D67" s="100">
        <f t="shared" si="6"/>
        <v>6.4285714285714282E-4</v>
      </c>
      <c r="E67" s="12">
        <v>0.36170000000000002</v>
      </c>
      <c r="F67" s="13">
        <v>0.4778</v>
      </c>
      <c r="G67" s="101">
        <f t="shared" si="1"/>
        <v>0.83950000000000002</v>
      </c>
      <c r="H67" s="10">
        <v>220</v>
      </c>
      <c r="I67" s="11" t="s">
        <v>63</v>
      </c>
      <c r="J67" s="102">
        <f t="shared" si="2"/>
        <v>2.1999999999999999E-2</v>
      </c>
      <c r="K67" s="10">
        <v>97</v>
      </c>
      <c r="L67" s="11" t="s">
        <v>63</v>
      </c>
      <c r="M67" s="102">
        <f t="shared" si="3"/>
        <v>9.7000000000000003E-3</v>
      </c>
      <c r="N67" s="10">
        <v>72</v>
      </c>
      <c r="O67" s="11" t="s">
        <v>63</v>
      </c>
      <c r="P67" s="102">
        <f t="shared" si="4"/>
        <v>7.1999999999999998E-3</v>
      </c>
    </row>
    <row r="68" spans="1:16">
      <c r="A68" s="23">
        <f t="shared" si="5"/>
        <v>68</v>
      </c>
      <c r="B68" s="10">
        <v>5</v>
      </c>
      <c r="C68" s="11" t="s">
        <v>64</v>
      </c>
      <c r="D68" s="100">
        <f t="shared" si="6"/>
        <v>7.1428571428571429E-4</v>
      </c>
      <c r="E68" s="12">
        <v>0.38129999999999997</v>
      </c>
      <c r="F68" s="13">
        <v>0.4632</v>
      </c>
      <c r="G68" s="101">
        <f t="shared" si="1"/>
        <v>0.84450000000000003</v>
      </c>
      <c r="H68" s="10">
        <v>244</v>
      </c>
      <c r="I68" s="11" t="s">
        <v>63</v>
      </c>
      <c r="J68" s="102">
        <f t="shared" si="2"/>
        <v>2.4399999999999998E-2</v>
      </c>
      <c r="K68" s="10">
        <v>106</v>
      </c>
      <c r="L68" s="11" t="s">
        <v>63</v>
      </c>
      <c r="M68" s="102">
        <f t="shared" si="3"/>
        <v>1.06E-2</v>
      </c>
      <c r="N68" s="10">
        <v>78</v>
      </c>
      <c r="O68" s="11" t="s">
        <v>63</v>
      </c>
      <c r="P68" s="102">
        <f t="shared" si="4"/>
        <v>7.7999999999999996E-3</v>
      </c>
    </row>
    <row r="69" spans="1:16">
      <c r="A69" s="23">
        <f t="shared" si="5"/>
        <v>69</v>
      </c>
      <c r="B69" s="10">
        <v>5.5</v>
      </c>
      <c r="C69" s="11" t="s">
        <v>64</v>
      </c>
      <c r="D69" s="100">
        <f t="shared" si="6"/>
        <v>7.8571428571428564E-4</v>
      </c>
      <c r="E69" s="12">
        <v>0.39989999999999998</v>
      </c>
      <c r="F69" s="13">
        <v>0.44950000000000001</v>
      </c>
      <c r="G69" s="101">
        <f t="shared" si="1"/>
        <v>0.84939999999999993</v>
      </c>
      <c r="H69" s="10">
        <v>268</v>
      </c>
      <c r="I69" s="11" t="s">
        <v>63</v>
      </c>
      <c r="J69" s="102">
        <f t="shared" si="2"/>
        <v>2.6800000000000001E-2</v>
      </c>
      <c r="K69" s="10">
        <v>114</v>
      </c>
      <c r="L69" s="11" t="s">
        <v>63</v>
      </c>
      <c r="M69" s="102">
        <f t="shared" si="3"/>
        <v>1.14E-2</v>
      </c>
      <c r="N69" s="10">
        <v>85</v>
      </c>
      <c r="O69" s="11" t="s">
        <v>63</v>
      </c>
      <c r="P69" s="102">
        <f t="shared" si="4"/>
        <v>8.5000000000000006E-3</v>
      </c>
    </row>
    <row r="70" spans="1:16">
      <c r="A70" s="23">
        <f t="shared" si="5"/>
        <v>70</v>
      </c>
      <c r="B70" s="10">
        <v>6</v>
      </c>
      <c r="C70" s="11" t="s">
        <v>64</v>
      </c>
      <c r="D70" s="100">
        <f t="shared" si="6"/>
        <v>8.5714285714285721E-4</v>
      </c>
      <c r="E70" s="12">
        <v>0.41770000000000002</v>
      </c>
      <c r="F70" s="13">
        <v>0.43669999999999998</v>
      </c>
      <c r="G70" s="101">
        <f t="shared" si="1"/>
        <v>0.85440000000000005</v>
      </c>
      <c r="H70" s="10">
        <v>292</v>
      </c>
      <c r="I70" s="11" t="s">
        <v>63</v>
      </c>
      <c r="J70" s="102">
        <f t="shared" si="2"/>
        <v>2.9199999999999997E-2</v>
      </c>
      <c r="K70" s="10">
        <v>122</v>
      </c>
      <c r="L70" s="11" t="s">
        <v>63</v>
      </c>
      <c r="M70" s="102">
        <f t="shared" si="3"/>
        <v>1.2199999999999999E-2</v>
      </c>
      <c r="N70" s="10">
        <v>91</v>
      </c>
      <c r="O70" s="11" t="s">
        <v>63</v>
      </c>
      <c r="P70" s="102">
        <f t="shared" si="4"/>
        <v>9.1000000000000004E-3</v>
      </c>
    </row>
    <row r="71" spans="1:16">
      <c r="A71" s="23">
        <f t="shared" si="5"/>
        <v>71</v>
      </c>
      <c r="B71" s="10">
        <v>6.5</v>
      </c>
      <c r="C71" s="11" t="s">
        <v>64</v>
      </c>
      <c r="D71" s="100">
        <f t="shared" si="6"/>
        <v>9.2857142857142856E-4</v>
      </c>
      <c r="E71" s="12">
        <v>0.43480000000000002</v>
      </c>
      <c r="F71" s="13">
        <v>0.42470000000000002</v>
      </c>
      <c r="G71" s="101">
        <f t="shared" si="1"/>
        <v>0.85950000000000004</v>
      </c>
      <c r="H71" s="10">
        <v>316</v>
      </c>
      <c r="I71" s="11" t="s">
        <v>63</v>
      </c>
      <c r="J71" s="102">
        <f t="shared" si="2"/>
        <v>3.1600000000000003E-2</v>
      </c>
      <c r="K71" s="10">
        <v>130</v>
      </c>
      <c r="L71" s="11" t="s">
        <v>63</v>
      </c>
      <c r="M71" s="102">
        <f t="shared" si="3"/>
        <v>1.3000000000000001E-2</v>
      </c>
      <c r="N71" s="10">
        <v>98</v>
      </c>
      <c r="O71" s="11" t="s">
        <v>63</v>
      </c>
      <c r="P71" s="102">
        <f t="shared" si="4"/>
        <v>9.7999999999999997E-3</v>
      </c>
    </row>
    <row r="72" spans="1:16">
      <c r="A72" s="23">
        <f t="shared" si="5"/>
        <v>72</v>
      </c>
      <c r="B72" s="10">
        <v>7</v>
      </c>
      <c r="C72" s="11" t="s">
        <v>64</v>
      </c>
      <c r="D72" s="100">
        <f t="shared" si="6"/>
        <v>1E-3</v>
      </c>
      <c r="E72" s="12">
        <v>0.45119999999999999</v>
      </c>
      <c r="F72" s="13">
        <v>0.41349999999999998</v>
      </c>
      <c r="G72" s="101">
        <f t="shared" si="1"/>
        <v>0.86470000000000002</v>
      </c>
      <c r="H72" s="10">
        <v>341</v>
      </c>
      <c r="I72" s="11" t="s">
        <v>63</v>
      </c>
      <c r="J72" s="102">
        <f t="shared" si="2"/>
        <v>3.4100000000000005E-2</v>
      </c>
      <c r="K72" s="10">
        <v>138</v>
      </c>
      <c r="L72" s="11" t="s">
        <v>63</v>
      </c>
      <c r="M72" s="102">
        <f t="shared" si="3"/>
        <v>1.3800000000000002E-2</v>
      </c>
      <c r="N72" s="10">
        <v>104</v>
      </c>
      <c r="O72" s="11" t="s">
        <v>63</v>
      </c>
      <c r="P72" s="102">
        <f t="shared" si="4"/>
        <v>1.04E-2</v>
      </c>
    </row>
    <row r="73" spans="1:16">
      <c r="A73" s="23">
        <f t="shared" si="5"/>
        <v>73</v>
      </c>
      <c r="B73" s="10">
        <v>8</v>
      </c>
      <c r="C73" s="11" t="s">
        <v>64</v>
      </c>
      <c r="D73" s="100">
        <f t="shared" si="6"/>
        <v>1.1428571428571429E-3</v>
      </c>
      <c r="E73" s="12">
        <v>0.48230000000000001</v>
      </c>
      <c r="F73" s="13">
        <v>0.39290000000000003</v>
      </c>
      <c r="G73" s="101">
        <f t="shared" si="1"/>
        <v>0.87519999999999998</v>
      </c>
      <c r="H73" s="10">
        <v>389</v>
      </c>
      <c r="I73" s="11" t="s">
        <v>63</v>
      </c>
      <c r="J73" s="102">
        <f t="shared" si="2"/>
        <v>3.8900000000000004E-2</v>
      </c>
      <c r="K73" s="10">
        <v>153</v>
      </c>
      <c r="L73" s="11" t="s">
        <v>63</v>
      </c>
      <c r="M73" s="102">
        <f t="shared" si="3"/>
        <v>1.5299999999999999E-2</v>
      </c>
      <c r="N73" s="10">
        <v>117</v>
      </c>
      <c r="O73" s="11" t="s">
        <v>63</v>
      </c>
      <c r="P73" s="102">
        <f t="shared" si="4"/>
        <v>1.17E-2</v>
      </c>
    </row>
    <row r="74" spans="1:16">
      <c r="A74" s="23">
        <f t="shared" si="5"/>
        <v>74</v>
      </c>
      <c r="B74" s="10">
        <v>9</v>
      </c>
      <c r="C74" s="11" t="s">
        <v>64</v>
      </c>
      <c r="D74" s="100">
        <f t="shared" si="6"/>
        <v>1.2857142857142856E-3</v>
      </c>
      <c r="E74" s="12">
        <v>0.51160000000000005</v>
      </c>
      <c r="F74" s="13">
        <v>0.37459999999999999</v>
      </c>
      <c r="G74" s="101">
        <f t="shared" si="1"/>
        <v>0.8862000000000001</v>
      </c>
      <c r="H74" s="10">
        <v>438</v>
      </c>
      <c r="I74" s="11" t="s">
        <v>63</v>
      </c>
      <c r="J74" s="102">
        <f t="shared" si="2"/>
        <v>4.3799999999999999E-2</v>
      </c>
      <c r="K74" s="10">
        <v>167</v>
      </c>
      <c r="L74" s="11" t="s">
        <v>63</v>
      </c>
      <c r="M74" s="102">
        <f t="shared" si="3"/>
        <v>1.67E-2</v>
      </c>
      <c r="N74" s="10">
        <v>129</v>
      </c>
      <c r="O74" s="11" t="s">
        <v>63</v>
      </c>
      <c r="P74" s="102">
        <f t="shared" si="4"/>
        <v>1.29E-2</v>
      </c>
    </row>
    <row r="75" spans="1:16">
      <c r="A75" s="23">
        <f t="shared" si="5"/>
        <v>75</v>
      </c>
      <c r="B75" s="10">
        <v>10</v>
      </c>
      <c r="C75" s="11" t="s">
        <v>64</v>
      </c>
      <c r="D75" s="100">
        <f t="shared" si="6"/>
        <v>1.4285714285714286E-3</v>
      </c>
      <c r="E75" s="12">
        <v>0.5393</v>
      </c>
      <c r="F75" s="13">
        <v>0.35820000000000002</v>
      </c>
      <c r="G75" s="101">
        <f t="shared" si="1"/>
        <v>0.89749999999999996</v>
      </c>
      <c r="H75" s="10">
        <v>486</v>
      </c>
      <c r="I75" s="11" t="s">
        <v>63</v>
      </c>
      <c r="J75" s="102">
        <f t="shared" si="2"/>
        <v>4.8599999999999997E-2</v>
      </c>
      <c r="K75" s="10">
        <v>181</v>
      </c>
      <c r="L75" s="11" t="s">
        <v>63</v>
      </c>
      <c r="M75" s="102">
        <f t="shared" si="3"/>
        <v>1.8099999999999998E-2</v>
      </c>
      <c r="N75" s="10">
        <v>141</v>
      </c>
      <c r="O75" s="11" t="s">
        <v>63</v>
      </c>
      <c r="P75" s="102">
        <f t="shared" si="4"/>
        <v>1.4099999999999998E-2</v>
      </c>
    </row>
    <row r="76" spans="1:16">
      <c r="A76" s="23">
        <f t="shared" si="5"/>
        <v>76</v>
      </c>
      <c r="B76" s="10">
        <v>11</v>
      </c>
      <c r="C76" s="11" t="s">
        <v>64</v>
      </c>
      <c r="D76" s="100">
        <f t="shared" si="6"/>
        <v>1.5714285714285713E-3</v>
      </c>
      <c r="E76" s="12">
        <v>0.56559999999999999</v>
      </c>
      <c r="F76" s="13">
        <v>0.34339999999999998</v>
      </c>
      <c r="G76" s="101">
        <f t="shared" si="1"/>
        <v>0.90900000000000003</v>
      </c>
      <c r="H76" s="10">
        <v>535</v>
      </c>
      <c r="I76" s="11" t="s">
        <v>63</v>
      </c>
      <c r="J76" s="102">
        <f t="shared" si="2"/>
        <v>5.3500000000000006E-2</v>
      </c>
      <c r="K76" s="10">
        <v>193</v>
      </c>
      <c r="L76" s="11" t="s">
        <v>63</v>
      </c>
      <c r="M76" s="102">
        <f t="shared" si="3"/>
        <v>1.9300000000000001E-2</v>
      </c>
      <c r="N76" s="10">
        <v>153</v>
      </c>
      <c r="O76" s="11" t="s">
        <v>63</v>
      </c>
      <c r="P76" s="102">
        <f t="shared" si="4"/>
        <v>1.5299999999999999E-2</v>
      </c>
    </row>
    <row r="77" spans="1:16">
      <c r="A77" s="23">
        <f t="shared" si="5"/>
        <v>77</v>
      </c>
      <c r="B77" s="10">
        <v>12</v>
      </c>
      <c r="C77" s="11" t="s">
        <v>64</v>
      </c>
      <c r="D77" s="100">
        <f t="shared" si="6"/>
        <v>1.7142857142857144E-3</v>
      </c>
      <c r="E77" s="12">
        <v>0.5907</v>
      </c>
      <c r="F77" s="13">
        <v>0.33</v>
      </c>
      <c r="G77" s="101">
        <f t="shared" si="1"/>
        <v>0.92070000000000007</v>
      </c>
      <c r="H77" s="10">
        <v>583</v>
      </c>
      <c r="I77" s="11" t="s">
        <v>63</v>
      </c>
      <c r="J77" s="102">
        <f t="shared" si="2"/>
        <v>5.8299999999999998E-2</v>
      </c>
      <c r="K77" s="10">
        <v>206</v>
      </c>
      <c r="L77" s="11" t="s">
        <v>63</v>
      </c>
      <c r="M77" s="102">
        <f t="shared" si="3"/>
        <v>2.06E-2</v>
      </c>
      <c r="N77" s="10">
        <v>165</v>
      </c>
      <c r="O77" s="11" t="s">
        <v>63</v>
      </c>
      <c r="P77" s="102">
        <f t="shared" si="4"/>
        <v>1.6500000000000001E-2</v>
      </c>
    </row>
    <row r="78" spans="1:16">
      <c r="A78" s="23">
        <f t="shared" si="5"/>
        <v>78</v>
      </c>
      <c r="B78" s="10">
        <v>13</v>
      </c>
      <c r="C78" s="11" t="s">
        <v>64</v>
      </c>
      <c r="D78" s="100">
        <f t="shared" si="6"/>
        <v>1.8571428571428571E-3</v>
      </c>
      <c r="E78" s="12">
        <v>0.6149</v>
      </c>
      <c r="F78" s="13">
        <v>0.31769999999999998</v>
      </c>
      <c r="G78" s="101">
        <f t="shared" si="1"/>
        <v>0.93259999999999998</v>
      </c>
      <c r="H78" s="10">
        <v>631</v>
      </c>
      <c r="I78" s="11" t="s">
        <v>63</v>
      </c>
      <c r="J78" s="102">
        <f t="shared" si="2"/>
        <v>6.3100000000000003E-2</v>
      </c>
      <c r="K78" s="10">
        <v>218</v>
      </c>
      <c r="L78" s="11" t="s">
        <v>63</v>
      </c>
      <c r="M78" s="102">
        <f t="shared" si="3"/>
        <v>2.18E-2</v>
      </c>
      <c r="N78" s="10">
        <v>176</v>
      </c>
      <c r="O78" s="11" t="s">
        <v>63</v>
      </c>
      <c r="P78" s="102">
        <f t="shared" si="4"/>
        <v>1.7599999999999998E-2</v>
      </c>
    </row>
    <row r="79" spans="1:16">
      <c r="A79" s="23">
        <f t="shared" si="5"/>
        <v>79</v>
      </c>
      <c r="B79" s="10">
        <v>14</v>
      </c>
      <c r="C79" s="11" t="s">
        <v>64</v>
      </c>
      <c r="D79" s="100">
        <f t="shared" si="6"/>
        <v>2E-3</v>
      </c>
      <c r="E79" s="12">
        <v>0.6381</v>
      </c>
      <c r="F79" s="13">
        <v>0.30649999999999999</v>
      </c>
      <c r="G79" s="101">
        <f t="shared" si="1"/>
        <v>0.9446</v>
      </c>
      <c r="H79" s="10">
        <v>678</v>
      </c>
      <c r="I79" s="11" t="s">
        <v>63</v>
      </c>
      <c r="J79" s="102">
        <f t="shared" si="2"/>
        <v>6.7799999999999999E-2</v>
      </c>
      <c r="K79" s="10">
        <v>229</v>
      </c>
      <c r="L79" s="11" t="s">
        <v>63</v>
      </c>
      <c r="M79" s="102">
        <f t="shared" si="3"/>
        <v>2.29E-2</v>
      </c>
      <c r="N79" s="10">
        <v>187</v>
      </c>
      <c r="O79" s="11" t="s">
        <v>63</v>
      </c>
      <c r="P79" s="102">
        <f t="shared" si="4"/>
        <v>1.8700000000000001E-2</v>
      </c>
    </row>
    <row r="80" spans="1:16">
      <c r="A80" s="23">
        <f t="shared" si="5"/>
        <v>80</v>
      </c>
      <c r="B80" s="10">
        <v>15</v>
      </c>
      <c r="C80" s="11" t="s">
        <v>64</v>
      </c>
      <c r="D80" s="100">
        <f t="shared" si="6"/>
        <v>2.142857142857143E-3</v>
      </c>
      <c r="E80" s="12">
        <v>0.64059999999999995</v>
      </c>
      <c r="F80" s="13">
        <v>0.29620000000000002</v>
      </c>
      <c r="G80" s="101">
        <f t="shared" si="1"/>
        <v>0.93679999999999997</v>
      </c>
      <c r="H80" s="10">
        <v>726</v>
      </c>
      <c r="I80" s="11" t="s">
        <v>63</v>
      </c>
      <c r="J80" s="102">
        <f t="shared" si="2"/>
        <v>7.2599999999999998E-2</v>
      </c>
      <c r="K80" s="10">
        <v>240</v>
      </c>
      <c r="L80" s="11" t="s">
        <v>63</v>
      </c>
      <c r="M80" s="102">
        <f t="shared" si="3"/>
        <v>2.4E-2</v>
      </c>
      <c r="N80" s="10">
        <v>198</v>
      </c>
      <c r="O80" s="11" t="s">
        <v>63</v>
      </c>
      <c r="P80" s="102">
        <f t="shared" si="4"/>
        <v>1.9800000000000002E-2</v>
      </c>
    </row>
    <row r="81" spans="1:16">
      <c r="A81" s="23">
        <f t="shared" si="5"/>
        <v>81</v>
      </c>
      <c r="B81" s="10">
        <v>16</v>
      </c>
      <c r="C81" s="11" t="s">
        <v>64</v>
      </c>
      <c r="D81" s="100">
        <f t="shared" si="6"/>
        <v>2.2857142857142859E-3</v>
      </c>
      <c r="E81" s="12">
        <v>0.64649999999999996</v>
      </c>
      <c r="F81" s="13">
        <v>0.28670000000000001</v>
      </c>
      <c r="G81" s="101">
        <f t="shared" si="1"/>
        <v>0.93320000000000003</v>
      </c>
      <c r="H81" s="10">
        <v>775</v>
      </c>
      <c r="I81" s="11" t="s">
        <v>63</v>
      </c>
      <c r="J81" s="102">
        <f t="shared" si="2"/>
        <v>7.7499999999999999E-2</v>
      </c>
      <c r="K81" s="10">
        <v>251</v>
      </c>
      <c r="L81" s="11" t="s">
        <v>63</v>
      </c>
      <c r="M81" s="102">
        <f t="shared" si="3"/>
        <v>2.5100000000000001E-2</v>
      </c>
      <c r="N81" s="10">
        <v>208</v>
      </c>
      <c r="O81" s="11" t="s">
        <v>63</v>
      </c>
      <c r="P81" s="102">
        <f t="shared" si="4"/>
        <v>2.0799999999999999E-2</v>
      </c>
    </row>
    <row r="82" spans="1:16">
      <c r="A82" s="23">
        <f t="shared" si="5"/>
        <v>82</v>
      </c>
      <c r="B82" s="10">
        <v>17</v>
      </c>
      <c r="C82" s="11" t="s">
        <v>64</v>
      </c>
      <c r="D82" s="100">
        <f t="shared" si="6"/>
        <v>2.4285714285714288E-3</v>
      </c>
      <c r="E82" s="12">
        <v>0.65510000000000002</v>
      </c>
      <c r="F82" s="13">
        <v>0.27779999999999999</v>
      </c>
      <c r="G82" s="101">
        <f t="shared" si="1"/>
        <v>0.93290000000000006</v>
      </c>
      <c r="H82" s="10">
        <v>824</v>
      </c>
      <c r="I82" s="11" t="s">
        <v>63</v>
      </c>
      <c r="J82" s="102">
        <f t="shared" si="2"/>
        <v>8.2400000000000001E-2</v>
      </c>
      <c r="K82" s="10">
        <v>262</v>
      </c>
      <c r="L82" s="11" t="s">
        <v>63</v>
      </c>
      <c r="M82" s="102">
        <f t="shared" si="3"/>
        <v>2.6200000000000001E-2</v>
      </c>
      <c r="N82" s="10">
        <v>219</v>
      </c>
      <c r="O82" s="11" t="s">
        <v>63</v>
      </c>
      <c r="P82" s="102">
        <f t="shared" si="4"/>
        <v>2.1899999999999999E-2</v>
      </c>
    </row>
    <row r="83" spans="1:16">
      <c r="A83" s="23">
        <f t="shared" si="5"/>
        <v>83</v>
      </c>
      <c r="B83" s="10">
        <v>18</v>
      </c>
      <c r="C83" s="11" t="s">
        <v>64</v>
      </c>
      <c r="D83" s="100">
        <f t="shared" si="6"/>
        <v>2.5714285714285713E-3</v>
      </c>
      <c r="E83" s="12">
        <v>0.66559999999999997</v>
      </c>
      <c r="F83" s="13">
        <v>0.26960000000000001</v>
      </c>
      <c r="G83" s="101">
        <f t="shared" si="1"/>
        <v>0.93520000000000003</v>
      </c>
      <c r="H83" s="10">
        <v>873</v>
      </c>
      <c r="I83" s="11" t="s">
        <v>63</v>
      </c>
      <c r="J83" s="102">
        <f t="shared" si="2"/>
        <v>8.7300000000000003E-2</v>
      </c>
      <c r="K83" s="10">
        <v>273</v>
      </c>
      <c r="L83" s="11" t="s">
        <v>63</v>
      </c>
      <c r="M83" s="102">
        <f t="shared" si="3"/>
        <v>2.7300000000000001E-2</v>
      </c>
      <c r="N83" s="10">
        <v>229</v>
      </c>
      <c r="O83" s="11" t="s">
        <v>63</v>
      </c>
      <c r="P83" s="102">
        <f t="shared" si="4"/>
        <v>2.29E-2</v>
      </c>
    </row>
    <row r="84" spans="1:16">
      <c r="A84" s="23">
        <f t="shared" si="5"/>
        <v>84</v>
      </c>
      <c r="B84" s="10">
        <v>20</v>
      </c>
      <c r="C84" s="11" t="s">
        <v>64</v>
      </c>
      <c r="D84" s="100">
        <f t="shared" si="6"/>
        <v>2.8571428571428571E-3</v>
      </c>
      <c r="E84" s="12">
        <v>0.69089999999999996</v>
      </c>
      <c r="F84" s="13">
        <v>0.25480000000000003</v>
      </c>
      <c r="G84" s="101">
        <f t="shared" ref="G84:G147" si="7">E84+F84</f>
        <v>0.94569999999999999</v>
      </c>
      <c r="H84" s="10">
        <v>971</v>
      </c>
      <c r="I84" s="11" t="s">
        <v>63</v>
      </c>
      <c r="J84" s="102">
        <f t="shared" ref="J84:J115" si="8">H84/1000/10</f>
        <v>9.7099999999999992E-2</v>
      </c>
      <c r="K84" s="10">
        <v>293</v>
      </c>
      <c r="L84" s="11" t="s">
        <v>63</v>
      </c>
      <c r="M84" s="102">
        <f t="shared" ref="M84:M147" si="9">K84/1000/10</f>
        <v>2.93E-2</v>
      </c>
      <c r="N84" s="10">
        <v>250</v>
      </c>
      <c r="O84" s="11" t="s">
        <v>63</v>
      </c>
      <c r="P84" s="102">
        <f t="shared" ref="P84:P147" si="10">N84/1000/10</f>
        <v>2.5000000000000001E-2</v>
      </c>
    </row>
    <row r="85" spans="1:16">
      <c r="A85" s="23">
        <f t="shared" si="5"/>
        <v>85</v>
      </c>
      <c r="B85" s="10">
        <v>22.5</v>
      </c>
      <c r="C85" s="11" t="s">
        <v>64</v>
      </c>
      <c r="D85" s="100">
        <f t="shared" si="6"/>
        <v>3.2142857142857142E-3</v>
      </c>
      <c r="E85" s="12">
        <v>0.72740000000000005</v>
      </c>
      <c r="F85" s="13">
        <v>0.23880000000000001</v>
      </c>
      <c r="G85" s="101">
        <f t="shared" si="7"/>
        <v>0.96620000000000006</v>
      </c>
      <c r="H85" s="10">
        <v>1093</v>
      </c>
      <c r="I85" s="11" t="s">
        <v>63</v>
      </c>
      <c r="J85" s="102">
        <f t="shared" si="8"/>
        <v>0.10929999999999999</v>
      </c>
      <c r="K85" s="10">
        <v>318</v>
      </c>
      <c r="L85" s="11" t="s">
        <v>63</v>
      </c>
      <c r="M85" s="102">
        <f t="shared" si="9"/>
        <v>3.1800000000000002E-2</v>
      </c>
      <c r="N85" s="10">
        <v>274</v>
      </c>
      <c r="O85" s="11" t="s">
        <v>63</v>
      </c>
      <c r="P85" s="102">
        <f t="shared" si="10"/>
        <v>2.7400000000000001E-2</v>
      </c>
    </row>
    <row r="86" spans="1:16">
      <c r="A86" s="23">
        <f t="shared" ref="A86:A149" si="11">A85+1</f>
        <v>86</v>
      </c>
      <c r="B86" s="10">
        <v>25</v>
      </c>
      <c r="C86" s="11" t="s">
        <v>64</v>
      </c>
      <c r="D86" s="100">
        <f t="shared" si="6"/>
        <v>3.5714285714285718E-3</v>
      </c>
      <c r="E86" s="12">
        <v>0.76670000000000005</v>
      </c>
      <c r="F86" s="13">
        <v>0.22489999999999999</v>
      </c>
      <c r="G86" s="101">
        <f t="shared" si="7"/>
        <v>0.99160000000000004</v>
      </c>
      <c r="H86" s="10">
        <v>1213</v>
      </c>
      <c r="I86" s="11" t="s">
        <v>63</v>
      </c>
      <c r="J86" s="102">
        <f t="shared" si="8"/>
        <v>0.12130000000000001</v>
      </c>
      <c r="K86" s="10">
        <v>340</v>
      </c>
      <c r="L86" s="11" t="s">
        <v>63</v>
      </c>
      <c r="M86" s="102">
        <f t="shared" si="9"/>
        <v>3.4000000000000002E-2</v>
      </c>
      <c r="N86" s="10">
        <v>298</v>
      </c>
      <c r="O86" s="11" t="s">
        <v>63</v>
      </c>
      <c r="P86" s="102">
        <f t="shared" si="10"/>
        <v>2.98E-2</v>
      </c>
    </row>
    <row r="87" spans="1:16">
      <c r="A87" s="23">
        <f t="shared" si="11"/>
        <v>87</v>
      </c>
      <c r="B87" s="10">
        <v>27.5</v>
      </c>
      <c r="C87" s="11" t="s">
        <v>64</v>
      </c>
      <c r="D87" s="100">
        <f t="shared" si="6"/>
        <v>3.9285714285714288E-3</v>
      </c>
      <c r="E87" s="12">
        <v>0.80730000000000002</v>
      </c>
      <c r="F87" s="13">
        <v>0.21279999999999999</v>
      </c>
      <c r="G87" s="101">
        <f t="shared" si="7"/>
        <v>1.0201</v>
      </c>
      <c r="H87" s="10">
        <v>1330</v>
      </c>
      <c r="I87" s="11" t="s">
        <v>63</v>
      </c>
      <c r="J87" s="102">
        <f t="shared" si="8"/>
        <v>0.13300000000000001</v>
      </c>
      <c r="K87" s="10">
        <v>361</v>
      </c>
      <c r="L87" s="11" t="s">
        <v>63</v>
      </c>
      <c r="M87" s="102">
        <f t="shared" si="9"/>
        <v>3.61E-2</v>
      </c>
      <c r="N87" s="10">
        <v>321</v>
      </c>
      <c r="O87" s="11" t="s">
        <v>63</v>
      </c>
      <c r="P87" s="102">
        <f t="shared" si="10"/>
        <v>3.2100000000000004E-2</v>
      </c>
    </row>
    <row r="88" spans="1:16">
      <c r="A88" s="23">
        <f t="shared" si="11"/>
        <v>88</v>
      </c>
      <c r="B88" s="10">
        <v>30</v>
      </c>
      <c r="C88" s="11" t="s">
        <v>64</v>
      </c>
      <c r="D88" s="100">
        <f t="shared" si="6"/>
        <v>4.2857142857142859E-3</v>
      </c>
      <c r="E88" s="12">
        <v>0.84799999999999998</v>
      </c>
      <c r="F88" s="13">
        <v>0.2021</v>
      </c>
      <c r="G88" s="101">
        <f t="shared" si="7"/>
        <v>1.0501</v>
      </c>
      <c r="H88" s="10">
        <v>1445</v>
      </c>
      <c r="I88" s="11" t="s">
        <v>63</v>
      </c>
      <c r="J88" s="102">
        <f t="shared" si="8"/>
        <v>0.14450000000000002</v>
      </c>
      <c r="K88" s="10">
        <v>380</v>
      </c>
      <c r="L88" s="11" t="s">
        <v>63</v>
      </c>
      <c r="M88" s="102">
        <f t="shared" si="9"/>
        <v>3.7999999999999999E-2</v>
      </c>
      <c r="N88" s="10">
        <v>343</v>
      </c>
      <c r="O88" s="11" t="s">
        <v>63</v>
      </c>
      <c r="P88" s="102">
        <f t="shared" si="10"/>
        <v>3.4300000000000004E-2</v>
      </c>
    </row>
    <row r="89" spans="1:16">
      <c r="A89" s="23">
        <f t="shared" si="11"/>
        <v>89</v>
      </c>
      <c r="B89" s="10">
        <v>32.5</v>
      </c>
      <c r="C89" s="11" t="s">
        <v>64</v>
      </c>
      <c r="D89" s="100">
        <f t="shared" si="6"/>
        <v>4.642857142857143E-3</v>
      </c>
      <c r="E89" s="12">
        <v>0.88829999999999998</v>
      </c>
      <c r="F89" s="13">
        <v>0.19259999999999999</v>
      </c>
      <c r="G89" s="101">
        <f t="shared" si="7"/>
        <v>1.0809</v>
      </c>
      <c r="H89" s="10">
        <v>1558</v>
      </c>
      <c r="I89" s="11" t="s">
        <v>63</v>
      </c>
      <c r="J89" s="102">
        <f t="shared" si="8"/>
        <v>0.15579999999999999</v>
      </c>
      <c r="K89" s="10">
        <v>397</v>
      </c>
      <c r="L89" s="11" t="s">
        <v>63</v>
      </c>
      <c r="M89" s="102">
        <f t="shared" si="9"/>
        <v>3.9699999999999999E-2</v>
      </c>
      <c r="N89" s="10">
        <v>364</v>
      </c>
      <c r="O89" s="11" t="s">
        <v>63</v>
      </c>
      <c r="P89" s="102">
        <f t="shared" si="10"/>
        <v>3.6400000000000002E-2</v>
      </c>
    </row>
    <row r="90" spans="1:16">
      <c r="A90" s="23">
        <f t="shared" si="11"/>
        <v>90</v>
      </c>
      <c r="B90" s="10">
        <v>35</v>
      </c>
      <c r="C90" s="11" t="s">
        <v>64</v>
      </c>
      <c r="D90" s="100">
        <f t="shared" si="6"/>
        <v>5.0000000000000001E-3</v>
      </c>
      <c r="E90" s="12">
        <v>0.92779999999999996</v>
      </c>
      <c r="F90" s="13">
        <v>0.18410000000000001</v>
      </c>
      <c r="G90" s="101">
        <f t="shared" si="7"/>
        <v>1.1118999999999999</v>
      </c>
      <c r="H90" s="10">
        <v>1668</v>
      </c>
      <c r="I90" s="11" t="s">
        <v>63</v>
      </c>
      <c r="J90" s="102">
        <f t="shared" si="8"/>
        <v>0.1668</v>
      </c>
      <c r="K90" s="10">
        <v>414</v>
      </c>
      <c r="L90" s="11" t="s">
        <v>63</v>
      </c>
      <c r="M90" s="102">
        <f t="shared" si="9"/>
        <v>4.1399999999999999E-2</v>
      </c>
      <c r="N90" s="10">
        <v>384</v>
      </c>
      <c r="O90" s="11" t="s">
        <v>63</v>
      </c>
      <c r="P90" s="102">
        <f t="shared" si="10"/>
        <v>3.8400000000000004E-2</v>
      </c>
    </row>
    <row r="91" spans="1:16">
      <c r="A91" s="23">
        <f t="shared" si="11"/>
        <v>91</v>
      </c>
      <c r="B91" s="10">
        <v>37.5</v>
      </c>
      <c r="C91" s="11" t="s">
        <v>64</v>
      </c>
      <c r="D91" s="100">
        <f t="shared" si="6"/>
        <v>5.3571428571428572E-3</v>
      </c>
      <c r="E91" s="12">
        <v>0.96609999999999996</v>
      </c>
      <c r="F91" s="13">
        <v>0.1764</v>
      </c>
      <c r="G91" s="101">
        <f t="shared" si="7"/>
        <v>1.1425000000000001</v>
      </c>
      <c r="H91" s="10">
        <v>1775</v>
      </c>
      <c r="I91" s="11" t="s">
        <v>63</v>
      </c>
      <c r="J91" s="102">
        <f t="shared" si="8"/>
        <v>0.17749999999999999</v>
      </c>
      <c r="K91" s="10">
        <v>429</v>
      </c>
      <c r="L91" s="11" t="s">
        <v>63</v>
      </c>
      <c r="M91" s="102">
        <f t="shared" si="9"/>
        <v>4.2900000000000001E-2</v>
      </c>
      <c r="N91" s="10">
        <v>403</v>
      </c>
      <c r="O91" s="11" t="s">
        <v>63</v>
      </c>
      <c r="P91" s="102">
        <f t="shared" si="10"/>
        <v>4.0300000000000002E-2</v>
      </c>
    </row>
    <row r="92" spans="1:16">
      <c r="A92" s="23">
        <f t="shared" si="11"/>
        <v>92</v>
      </c>
      <c r="B92" s="10">
        <v>40</v>
      </c>
      <c r="C92" s="11" t="s">
        <v>64</v>
      </c>
      <c r="D92" s="100">
        <f t="shared" si="6"/>
        <v>5.7142857142857143E-3</v>
      </c>
      <c r="E92" s="12">
        <v>1.0029999999999999</v>
      </c>
      <c r="F92" s="13">
        <v>0.1694</v>
      </c>
      <c r="G92" s="101">
        <f t="shared" si="7"/>
        <v>1.1723999999999999</v>
      </c>
      <c r="H92" s="10">
        <v>1880</v>
      </c>
      <c r="I92" s="11" t="s">
        <v>63</v>
      </c>
      <c r="J92" s="102">
        <f t="shared" si="8"/>
        <v>0.188</v>
      </c>
      <c r="K92" s="10">
        <v>443</v>
      </c>
      <c r="L92" s="11" t="s">
        <v>63</v>
      </c>
      <c r="M92" s="102">
        <f t="shared" si="9"/>
        <v>4.4299999999999999E-2</v>
      </c>
      <c r="N92" s="10">
        <v>421</v>
      </c>
      <c r="O92" s="11" t="s">
        <v>63</v>
      </c>
      <c r="P92" s="102">
        <f t="shared" si="10"/>
        <v>4.2099999999999999E-2</v>
      </c>
    </row>
    <row r="93" spans="1:16">
      <c r="A93" s="23">
        <f t="shared" si="11"/>
        <v>93</v>
      </c>
      <c r="B93" s="10">
        <v>45</v>
      </c>
      <c r="C93" s="11" t="s">
        <v>64</v>
      </c>
      <c r="D93" s="100">
        <f t="shared" si="6"/>
        <v>6.4285714285714285E-3</v>
      </c>
      <c r="E93" s="12">
        <v>1.0740000000000001</v>
      </c>
      <c r="F93" s="13">
        <v>0.15720000000000001</v>
      </c>
      <c r="G93" s="101">
        <f t="shared" si="7"/>
        <v>1.2312000000000001</v>
      </c>
      <c r="H93" s="10">
        <v>2085</v>
      </c>
      <c r="I93" s="11" t="s">
        <v>63</v>
      </c>
      <c r="J93" s="102">
        <f t="shared" si="8"/>
        <v>0.20849999999999999</v>
      </c>
      <c r="K93" s="10">
        <v>469</v>
      </c>
      <c r="L93" s="11" t="s">
        <v>63</v>
      </c>
      <c r="M93" s="102">
        <f t="shared" si="9"/>
        <v>4.6899999999999997E-2</v>
      </c>
      <c r="N93" s="10">
        <v>455</v>
      </c>
      <c r="O93" s="11" t="s">
        <v>63</v>
      </c>
      <c r="P93" s="102">
        <f t="shared" si="10"/>
        <v>4.5499999999999999E-2</v>
      </c>
    </row>
    <row r="94" spans="1:16">
      <c r="A94" s="23">
        <f t="shared" si="11"/>
        <v>94</v>
      </c>
      <c r="B94" s="10">
        <v>50</v>
      </c>
      <c r="C94" s="11" t="s">
        <v>64</v>
      </c>
      <c r="D94" s="100">
        <f t="shared" si="6"/>
        <v>7.1428571428571435E-3</v>
      </c>
      <c r="E94" s="12">
        <v>1.139</v>
      </c>
      <c r="F94" s="13">
        <v>0.14680000000000001</v>
      </c>
      <c r="G94" s="101">
        <f t="shared" si="7"/>
        <v>1.2858000000000001</v>
      </c>
      <c r="H94" s="10">
        <v>2281</v>
      </c>
      <c r="I94" s="11" t="s">
        <v>63</v>
      </c>
      <c r="J94" s="102">
        <f t="shared" si="8"/>
        <v>0.22810000000000002</v>
      </c>
      <c r="K94" s="10">
        <v>493</v>
      </c>
      <c r="L94" s="11" t="s">
        <v>63</v>
      </c>
      <c r="M94" s="102">
        <f t="shared" si="9"/>
        <v>4.9299999999999997E-2</v>
      </c>
      <c r="N94" s="10">
        <v>486</v>
      </c>
      <c r="O94" s="11" t="s">
        <v>63</v>
      </c>
      <c r="P94" s="102">
        <f t="shared" si="10"/>
        <v>4.8599999999999997E-2</v>
      </c>
    </row>
    <row r="95" spans="1:16">
      <c r="A95" s="23">
        <f t="shared" si="11"/>
        <v>95</v>
      </c>
      <c r="B95" s="10">
        <v>55</v>
      </c>
      <c r="C95" s="11" t="s">
        <v>64</v>
      </c>
      <c r="D95" s="100">
        <f t="shared" si="6"/>
        <v>7.8571428571428577E-3</v>
      </c>
      <c r="E95" s="12">
        <v>1.1990000000000001</v>
      </c>
      <c r="F95" s="13">
        <v>0.13789999999999999</v>
      </c>
      <c r="G95" s="101">
        <f t="shared" si="7"/>
        <v>1.3369</v>
      </c>
      <c r="H95" s="10">
        <v>2471</v>
      </c>
      <c r="I95" s="11" t="s">
        <v>63</v>
      </c>
      <c r="J95" s="102">
        <f t="shared" si="8"/>
        <v>0.24710000000000001</v>
      </c>
      <c r="K95" s="10">
        <v>513</v>
      </c>
      <c r="L95" s="11" t="s">
        <v>63</v>
      </c>
      <c r="M95" s="102">
        <f t="shared" si="9"/>
        <v>5.1299999999999998E-2</v>
      </c>
      <c r="N95" s="10">
        <v>514</v>
      </c>
      <c r="O95" s="11" t="s">
        <v>63</v>
      </c>
      <c r="P95" s="102">
        <f t="shared" si="10"/>
        <v>5.1400000000000001E-2</v>
      </c>
    </row>
    <row r="96" spans="1:16">
      <c r="A96" s="23">
        <f t="shared" si="11"/>
        <v>96</v>
      </c>
      <c r="B96" s="10">
        <v>60</v>
      </c>
      <c r="C96" s="11" t="s">
        <v>64</v>
      </c>
      <c r="D96" s="100">
        <f t="shared" si="6"/>
        <v>8.5714285714285719E-3</v>
      </c>
      <c r="E96" s="12">
        <v>1.2529999999999999</v>
      </c>
      <c r="F96" s="13">
        <v>0.13009999999999999</v>
      </c>
      <c r="G96" s="101">
        <f t="shared" si="7"/>
        <v>1.3830999999999998</v>
      </c>
      <c r="H96" s="10">
        <v>2655</v>
      </c>
      <c r="I96" s="11" t="s">
        <v>63</v>
      </c>
      <c r="J96" s="102">
        <f t="shared" si="8"/>
        <v>0.26549999999999996</v>
      </c>
      <c r="K96" s="10">
        <v>532</v>
      </c>
      <c r="L96" s="11" t="s">
        <v>63</v>
      </c>
      <c r="M96" s="102">
        <f t="shared" si="9"/>
        <v>5.3200000000000004E-2</v>
      </c>
      <c r="N96" s="10">
        <v>541</v>
      </c>
      <c r="O96" s="11" t="s">
        <v>63</v>
      </c>
      <c r="P96" s="102">
        <f t="shared" si="10"/>
        <v>5.4100000000000002E-2</v>
      </c>
    </row>
    <row r="97" spans="1:16">
      <c r="A97" s="23">
        <f t="shared" si="11"/>
        <v>97</v>
      </c>
      <c r="B97" s="10">
        <v>65</v>
      </c>
      <c r="C97" s="11" t="s">
        <v>64</v>
      </c>
      <c r="D97" s="100">
        <f t="shared" si="6"/>
        <v>9.285714285714286E-3</v>
      </c>
      <c r="E97" s="12">
        <v>1.304</v>
      </c>
      <c r="F97" s="13">
        <v>0.12330000000000001</v>
      </c>
      <c r="G97" s="101">
        <f t="shared" si="7"/>
        <v>1.4273</v>
      </c>
      <c r="H97" s="10">
        <v>2834</v>
      </c>
      <c r="I97" s="11" t="s">
        <v>63</v>
      </c>
      <c r="J97" s="102">
        <f t="shared" si="8"/>
        <v>0.28339999999999999</v>
      </c>
      <c r="K97" s="10">
        <v>549</v>
      </c>
      <c r="L97" s="11" t="s">
        <v>63</v>
      </c>
      <c r="M97" s="102">
        <f t="shared" si="9"/>
        <v>5.4900000000000004E-2</v>
      </c>
      <c r="N97" s="10">
        <v>566</v>
      </c>
      <c r="O97" s="11" t="s">
        <v>63</v>
      </c>
      <c r="P97" s="102">
        <f t="shared" si="10"/>
        <v>5.6599999999999998E-2</v>
      </c>
    </row>
    <row r="98" spans="1:16">
      <c r="A98" s="23">
        <f t="shared" si="11"/>
        <v>98</v>
      </c>
      <c r="B98" s="10">
        <v>70</v>
      </c>
      <c r="C98" s="11" t="s">
        <v>64</v>
      </c>
      <c r="D98" s="100">
        <f t="shared" si="6"/>
        <v>0.01</v>
      </c>
      <c r="E98" s="12">
        <v>1.35</v>
      </c>
      <c r="F98" s="13">
        <v>0.1172</v>
      </c>
      <c r="G98" s="101">
        <f t="shared" si="7"/>
        <v>1.4672000000000001</v>
      </c>
      <c r="H98" s="10">
        <v>3009</v>
      </c>
      <c r="I98" s="11" t="s">
        <v>63</v>
      </c>
      <c r="J98" s="102">
        <f t="shared" si="8"/>
        <v>0.3009</v>
      </c>
      <c r="K98" s="10">
        <v>565</v>
      </c>
      <c r="L98" s="11" t="s">
        <v>63</v>
      </c>
      <c r="M98" s="102">
        <f t="shared" si="9"/>
        <v>5.6499999999999995E-2</v>
      </c>
      <c r="N98" s="10">
        <v>589</v>
      </c>
      <c r="O98" s="11" t="s">
        <v>63</v>
      </c>
      <c r="P98" s="102">
        <f t="shared" si="10"/>
        <v>5.8899999999999994E-2</v>
      </c>
    </row>
    <row r="99" spans="1:16">
      <c r="A99" s="23">
        <f t="shared" si="11"/>
        <v>99</v>
      </c>
      <c r="B99" s="10">
        <v>80</v>
      </c>
      <c r="C99" s="11" t="s">
        <v>64</v>
      </c>
      <c r="D99" s="100">
        <f t="shared" si="6"/>
        <v>1.1428571428571429E-2</v>
      </c>
      <c r="E99" s="12">
        <v>1.4319999999999999</v>
      </c>
      <c r="F99" s="13">
        <v>0.1069</v>
      </c>
      <c r="G99" s="101">
        <f t="shared" si="7"/>
        <v>1.5388999999999999</v>
      </c>
      <c r="H99" s="10">
        <v>3347</v>
      </c>
      <c r="I99" s="11" t="s">
        <v>63</v>
      </c>
      <c r="J99" s="102">
        <f t="shared" si="8"/>
        <v>0.3347</v>
      </c>
      <c r="K99" s="10">
        <v>594</v>
      </c>
      <c r="L99" s="11" t="s">
        <v>63</v>
      </c>
      <c r="M99" s="102">
        <f t="shared" si="9"/>
        <v>5.9399999999999994E-2</v>
      </c>
      <c r="N99" s="10">
        <v>631</v>
      </c>
      <c r="O99" s="11" t="s">
        <v>63</v>
      </c>
      <c r="P99" s="102">
        <f t="shared" si="10"/>
        <v>6.3100000000000003E-2</v>
      </c>
    </row>
    <row r="100" spans="1:16">
      <c r="A100" s="23">
        <f t="shared" si="11"/>
        <v>100</v>
      </c>
      <c r="B100" s="10">
        <v>90</v>
      </c>
      <c r="C100" s="11" t="s">
        <v>64</v>
      </c>
      <c r="D100" s="100">
        <f t="shared" si="6"/>
        <v>1.2857142857142857E-2</v>
      </c>
      <c r="E100" s="12">
        <v>1.502</v>
      </c>
      <c r="F100" s="13">
        <v>9.8470000000000002E-2</v>
      </c>
      <c r="G100" s="101">
        <f t="shared" si="7"/>
        <v>1.6004700000000001</v>
      </c>
      <c r="H100" s="10">
        <v>3673</v>
      </c>
      <c r="I100" s="11" t="s">
        <v>63</v>
      </c>
      <c r="J100" s="102">
        <f t="shared" si="8"/>
        <v>0.36730000000000002</v>
      </c>
      <c r="K100" s="10">
        <v>619</v>
      </c>
      <c r="L100" s="11" t="s">
        <v>63</v>
      </c>
      <c r="M100" s="102">
        <f t="shared" si="9"/>
        <v>6.1899999999999997E-2</v>
      </c>
      <c r="N100" s="10">
        <v>669</v>
      </c>
      <c r="O100" s="11" t="s">
        <v>63</v>
      </c>
      <c r="P100" s="102">
        <f t="shared" si="10"/>
        <v>6.6900000000000001E-2</v>
      </c>
    </row>
    <row r="101" spans="1:16">
      <c r="A101" s="23">
        <f t="shared" si="11"/>
        <v>101</v>
      </c>
      <c r="B101" s="10">
        <v>100</v>
      </c>
      <c r="C101" s="11" t="s">
        <v>64</v>
      </c>
      <c r="D101" s="100">
        <f t="shared" si="6"/>
        <v>1.4285714285714287E-2</v>
      </c>
      <c r="E101" s="12">
        <v>1.5649999999999999</v>
      </c>
      <c r="F101" s="13">
        <v>9.1380000000000003E-2</v>
      </c>
      <c r="G101" s="101">
        <f t="shared" si="7"/>
        <v>1.65638</v>
      </c>
      <c r="H101" s="10">
        <v>3989</v>
      </c>
      <c r="I101" s="11" t="s">
        <v>63</v>
      </c>
      <c r="J101" s="102">
        <f t="shared" si="8"/>
        <v>0.39889999999999998</v>
      </c>
      <c r="K101" s="10">
        <v>642</v>
      </c>
      <c r="L101" s="11" t="s">
        <v>63</v>
      </c>
      <c r="M101" s="102">
        <f t="shared" si="9"/>
        <v>6.4200000000000007E-2</v>
      </c>
      <c r="N101" s="10">
        <v>704</v>
      </c>
      <c r="O101" s="11" t="s">
        <v>63</v>
      </c>
      <c r="P101" s="102">
        <f t="shared" si="10"/>
        <v>7.039999999999999E-2</v>
      </c>
    </row>
    <row r="102" spans="1:16">
      <c r="A102" s="23">
        <f t="shared" si="11"/>
        <v>102</v>
      </c>
      <c r="B102" s="10">
        <v>110</v>
      </c>
      <c r="C102" s="11" t="s">
        <v>64</v>
      </c>
      <c r="D102" s="100">
        <f t="shared" si="6"/>
        <v>1.5714285714285715E-2</v>
      </c>
      <c r="E102" s="12">
        <v>1.6220000000000001</v>
      </c>
      <c r="F102" s="13">
        <v>8.5360000000000005E-2</v>
      </c>
      <c r="G102" s="101">
        <f t="shared" si="7"/>
        <v>1.7073600000000002</v>
      </c>
      <c r="H102" s="10">
        <v>4296</v>
      </c>
      <c r="I102" s="11" t="s">
        <v>63</v>
      </c>
      <c r="J102" s="102">
        <f t="shared" si="8"/>
        <v>0.42960000000000004</v>
      </c>
      <c r="K102" s="10">
        <v>662</v>
      </c>
      <c r="L102" s="11" t="s">
        <v>63</v>
      </c>
      <c r="M102" s="102">
        <f t="shared" si="9"/>
        <v>6.6200000000000009E-2</v>
      </c>
      <c r="N102" s="10">
        <v>736</v>
      </c>
      <c r="O102" s="11" t="s">
        <v>63</v>
      </c>
      <c r="P102" s="102">
        <f t="shared" si="10"/>
        <v>7.3599999999999999E-2</v>
      </c>
    </row>
    <row r="103" spans="1:16">
      <c r="A103" s="23">
        <f t="shared" si="11"/>
        <v>103</v>
      </c>
      <c r="B103" s="10">
        <v>120</v>
      </c>
      <c r="C103" s="11" t="s">
        <v>64</v>
      </c>
      <c r="D103" s="100">
        <f t="shared" si="6"/>
        <v>1.7142857142857144E-2</v>
      </c>
      <c r="E103" s="12">
        <v>1.6759999999999999</v>
      </c>
      <c r="F103" s="13">
        <v>8.0159999999999995E-2</v>
      </c>
      <c r="G103" s="101">
        <f t="shared" si="7"/>
        <v>1.7561599999999999</v>
      </c>
      <c r="H103" s="10">
        <v>4596</v>
      </c>
      <c r="I103" s="11" t="s">
        <v>63</v>
      </c>
      <c r="J103" s="102">
        <f t="shared" si="8"/>
        <v>0.45960000000000001</v>
      </c>
      <c r="K103" s="10">
        <v>680</v>
      </c>
      <c r="L103" s="11" t="s">
        <v>63</v>
      </c>
      <c r="M103" s="102">
        <f t="shared" si="9"/>
        <v>6.8000000000000005E-2</v>
      </c>
      <c r="N103" s="10">
        <v>766</v>
      </c>
      <c r="O103" s="11" t="s">
        <v>63</v>
      </c>
      <c r="P103" s="102">
        <f t="shared" si="10"/>
        <v>7.6600000000000001E-2</v>
      </c>
    </row>
    <row r="104" spans="1:16">
      <c r="A104" s="23">
        <f t="shared" si="11"/>
        <v>104</v>
      </c>
      <c r="B104" s="10">
        <v>130</v>
      </c>
      <c r="C104" s="11" t="s">
        <v>64</v>
      </c>
      <c r="D104" s="100">
        <f t="shared" si="6"/>
        <v>1.8571428571428572E-2</v>
      </c>
      <c r="E104" s="12">
        <v>1.7270000000000001</v>
      </c>
      <c r="F104" s="13">
        <v>7.5620000000000007E-2</v>
      </c>
      <c r="G104" s="101">
        <f t="shared" si="7"/>
        <v>1.8026200000000001</v>
      </c>
      <c r="H104" s="10">
        <v>4888</v>
      </c>
      <c r="I104" s="11" t="s">
        <v>63</v>
      </c>
      <c r="J104" s="102">
        <f t="shared" si="8"/>
        <v>0.48880000000000001</v>
      </c>
      <c r="K104" s="10">
        <v>697</v>
      </c>
      <c r="L104" s="11" t="s">
        <v>63</v>
      </c>
      <c r="M104" s="102">
        <f t="shared" si="9"/>
        <v>6.9699999999999998E-2</v>
      </c>
      <c r="N104" s="10">
        <v>793</v>
      </c>
      <c r="O104" s="11" t="s">
        <v>63</v>
      </c>
      <c r="P104" s="102">
        <f t="shared" si="10"/>
        <v>7.9300000000000009E-2</v>
      </c>
    </row>
    <row r="105" spans="1:16">
      <c r="A105" s="23">
        <f t="shared" si="11"/>
        <v>105</v>
      </c>
      <c r="B105" s="10">
        <v>140</v>
      </c>
      <c r="C105" s="11" t="s">
        <v>64</v>
      </c>
      <c r="D105" s="100">
        <f t="shared" si="6"/>
        <v>0.02</v>
      </c>
      <c r="E105" s="12">
        <v>1.7769999999999999</v>
      </c>
      <c r="F105" s="13">
        <v>7.1620000000000003E-2</v>
      </c>
      <c r="G105" s="101">
        <f t="shared" si="7"/>
        <v>1.8486199999999999</v>
      </c>
      <c r="H105" s="10">
        <v>5174</v>
      </c>
      <c r="I105" s="11" t="s">
        <v>63</v>
      </c>
      <c r="J105" s="102">
        <f t="shared" si="8"/>
        <v>0.51740000000000008</v>
      </c>
      <c r="K105" s="10">
        <v>712</v>
      </c>
      <c r="L105" s="11" t="s">
        <v>63</v>
      </c>
      <c r="M105" s="102">
        <f t="shared" si="9"/>
        <v>7.1199999999999999E-2</v>
      </c>
      <c r="N105" s="10">
        <v>819</v>
      </c>
      <c r="O105" s="11" t="s">
        <v>63</v>
      </c>
      <c r="P105" s="102">
        <f t="shared" si="10"/>
        <v>8.1900000000000001E-2</v>
      </c>
    </row>
    <row r="106" spans="1:16">
      <c r="A106" s="23">
        <f t="shared" si="11"/>
        <v>106</v>
      </c>
      <c r="B106" s="10">
        <v>150</v>
      </c>
      <c r="C106" s="11" t="s">
        <v>64</v>
      </c>
      <c r="D106" s="100">
        <f t="shared" si="6"/>
        <v>2.1428571428571429E-2</v>
      </c>
      <c r="E106" s="12">
        <v>1.825</v>
      </c>
      <c r="F106" s="13">
        <v>6.8070000000000006E-2</v>
      </c>
      <c r="G106" s="101">
        <f t="shared" si="7"/>
        <v>1.89307</v>
      </c>
      <c r="H106" s="10">
        <v>5454</v>
      </c>
      <c r="I106" s="11" t="s">
        <v>63</v>
      </c>
      <c r="J106" s="102">
        <f t="shared" si="8"/>
        <v>0.5454</v>
      </c>
      <c r="K106" s="10">
        <v>727</v>
      </c>
      <c r="L106" s="11" t="s">
        <v>63</v>
      </c>
      <c r="M106" s="102">
        <f t="shared" si="9"/>
        <v>7.2700000000000001E-2</v>
      </c>
      <c r="N106" s="10">
        <v>843</v>
      </c>
      <c r="O106" s="11" t="s">
        <v>63</v>
      </c>
      <c r="P106" s="102">
        <f t="shared" si="10"/>
        <v>8.43E-2</v>
      </c>
    </row>
    <row r="107" spans="1:16">
      <c r="A107" s="23">
        <f t="shared" si="11"/>
        <v>107</v>
      </c>
      <c r="B107" s="10">
        <v>160</v>
      </c>
      <c r="C107" s="11" t="s">
        <v>64</v>
      </c>
      <c r="D107" s="100">
        <f t="shared" si="6"/>
        <v>2.2857142857142857E-2</v>
      </c>
      <c r="E107" s="12">
        <v>1.873</v>
      </c>
      <c r="F107" s="13">
        <v>6.4879999999999993E-2</v>
      </c>
      <c r="G107" s="101">
        <f t="shared" si="7"/>
        <v>1.93788</v>
      </c>
      <c r="H107" s="10">
        <v>5727</v>
      </c>
      <c r="I107" s="11" t="s">
        <v>63</v>
      </c>
      <c r="J107" s="102">
        <f t="shared" si="8"/>
        <v>0.57269999999999999</v>
      </c>
      <c r="K107" s="10">
        <v>740</v>
      </c>
      <c r="L107" s="11" t="s">
        <v>63</v>
      </c>
      <c r="M107" s="102">
        <f t="shared" si="9"/>
        <v>7.3999999999999996E-2</v>
      </c>
      <c r="N107" s="10">
        <v>866</v>
      </c>
      <c r="O107" s="11" t="s">
        <v>63</v>
      </c>
      <c r="P107" s="102">
        <f t="shared" si="10"/>
        <v>8.6599999999999996E-2</v>
      </c>
    </row>
    <row r="108" spans="1:16">
      <c r="A108" s="23">
        <f t="shared" si="11"/>
        <v>108</v>
      </c>
      <c r="B108" s="10">
        <v>170</v>
      </c>
      <c r="C108" s="11" t="s">
        <v>64</v>
      </c>
      <c r="D108" s="100">
        <f t="shared" si="6"/>
        <v>2.4285714285714289E-2</v>
      </c>
      <c r="E108" s="12">
        <v>1.92</v>
      </c>
      <c r="F108" s="13">
        <v>6.2019999999999999E-2</v>
      </c>
      <c r="G108" s="101">
        <f t="shared" si="7"/>
        <v>1.9820199999999999</v>
      </c>
      <c r="H108" s="10">
        <v>5995</v>
      </c>
      <c r="I108" s="11" t="s">
        <v>63</v>
      </c>
      <c r="J108" s="102">
        <f t="shared" si="8"/>
        <v>0.59950000000000003</v>
      </c>
      <c r="K108" s="10">
        <v>752</v>
      </c>
      <c r="L108" s="11" t="s">
        <v>63</v>
      </c>
      <c r="M108" s="102">
        <f t="shared" si="9"/>
        <v>7.5200000000000003E-2</v>
      </c>
      <c r="N108" s="10">
        <v>887</v>
      </c>
      <c r="O108" s="11" t="s">
        <v>63</v>
      </c>
      <c r="P108" s="102">
        <f t="shared" si="10"/>
        <v>8.8700000000000001E-2</v>
      </c>
    </row>
    <row r="109" spans="1:16">
      <c r="A109" s="23">
        <f t="shared" si="11"/>
        <v>109</v>
      </c>
      <c r="B109" s="10">
        <v>180</v>
      </c>
      <c r="C109" s="11" t="s">
        <v>64</v>
      </c>
      <c r="D109" s="100">
        <f t="shared" si="6"/>
        <v>2.5714285714285714E-2</v>
      </c>
      <c r="E109" s="12">
        <v>1.9650000000000001</v>
      </c>
      <c r="F109" s="13">
        <v>5.9409999999999998E-2</v>
      </c>
      <c r="G109" s="101">
        <f t="shared" si="7"/>
        <v>2.02441</v>
      </c>
      <c r="H109" s="10">
        <v>6258</v>
      </c>
      <c r="I109" s="11" t="s">
        <v>63</v>
      </c>
      <c r="J109" s="102">
        <f t="shared" si="8"/>
        <v>0.62580000000000002</v>
      </c>
      <c r="K109" s="10">
        <v>764</v>
      </c>
      <c r="L109" s="11" t="s">
        <v>63</v>
      </c>
      <c r="M109" s="102">
        <f t="shared" si="9"/>
        <v>7.6399999999999996E-2</v>
      </c>
      <c r="N109" s="10">
        <v>908</v>
      </c>
      <c r="O109" s="11" t="s">
        <v>63</v>
      </c>
      <c r="P109" s="102">
        <f t="shared" si="10"/>
        <v>9.0800000000000006E-2</v>
      </c>
    </row>
    <row r="110" spans="1:16">
      <c r="A110" s="23">
        <f t="shared" si="11"/>
        <v>110</v>
      </c>
      <c r="B110" s="10">
        <v>200</v>
      </c>
      <c r="C110" s="11" t="s">
        <v>64</v>
      </c>
      <c r="D110" s="100">
        <f t="shared" si="6"/>
        <v>2.8571428571428574E-2</v>
      </c>
      <c r="E110" s="12">
        <v>2.0550000000000002</v>
      </c>
      <c r="F110" s="13">
        <v>5.4879999999999998E-2</v>
      </c>
      <c r="G110" s="101">
        <f t="shared" si="7"/>
        <v>2.10988</v>
      </c>
      <c r="H110" s="10">
        <v>6767</v>
      </c>
      <c r="I110" s="11" t="s">
        <v>63</v>
      </c>
      <c r="J110" s="102">
        <f t="shared" si="8"/>
        <v>0.67670000000000008</v>
      </c>
      <c r="K110" s="10">
        <v>786</v>
      </c>
      <c r="L110" s="11" t="s">
        <v>63</v>
      </c>
      <c r="M110" s="102">
        <f t="shared" si="9"/>
        <v>7.8600000000000003E-2</v>
      </c>
      <c r="N110" s="10">
        <v>946</v>
      </c>
      <c r="O110" s="11" t="s">
        <v>63</v>
      </c>
      <c r="P110" s="102">
        <f t="shared" si="10"/>
        <v>9.459999999999999E-2</v>
      </c>
    </row>
    <row r="111" spans="1:16">
      <c r="A111" s="23">
        <f t="shared" si="11"/>
        <v>111</v>
      </c>
      <c r="B111" s="10">
        <v>225</v>
      </c>
      <c r="C111" s="11" t="s">
        <v>64</v>
      </c>
      <c r="D111" s="100">
        <f t="shared" si="6"/>
        <v>3.2142857142857147E-2</v>
      </c>
      <c r="E111" s="12">
        <v>2.1640000000000001</v>
      </c>
      <c r="F111" s="13">
        <v>5.0180000000000002E-2</v>
      </c>
      <c r="G111" s="101">
        <f t="shared" si="7"/>
        <v>2.2141800000000003</v>
      </c>
      <c r="H111" s="10">
        <v>7378</v>
      </c>
      <c r="I111" s="11" t="s">
        <v>63</v>
      </c>
      <c r="J111" s="102">
        <f t="shared" si="8"/>
        <v>0.73780000000000001</v>
      </c>
      <c r="K111" s="10">
        <v>811</v>
      </c>
      <c r="L111" s="11" t="s">
        <v>63</v>
      </c>
      <c r="M111" s="102">
        <f t="shared" si="9"/>
        <v>8.1100000000000005E-2</v>
      </c>
      <c r="N111" s="10">
        <v>988</v>
      </c>
      <c r="O111" s="11" t="s">
        <v>63</v>
      </c>
      <c r="P111" s="102">
        <f t="shared" si="10"/>
        <v>9.8799999999999999E-2</v>
      </c>
    </row>
    <row r="112" spans="1:16">
      <c r="A112" s="23">
        <f t="shared" si="11"/>
        <v>112</v>
      </c>
      <c r="B112" s="10">
        <v>250</v>
      </c>
      <c r="C112" s="11" t="s">
        <v>64</v>
      </c>
      <c r="D112" s="100">
        <f t="shared" si="6"/>
        <v>3.5714285714285712E-2</v>
      </c>
      <c r="E112" s="12">
        <v>2.2690000000000001</v>
      </c>
      <c r="F112" s="13">
        <v>4.6280000000000002E-2</v>
      </c>
      <c r="G112" s="101">
        <f t="shared" si="7"/>
        <v>2.31528</v>
      </c>
      <c r="H112" s="10">
        <v>7963</v>
      </c>
      <c r="I112" s="11" t="s">
        <v>63</v>
      </c>
      <c r="J112" s="102">
        <f t="shared" si="8"/>
        <v>0.79630000000000001</v>
      </c>
      <c r="K112" s="10">
        <v>833</v>
      </c>
      <c r="L112" s="11" t="s">
        <v>63</v>
      </c>
      <c r="M112" s="102">
        <f t="shared" si="9"/>
        <v>8.3299999999999999E-2</v>
      </c>
      <c r="N112" s="10">
        <v>1026</v>
      </c>
      <c r="O112" s="11" t="s">
        <v>63</v>
      </c>
      <c r="P112" s="102">
        <f t="shared" si="10"/>
        <v>0.1026</v>
      </c>
    </row>
    <row r="113" spans="1:16">
      <c r="A113" s="23">
        <f t="shared" si="11"/>
        <v>113</v>
      </c>
      <c r="B113" s="10">
        <v>275</v>
      </c>
      <c r="C113" s="11" t="s">
        <v>64</v>
      </c>
      <c r="D113" s="100">
        <f t="shared" si="6"/>
        <v>3.9285714285714292E-2</v>
      </c>
      <c r="E113" s="12">
        <v>2.371</v>
      </c>
      <c r="F113" s="13">
        <v>4.2999999999999997E-2</v>
      </c>
      <c r="G113" s="101">
        <f t="shared" si="7"/>
        <v>2.4140000000000001</v>
      </c>
      <c r="H113" s="10">
        <v>8524</v>
      </c>
      <c r="I113" s="11" t="s">
        <v>63</v>
      </c>
      <c r="J113" s="102">
        <f t="shared" si="8"/>
        <v>0.85239999999999994</v>
      </c>
      <c r="K113" s="10">
        <v>853</v>
      </c>
      <c r="L113" s="11" t="s">
        <v>63</v>
      </c>
      <c r="M113" s="102">
        <f t="shared" si="9"/>
        <v>8.5300000000000001E-2</v>
      </c>
      <c r="N113" s="10">
        <v>1060</v>
      </c>
      <c r="O113" s="11" t="s">
        <v>63</v>
      </c>
      <c r="P113" s="102">
        <f t="shared" si="10"/>
        <v>0.10600000000000001</v>
      </c>
    </row>
    <row r="114" spans="1:16">
      <c r="A114" s="23">
        <f t="shared" si="11"/>
        <v>114</v>
      </c>
      <c r="B114" s="10">
        <v>300</v>
      </c>
      <c r="C114" s="11" t="s">
        <v>64</v>
      </c>
      <c r="D114" s="100">
        <f t="shared" ref="D114:D126" si="12">B114/1000/$C$5</f>
        <v>4.2857142857142858E-2</v>
      </c>
      <c r="E114" s="12">
        <v>2.4700000000000002</v>
      </c>
      <c r="F114" s="13">
        <v>4.02E-2</v>
      </c>
      <c r="G114" s="101">
        <f t="shared" si="7"/>
        <v>2.5102000000000002</v>
      </c>
      <c r="H114" s="10">
        <v>9064</v>
      </c>
      <c r="I114" s="11" t="s">
        <v>63</v>
      </c>
      <c r="J114" s="102">
        <f t="shared" si="8"/>
        <v>0.90639999999999998</v>
      </c>
      <c r="K114" s="10">
        <v>870</v>
      </c>
      <c r="L114" s="11" t="s">
        <v>63</v>
      </c>
      <c r="M114" s="102">
        <f t="shared" si="9"/>
        <v>8.6999999999999994E-2</v>
      </c>
      <c r="N114" s="10">
        <v>1091</v>
      </c>
      <c r="O114" s="11" t="s">
        <v>63</v>
      </c>
      <c r="P114" s="102">
        <f t="shared" si="10"/>
        <v>0.1091</v>
      </c>
    </row>
    <row r="115" spans="1:16">
      <c r="A115" s="23">
        <f t="shared" si="11"/>
        <v>115</v>
      </c>
      <c r="B115" s="10">
        <v>325</v>
      </c>
      <c r="C115" s="11" t="s">
        <v>64</v>
      </c>
      <c r="D115" s="100">
        <f t="shared" si="12"/>
        <v>4.642857142857143E-2</v>
      </c>
      <c r="E115" s="12">
        <v>2.5659999999999998</v>
      </c>
      <c r="F115" s="13">
        <v>3.7760000000000002E-2</v>
      </c>
      <c r="G115" s="101">
        <f t="shared" si="7"/>
        <v>2.6037599999999999</v>
      </c>
      <c r="H115" s="10">
        <v>9585</v>
      </c>
      <c r="I115" s="11" t="s">
        <v>63</v>
      </c>
      <c r="J115" s="102">
        <f t="shared" si="8"/>
        <v>0.95850000000000013</v>
      </c>
      <c r="K115" s="10">
        <v>885</v>
      </c>
      <c r="L115" s="11" t="s">
        <v>63</v>
      </c>
      <c r="M115" s="102">
        <f t="shared" si="9"/>
        <v>8.8499999999999995E-2</v>
      </c>
      <c r="N115" s="10">
        <v>1119</v>
      </c>
      <c r="O115" s="11" t="s">
        <v>63</v>
      </c>
      <c r="P115" s="102">
        <f t="shared" si="10"/>
        <v>0.1119</v>
      </c>
    </row>
    <row r="116" spans="1:16">
      <c r="A116" s="23">
        <f t="shared" si="11"/>
        <v>116</v>
      </c>
      <c r="B116" s="10">
        <v>350</v>
      </c>
      <c r="C116" s="11" t="s">
        <v>64</v>
      </c>
      <c r="D116" s="100">
        <f t="shared" si="12"/>
        <v>4.9999999999999996E-2</v>
      </c>
      <c r="E116" s="12">
        <v>2.66</v>
      </c>
      <c r="F116" s="13">
        <v>3.5630000000000002E-2</v>
      </c>
      <c r="G116" s="101">
        <f t="shared" si="7"/>
        <v>2.69563</v>
      </c>
      <c r="H116" s="10">
        <v>1.01</v>
      </c>
      <c r="I116" s="22" t="s">
        <v>65</v>
      </c>
      <c r="J116" s="105">
        <f t="shared" ref="J116:J179" si="13">H116</f>
        <v>1.01</v>
      </c>
      <c r="K116" s="10">
        <v>899</v>
      </c>
      <c r="L116" s="11" t="s">
        <v>63</v>
      </c>
      <c r="M116" s="102">
        <f t="shared" si="9"/>
        <v>8.9900000000000008E-2</v>
      </c>
      <c r="N116" s="10">
        <v>1145</v>
      </c>
      <c r="O116" s="11" t="s">
        <v>63</v>
      </c>
      <c r="P116" s="102">
        <f t="shared" si="10"/>
        <v>0.1145</v>
      </c>
    </row>
    <row r="117" spans="1:16">
      <c r="A117" s="23">
        <f t="shared" si="11"/>
        <v>117</v>
      </c>
      <c r="B117" s="10">
        <v>375</v>
      </c>
      <c r="C117" s="11" t="s">
        <v>64</v>
      </c>
      <c r="D117" s="100">
        <f t="shared" si="12"/>
        <v>5.3571428571428568E-2</v>
      </c>
      <c r="E117" s="12">
        <v>2.7519999999999998</v>
      </c>
      <c r="F117" s="13">
        <v>3.3750000000000002E-2</v>
      </c>
      <c r="G117" s="101">
        <f t="shared" si="7"/>
        <v>2.7857499999999997</v>
      </c>
      <c r="H117" s="10">
        <v>1.06</v>
      </c>
      <c r="I117" s="11" t="s">
        <v>65</v>
      </c>
      <c r="J117" s="105">
        <f t="shared" si="13"/>
        <v>1.06</v>
      </c>
      <c r="K117" s="10">
        <v>912</v>
      </c>
      <c r="L117" s="11" t="s">
        <v>63</v>
      </c>
      <c r="M117" s="102">
        <f t="shared" si="9"/>
        <v>9.1200000000000003E-2</v>
      </c>
      <c r="N117" s="10">
        <v>1169</v>
      </c>
      <c r="O117" s="11" t="s">
        <v>63</v>
      </c>
      <c r="P117" s="102">
        <f t="shared" si="10"/>
        <v>0.1169</v>
      </c>
    </row>
    <row r="118" spans="1:16">
      <c r="A118" s="23">
        <f t="shared" si="11"/>
        <v>118</v>
      </c>
      <c r="B118" s="10">
        <v>400</v>
      </c>
      <c r="C118" s="11" t="s">
        <v>64</v>
      </c>
      <c r="D118" s="100">
        <f t="shared" si="12"/>
        <v>5.7142857142857148E-2</v>
      </c>
      <c r="E118" s="12">
        <v>2.8420000000000001</v>
      </c>
      <c r="F118" s="13">
        <v>3.2070000000000001E-2</v>
      </c>
      <c r="G118" s="101">
        <f t="shared" si="7"/>
        <v>2.8740700000000001</v>
      </c>
      <c r="H118" s="10">
        <v>1.1000000000000001</v>
      </c>
      <c r="I118" s="11" t="s">
        <v>65</v>
      </c>
      <c r="J118" s="105">
        <f t="shared" si="13"/>
        <v>1.1000000000000001</v>
      </c>
      <c r="K118" s="10">
        <v>924</v>
      </c>
      <c r="L118" s="11" t="s">
        <v>63</v>
      </c>
      <c r="M118" s="102">
        <f t="shared" si="9"/>
        <v>9.240000000000001E-2</v>
      </c>
      <c r="N118" s="10">
        <v>1192</v>
      </c>
      <c r="O118" s="11" t="s">
        <v>63</v>
      </c>
      <c r="P118" s="102">
        <f t="shared" si="10"/>
        <v>0.1192</v>
      </c>
    </row>
    <row r="119" spans="1:16">
      <c r="A119" s="23">
        <f t="shared" si="11"/>
        <v>119</v>
      </c>
      <c r="B119" s="10">
        <v>450</v>
      </c>
      <c r="C119" s="11" t="s">
        <v>64</v>
      </c>
      <c r="D119" s="100">
        <f t="shared" si="12"/>
        <v>6.4285714285714293E-2</v>
      </c>
      <c r="E119" s="12">
        <v>3.0150000000000001</v>
      </c>
      <c r="F119" s="13">
        <v>2.921E-2</v>
      </c>
      <c r="G119" s="101">
        <f t="shared" si="7"/>
        <v>3.0442100000000001</v>
      </c>
      <c r="H119" s="10">
        <v>1.19</v>
      </c>
      <c r="I119" s="11" t="s">
        <v>65</v>
      </c>
      <c r="J119" s="105">
        <f t="shared" si="13"/>
        <v>1.19</v>
      </c>
      <c r="K119" s="10">
        <v>948</v>
      </c>
      <c r="L119" s="11" t="s">
        <v>63</v>
      </c>
      <c r="M119" s="102">
        <f t="shared" si="9"/>
        <v>9.4799999999999995E-2</v>
      </c>
      <c r="N119" s="10">
        <v>1232</v>
      </c>
      <c r="O119" s="11" t="s">
        <v>63</v>
      </c>
      <c r="P119" s="102">
        <f t="shared" si="10"/>
        <v>0.1232</v>
      </c>
    </row>
    <row r="120" spans="1:16">
      <c r="A120" s="23">
        <f t="shared" si="11"/>
        <v>120</v>
      </c>
      <c r="B120" s="10">
        <v>500</v>
      </c>
      <c r="C120" s="11" t="s">
        <v>64</v>
      </c>
      <c r="D120" s="100">
        <f t="shared" si="12"/>
        <v>7.1428571428571425E-2</v>
      </c>
      <c r="E120" s="12">
        <v>3.18</v>
      </c>
      <c r="F120" s="13">
        <v>2.6849999999999999E-2</v>
      </c>
      <c r="G120" s="101">
        <f t="shared" si="7"/>
        <v>3.2068500000000002</v>
      </c>
      <c r="H120" s="10">
        <v>1.28</v>
      </c>
      <c r="I120" s="11" t="s">
        <v>65</v>
      </c>
      <c r="J120" s="105">
        <f t="shared" si="13"/>
        <v>1.28</v>
      </c>
      <c r="K120" s="10">
        <v>969</v>
      </c>
      <c r="L120" s="11" t="s">
        <v>63</v>
      </c>
      <c r="M120" s="102">
        <f t="shared" si="9"/>
        <v>9.69E-2</v>
      </c>
      <c r="N120" s="10">
        <v>1267</v>
      </c>
      <c r="O120" s="11" t="s">
        <v>63</v>
      </c>
      <c r="P120" s="102">
        <f t="shared" si="10"/>
        <v>0.12669999999999998</v>
      </c>
    </row>
    <row r="121" spans="1:16">
      <c r="A121" s="23">
        <f t="shared" si="11"/>
        <v>121</v>
      </c>
      <c r="B121" s="10">
        <v>550</v>
      </c>
      <c r="C121" s="11" t="s">
        <v>64</v>
      </c>
      <c r="D121" s="100">
        <f t="shared" si="12"/>
        <v>7.8571428571428584E-2</v>
      </c>
      <c r="E121" s="12">
        <v>3.3359999999999999</v>
      </c>
      <c r="F121" s="13">
        <v>2.4879999999999999E-2</v>
      </c>
      <c r="G121" s="101">
        <f t="shared" si="7"/>
        <v>3.3608799999999999</v>
      </c>
      <c r="H121" s="10">
        <v>1.36</v>
      </c>
      <c r="I121" s="11" t="s">
        <v>65</v>
      </c>
      <c r="J121" s="105">
        <f t="shared" si="13"/>
        <v>1.36</v>
      </c>
      <c r="K121" s="10">
        <v>988</v>
      </c>
      <c r="L121" s="11" t="s">
        <v>63</v>
      </c>
      <c r="M121" s="102">
        <f t="shared" si="9"/>
        <v>9.8799999999999999E-2</v>
      </c>
      <c r="N121" s="10">
        <v>1298</v>
      </c>
      <c r="O121" s="11" t="s">
        <v>63</v>
      </c>
      <c r="P121" s="102">
        <f t="shared" si="10"/>
        <v>0.1298</v>
      </c>
    </row>
    <row r="122" spans="1:16">
      <c r="A122" s="23">
        <f t="shared" si="11"/>
        <v>122</v>
      </c>
      <c r="B122" s="10">
        <v>600</v>
      </c>
      <c r="C122" s="11" t="s">
        <v>64</v>
      </c>
      <c r="D122" s="100">
        <f t="shared" si="12"/>
        <v>8.5714285714285715E-2</v>
      </c>
      <c r="E122" s="12">
        <v>3.4849999999999999</v>
      </c>
      <c r="F122" s="13">
        <v>2.3189999999999999E-2</v>
      </c>
      <c r="G122" s="101">
        <f t="shared" si="7"/>
        <v>3.5081899999999999</v>
      </c>
      <c r="H122" s="10">
        <v>1.44</v>
      </c>
      <c r="I122" s="11" t="s">
        <v>65</v>
      </c>
      <c r="J122" s="105">
        <f t="shared" si="13"/>
        <v>1.44</v>
      </c>
      <c r="K122" s="10">
        <v>1004</v>
      </c>
      <c r="L122" s="11" t="s">
        <v>63</v>
      </c>
      <c r="M122" s="102">
        <f t="shared" si="9"/>
        <v>0.1004</v>
      </c>
      <c r="N122" s="10">
        <v>1326</v>
      </c>
      <c r="O122" s="11" t="s">
        <v>63</v>
      </c>
      <c r="P122" s="102">
        <f t="shared" si="10"/>
        <v>0.1326</v>
      </c>
    </row>
    <row r="123" spans="1:16">
      <c r="A123" s="23">
        <f t="shared" si="11"/>
        <v>123</v>
      </c>
      <c r="B123" s="10">
        <v>650</v>
      </c>
      <c r="C123" s="11" t="s">
        <v>64</v>
      </c>
      <c r="D123" s="100">
        <f t="shared" si="12"/>
        <v>9.285714285714286E-2</v>
      </c>
      <c r="E123" s="12">
        <v>3.6259999999999999</v>
      </c>
      <c r="F123" s="13">
        <v>2.1739999999999999E-2</v>
      </c>
      <c r="G123" s="101">
        <f t="shared" si="7"/>
        <v>3.6477399999999998</v>
      </c>
      <c r="H123" s="10">
        <v>1.52</v>
      </c>
      <c r="I123" s="11" t="s">
        <v>65</v>
      </c>
      <c r="J123" s="105">
        <f t="shared" si="13"/>
        <v>1.52</v>
      </c>
      <c r="K123" s="10">
        <v>1018</v>
      </c>
      <c r="L123" s="11" t="s">
        <v>63</v>
      </c>
      <c r="M123" s="102">
        <f t="shared" si="9"/>
        <v>0.1018</v>
      </c>
      <c r="N123" s="10">
        <v>1352</v>
      </c>
      <c r="O123" s="11" t="s">
        <v>63</v>
      </c>
      <c r="P123" s="102">
        <f t="shared" si="10"/>
        <v>0.13520000000000001</v>
      </c>
    </row>
    <row r="124" spans="1:16">
      <c r="A124" s="23">
        <f t="shared" si="11"/>
        <v>124</v>
      </c>
      <c r="B124" s="10">
        <v>700</v>
      </c>
      <c r="C124" s="11" t="s">
        <v>64</v>
      </c>
      <c r="D124" s="100">
        <f t="shared" si="12"/>
        <v>9.9999999999999992E-2</v>
      </c>
      <c r="E124" s="12">
        <v>3.7589999999999999</v>
      </c>
      <c r="F124" s="13">
        <v>2.0469999999999999E-2</v>
      </c>
      <c r="G124" s="101">
        <f t="shared" si="7"/>
        <v>3.7794699999999999</v>
      </c>
      <c r="H124" s="10">
        <v>1.59</v>
      </c>
      <c r="I124" s="11" t="s">
        <v>65</v>
      </c>
      <c r="J124" s="105">
        <f t="shared" si="13"/>
        <v>1.59</v>
      </c>
      <c r="K124" s="10">
        <v>1032</v>
      </c>
      <c r="L124" s="11" t="s">
        <v>63</v>
      </c>
      <c r="M124" s="102">
        <f t="shared" si="9"/>
        <v>0.1032</v>
      </c>
      <c r="N124" s="10">
        <v>1375</v>
      </c>
      <c r="O124" s="11" t="s">
        <v>63</v>
      </c>
      <c r="P124" s="102">
        <f t="shared" si="10"/>
        <v>0.13750000000000001</v>
      </c>
    </row>
    <row r="125" spans="1:16">
      <c r="A125" s="23">
        <f t="shared" si="11"/>
        <v>125</v>
      </c>
      <c r="B125" s="103">
        <v>800</v>
      </c>
      <c r="C125" s="104" t="s">
        <v>64</v>
      </c>
      <c r="D125" s="100">
        <f t="shared" si="12"/>
        <v>0.1142857142857143</v>
      </c>
      <c r="E125" s="12">
        <v>4.0019999999999998</v>
      </c>
      <c r="F125" s="13">
        <v>1.8360000000000001E-2</v>
      </c>
      <c r="G125" s="101">
        <f t="shared" si="7"/>
        <v>4.0203600000000002</v>
      </c>
      <c r="H125" s="10">
        <v>1.73</v>
      </c>
      <c r="I125" s="11" t="s">
        <v>65</v>
      </c>
      <c r="J125" s="105">
        <f t="shared" si="13"/>
        <v>1.73</v>
      </c>
      <c r="K125" s="10">
        <v>1063</v>
      </c>
      <c r="L125" s="11" t="s">
        <v>63</v>
      </c>
      <c r="M125" s="102">
        <f t="shared" si="9"/>
        <v>0.10629999999999999</v>
      </c>
      <c r="N125" s="10">
        <v>1415</v>
      </c>
      <c r="O125" s="11" t="s">
        <v>63</v>
      </c>
      <c r="P125" s="102">
        <f t="shared" si="10"/>
        <v>0.14150000000000001</v>
      </c>
    </row>
    <row r="126" spans="1:16">
      <c r="A126" s="23">
        <f t="shared" si="11"/>
        <v>126</v>
      </c>
      <c r="B126" s="103">
        <v>900</v>
      </c>
      <c r="C126" s="104" t="s">
        <v>64</v>
      </c>
      <c r="D126" s="100">
        <f t="shared" si="12"/>
        <v>0.12857142857142859</v>
      </c>
      <c r="E126" s="12">
        <v>4.2149999999999999</v>
      </c>
      <c r="F126" s="13">
        <v>1.6670000000000001E-2</v>
      </c>
      <c r="G126" s="101">
        <f t="shared" si="7"/>
        <v>4.2316700000000003</v>
      </c>
      <c r="H126" s="103">
        <v>1.86</v>
      </c>
      <c r="I126" s="104" t="s">
        <v>65</v>
      </c>
      <c r="J126" s="105">
        <f t="shared" si="13"/>
        <v>1.86</v>
      </c>
      <c r="K126" s="103">
        <v>1090</v>
      </c>
      <c r="L126" s="104" t="s">
        <v>63</v>
      </c>
      <c r="M126" s="102">
        <f t="shared" si="9"/>
        <v>0.10900000000000001</v>
      </c>
      <c r="N126" s="103">
        <v>1450</v>
      </c>
      <c r="O126" s="104" t="s">
        <v>63</v>
      </c>
      <c r="P126" s="102">
        <f t="shared" si="10"/>
        <v>0.14499999999999999</v>
      </c>
    </row>
    <row r="127" spans="1:16">
      <c r="A127" s="23">
        <f t="shared" si="11"/>
        <v>127</v>
      </c>
      <c r="B127" s="103">
        <v>1</v>
      </c>
      <c r="C127" s="106" t="s">
        <v>66</v>
      </c>
      <c r="D127" s="100">
        <f t="shared" ref="D127:D190" si="14">B127/$C$5</f>
        <v>0.14285714285714285</v>
      </c>
      <c r="E127" s="12">
        <v>4.399</v>
      </c>
      <c r="F127" s="13">
        <v>1.528E-2</v>
      </c>
      <c r="G127" s="101">
        <f t="shared" si="7"/>
        <v>4.4142799999999998</v>
      </c>
      <c r="H127" s="103">
        <v>1.98</v>
      </c>
      <c r="I127" s="104" t="s">
        <v>65</v>
      </c>
      <c r="J127" s="105">
        <f t="shared" si="13"/>
        <v>1.98</v>
      </c>
      <c r="K127" s="103">
        <v>1114</v>
      </c>
      <c r="L127" s="104" t="s">
        <v>63</v>
      </c>
      <c r="M127" s="102">
        <f t="shared" si="9"/>
        <v>0.11140000000000001</v>
      </c>
      <c r="N127" s="103">
        <v>1481</v>
      </c>
      <c r="O127" s="104" t="s">
        <v>63</v>
      </c>
      <c r="P127" s="102">
        <f t="shared" si="10"/>
        <v>0.14810000000000001</v>
      </c>
    </row>
    <row r="128" spans="1:16">
      <c r="A128" s="23">
        <f t="shared" si="11"/>
        <v>128</v>
      </c>
      <c r="B128" s="10">
        <v>1.1000000000000001</v>
      </c>
      <c r="C128" s="11" t="s">
        <v>66</v>
      </c>
      <c r="D128" s="100">
        <f t="shared" si="14"/>
        <v>0.15714285714285717</v>
      </c>
      <c r="E128" s="12">
        <v>4.5570000000000004</v>
      </c>
      <c r="F128" s="13">
        <v>1.413E-2</v>
      </c>
      <c r="G128" s="101">
        <f t="shared" si="7"/>
        <v>4.5711300000000001</v>
      </c>
      <c r="H128" s="10">
        <v>2.1</v>
      </c>
      <c r="I128" s="11" t="s">
        <v>65</v>
      </c>
      <c r="J128" s="105">
        <f t="shared" si="13"/>
        <v>2.1</v>
      </c>
      <c r="K128" s="103">
        <v>1135</v>
      </c>
      <c r="L128" s="104" t="s">
        <v>63</v>
      </c>
      <c r="M128" s="102">
        <f t="shared" si="9"/>
        <v>0.1135</v>
      </c>
      <c r="N128" s="103">
        <v>1509</v>
      </c>
      <c r="O128" s="104" t="s">
        <v>63</v>
      </c>
      <c r="P128" s="102">
        <f t="shared" si="10"/>
        <v>0.15089999999999998</v>
      </c>
    </row>
    <row r="129" spans="1:16">
      <c r="A129" s="23">
        <f t="shared" si="11"/>
        <v>129</v>
      </c>
      <c r="B129" s="10">
        <v>1.2</v>
      </c>
      <c r="C129" s="11" t="s">
        <v>66</v>
      </c>
      <c r="D129" s="100">
        <f t="shared" si="14"/>
        <v>0.17142857142857143</v>
      </c>
      <c r="E129" s="12">
        <v>4.6900000000000004</v>
      </c>
      <c r="F129" s="13">
        <v>1.3140000000000001E-2</v>
      </c>
      <c r="G129" s="101">
        <f t="shared" si="7"/>
        <v>4.7031400000000003</v>
      </c>
      <c r="H129" s="10">
        <v>2.2200000000000002</v>
      </c>
      <c r="I129" s="11" t="s">
        <v>65</v>
      </c>
      <c r="J129" s="105">
        <f t="shared" si="13"/>
        <v>2.2200000000000002</v>
      </c>
      <c r="K129" s="103">
        <v>1154</v>
      </c>
      <c r="L129" s="104" t="s">
        <v>63</v>
      </c>
      <c r="M129" s="102">
        <f t="shared" si="9"/>
        <v>0.11539999999999999</v>
      </c>
      <c r="N129" s="103">
        <v>1533</v>
      </c>
      <c r="O129" s="104" t="s">
        <v>63</v>
      </c>
      <c r="P129" s="102">
        <f t="shared" si="10"/>
        <v>0.15329999999999999</v>
      </c>
    </row>
    <row r="130" spans="1:16">
      <c r="A130" s="23">
        <f t="shared" si="11"/>
        <v>130</v>
      </c>
      <c r="B130" s="10">
        <v>1.3</v>
      </c>
      <c r="C130" s="11" t="s">
        <v>66</v>
      </c>
      <c r="D130" s="100">
        <f t="shared" si="14"/>
        <v>0.18571428571428572</v>
      </c>
      <c r="E130" s="12">
        <v>4.8019999999999996</v>
      </c>
      <c r="F130" s="13">
        <v>1.23E-2</v>
      </c>
      <c r="G130" s="101">
        <f t="shared" si="7"/>
        <v>4.8142999999999994</v>
      </c>
      <c r="H130" s="10">
        <v>2.33</v>
      </c>
      <c r="I130" s="11" t="s">
        <v>65</v>
      </c>
      <c r="J130" s="105">
        <f t="shared" si="13"/>
        <v>2.33</v>
      </c>
      <c r="K130" s="103">
        <v>1172</v>
      </c>
      <c r="L130" s="104" t="s">
        <v>63</v>
      </c>
      <c r="M130" s="102">
        <f t="shared" si="9"/>
        <v>0.1172</v>
      </c>
      <c r="N130" s="103">
        <v>1556</v>
      </c>
      <c r="O130" s="104" t="s">
        <v>63</v>
      </c>
      <c r="P130" s="102">
        <f t="shared" si="10"/>
        <v>0.15560000000000002</v>
      </c>
    </row>
    <row r="131" spans="1:16">
      <c r="A131" s="23">
        <f t="shared" si="11"/>
        <v>131</v>
      </c>
      <c r="B131" s="10">
        <v>1.4</v>
      </c>
      <c r="C131" s="11" t="s">
        <v>66</v>
      </c>
      <c r="D131" s="100">
        <f t="shared" si="14"/>
        <v>0.19999999999999998</v>
      </c>
      <c r="E131" s="12">
        <v>4.8949999999999996</v>
      </c>
      <c r="F131" s="13">
        <v>1.1560000000000001E-2</v>
      </c>
      <c r="G131" s="101">
        <f t="shared" si="7"/>
        <v>4.9065599999999998</v>
      </c>
      <c r="H131" s="10">
        <v>2.44</v>
      </c>
      <c r="I131" s="11" t="s">
        <v>65</v>
      </c>
      <c r="J131" s="105">
        <f t="shared" si="13"/>
        <v>2.44</v>
      </c>
      <c r="K131" s="103">
        <v>1188</v>
      </c>
      <c r="L131" s="104" t="s">
        <v>63</v>
      </c>
      <c r="M131" s="102">
        <f t="shared" si="9"/>
        <v>0.11879999999999999</v>
      </c>
      <c r="N131" s="103">
        <v>1577</v>
      </c>
      <c r="O131" s="104" t="s">
        <v>63</v>
      </c>
      <c r="P131" s="102">
        <f t="shared" si="10"/>
        <v>0.15770000000000001</v>
      </c>
    </row>
    <row r="132" spans="1:16">
      <c r="A132" s="23">
        <f t="shared" si="11"/>
        <v>132</v>
      </c>
      <c r="B132" s="10">
        <v>1.5</v>
      </c>
      <c r="C132" s="11" t="s">
        <v>66</v>
      </c>
      <c r="D132" s="100">
        <f t="shared" si="14"/>
        <v>0.21428571428571427</v>
      </c>
      <c r="E132" s="12">
        <v>4.97</v>
      </c>
      <c r="F132" s="13">
        <v>1.091E-2</v>
      </c>
      <c r="G132" s="101">
        <f t="shared" si="7"/>
        <v>4.9809099999999997</v>
      </c>
      <c r="H132" s="10">
        <v>2.5499999999999998</v>
      </c>
      <c r="I132" s="11" t="s">
        <v>65</v>
      </c>
      <c r="J132" s="105">
        <f t="shared" si="13"/>
        <v>2.5499999999999998</v>
      </c>
      <c r="K132" s="103">
        <v>1204</v>
      </c>
      <c r="L132" s="104" t="s">
        <v>63</v>
      </c>
      <c r="M132" s="102">
        <f t="shared" si="9"/>
        <v>0.12039999999999999</v>
      </c>
      <c r="N132" s="103">
        <v>1597</v>
      </c>
      <c r="O132" s="104" t="s">
        <v>63</v>
      </c>
      <c r="P132" s="102">
        <f t="shared" si="10"/>
        <v>0.15970000000000001</v>
      </c>
    </row>
    <row r="133" spans="1:16">
      <c r="A133" s="23">
        <f t="shared" si="11"/>
        <v>133</v>
      </c>
      <c r="B133" s="10">
        <v>1.6</v>
      </c>
      <c r="C133" s="11" t="s">
        <v>66</v>
      </c>
      <c r="D133" s="100">
        <f t="shared" si="14"/>
        <v>0.22857142857142859</v>
      </c>
      <c r="E133" s="12">
        <v>5.0309999999999997</v>
      </c>
      <c r="F133" s="13">
        <v>1.034E-2</v>
      </c>
      <c r="G133" s="101">
        <f t="shared" si="7"/>
        <v>5.0413399999999999</v>
      </c>
      <c r="H133" s="10">
        <v>2.66</v>
      </c>
      <c r="I133" s="11" t="s">
        <v>65</v>
      </c>
      <c r="J133" s="105">
        <f t="shared" si="13"/>
        <v>2.66</v>
      </c>
      <c r="K133" s="103">
        <v>1219</v>
      </c>
      <c r="L133" s="104" t="s">
        <v>63</v>
      </c>
      <c r="M133" s="102">
        <f t="shared" si="9"/>
        <v>0.12190000000000001</v>
      </c>
      <c r="N133" s="103">
        <v>1615</v>
      </c>
      <c r="O133" s="104" t="s">
        <v>63</v>
      </c>
      <c r="P133" s="102">
        <f t="shared" si="10"/>
        <v>0.1615</v>
      </c>
    </row>
    <row r="134" spans="1:16">
      <c r="A134" s="23">
        <f t="shared" si="11"/>
        <v>134</v>
      </c>
      <c r="B134" s="10">
        <v>1.7</v>
      </c>
      <c r="C134" s="11" t="s">
        <v>66</v>
      </c>
      <c r="D134" s="100">
        <f t="shared" si="14"/>
        <v>0.24285714285714285</v>
      </c>
      <c r="E134" s="12">
        <v>5.0789999999999997</v>
      </c>
      <c r="F134" s="13">
        <v>9.8270000000000007E-3</v>
      </c>
      <c r="G134" s="101">
        <f t="shared" si="7"/>
        <v>5.0888269999999993</v>
      </c>
      <c r="H134" s="10">
        <v>2.76</v>
      </c>
      <c r="I134" s="11" t="s">
        <v>65</v>
      </c>
      <c r="J134" s="105">
        <f t="shared" si="13"/>
        <v>2.76</v>
      </c>
      <c r="K134" s="103">
        <v>1233</v>
      </c>
      <c r="L134" s="104" t="s">
        <v>63</v>
      </c>
      <c r="M134" s="102">
        <f t="shared" si="9"/>
        <v>0.12330000000000001</v>
      </c>
      <c r="N134" s="103">
        <v>1632</v>
      </c>
      <c r="O134" s="104" t="s">
        <v>63</v>
      </c>
      <c r="P134" s="102">
        <f t="shared" si="10"/>
        <v>0.16319999999999998</v>
      </c>
    </row>
    <row r="135" spans="1:16">
      <c r="A135" s="23">
        <f t="shared" si="11"/>
        <v>135</v>
      </c>
      <c r="B135" s="10">
        <v>1.8</v>
      </c>
      <c r="C135" s="11" t="s">
        <v>66</v>
      </c>
      <c r="D135" s="100">
        <f t="shared" si="14"/>
        <v>0.25714285714285717</v>
      </c>
      <c r="E135" s="12">
        <v>5.1159999999999997</v>
      </c>
      <c r="F135" s="13">
        <v>9.3659999999999993E-3</v>
      </c>
      <c r="G135" s="101">
        <f t="shared" si="7"/>
        <v>5.1253659999999996</v>
      </c>
      <c r="H135" s="10">
        <v>2.87</v>
      </c>
      <c r="I135" s="11" t="s">
        <v>65</v>
      </c>
      <c r="J135" s="105">
        <f t="shared" si="13"/>
        <v>2.87</v>
      </c>
      <c r="K135" s="103">
        <v>1246</v>
      </c>
      <c r="L135" s="104" t="s">
        <v>63</v>
      </c>
      <c r="M135" s="102">
        <f t="shared" si="9"/>
        <v>0.1246</v>
      </c>
      <c r="N135" s="103">
        <v>1649</v>
      </c>
      <c r="O135" s="104" t="s">
        <v>63</v>
      </c>
      <c r="P135" s="102">
        <f t="shared" si="10"/>
        <v>0.16489999999999999</v>
      </c>
    </row>
    <row r="136" spans="1:16">
      <c r="A136" s="23">
        <f t="shared" si="11"/>
        <v>136</v>
      </c>
      <c r="B136" s="10">
        <v>2</v>
      </c>
      <c r="C136" s="11" t="s">
        <v>66</v>
      </c>
      <c r="D136" s="100">
        <f t="shared" si="14"/>
        <v>0.2857142857142857</v>
      </c>
      <c r="E136" s="12">
        <v>5.1630000000000003</v>
      </c>
      <c r="F136" s="13">
        <v>8.5699999999999995E-3</v>
      </c>
      <c r="G136" s="101">
        <f t="shared" si="7"/>
        <v>5.17157</v>
      </c>
      <c r="H136" s="10">
        <v>3.08</v>
      </c>
      <c r="I136" s="11" t="s">
        <v>65</v>
      </c>
      <c r="J136" s="105">
        <f t="shared" si="13"/>
        <v>3.08</v>
      </c>
      <c r="K136" s="103">
        <v>1289</v>
      </c>
      <c r="L136" s="104" t="s">
        <v>63</v>
      </c>
      <c r="M136" s="102">
        <f t="shared" si="9"/>
        <v>0.12889999999999999</v>
      </c>
      <c r="N136" s="103">
        <v>1680</v>
      </c>
      <c r="O136" s="104" t="s">
        <v>63</v>
      </c>
      <c r="P136" s="102">
        <f t="shared" si="10"/>
        <v>0.16799999999999998</v>
      </c>
    </row>
    <row r="137" spans="1:16">
      <c r="A137" s="23">
        <f t="shared" si="11"/>
        <v>137</v>
      </c>
      <c r="B137" s="10">
        <v>2.25</v>
      </c>
      <c r="C137" s="11" t="s">
        <v>66</v>
      </c>
      <c r="D137" s="100">
        <f t="shared" si="14"/>
        <v>0.32142857142857145</v>
      </c>
      <c r="E137" s="12">
        <v>5.1820000000000004</v>
      </c>
      <c r="F137" s="13">
        <v>7.7580000000000001E-3</v>
      </c>
      <c r="G137" s="101">
        <f t="shared" si="7"/>
        <v>5.1897580000000003</v>
      </c>
      <c r="H137" s="10">
        <v>3.34</v>
      </c>
      <c r="I137" s="11" t="s">
        <v>65</v>
      </c>
      <c r="J137" s="105">
        <f t="shared" si="13"/>
        <v>3.34</v>
      </c>
      <c r="K137" s="103">
        <v>1350</v>
      </c>
      <c r="L137" s="104" t="s">
        <v>63</v>
      </c>
      <c r="M137" s="102">
        <f t="shared" si="9"/>
        <v>0.13500000000000001</v>
      </c>
      <c r="N137" s="103">
        <v>1715</v>
      </c>
      <c r="O137" s="104" t="s">
        <v>63</v>
      </c>
      <c r="P137" s="102">
        <f t="shared" si="10"/>
        <v>0.17150000000000001</v>
      </c>
    </row>
    <row r="138" spans="1:16">
      <c r="A138" s="23">
        <f t="shared" si="11"/>
        <v>138</v>
      </c>
      <c r="B138" s="10">
        <v>2.5</v>
      </c>
      <c r="C138" s="11" t="s">
        <v>66</v>
      </c>
      <c r="D138" s="100">
        <f t="shared" si="14"/>
        <v>0.35714285714285715</v>
      </c>
      <c r="E138" s="12">
        <v>5.1719999999999997</v>
      </c>
      <c r="F138" s="13">
        <v>7.0949999999999997E-3</v>
      </c>
      <c r="G138" s="101">
        <f t="shared" si="7"/>
        <v>5.1790949999999993</v>
      </c>
      <c r="H138" s="10">
        <v>3.6</v>
      </c>
      <c r="I138" s="11" t="s">
        <v>65</v>
      </c>
      <c r="J138" s="105">
        <f t="shared" si="13"/>
        <v>3.6</v>
      </c>
      <c r="K138" s="103">
        <v>1408</v>
      </c>
      <c r="L138" s="104" t="s">
        <v>63</v>
      </c>
      <c r="M138" s="102">
        <f t="shared" si="9"/>
        <v>0.14079999999999998</v>
      </c>
      <c r="N138" s="103">
        <v>1749</v>
      </c>
      <c r="O138" s="104" t="s">
        <v>63</v>
      </c>
      <c r="P138" s="102">
        <f t="shared" si="10"/>
        <v>0.1749</v>
      </c>
    </row>
    <row r="139" spans="1:16">
      <c r="A139" s="23">
        <f t="shared" si="11"/>
        <v>139</v>
      </c>
      <c r="B139" s="10">
        <v>2.75</v>
      </c>
      <c r="C139" s="11" t="s">
        <v>66</v>
      </c>
      <c r="D139" s="100">
        <f t="shared" si="14"/>
        <v>0.39285714285714285</v>
      </c>
      <c r="E139" s="12">
        <v>5.14</v>
      </c>
      <c r="F139" s="13">
        <v>6.5420000000000001E-3</v>
      </c>
      <c r="G139" s="101">
        <f t="shared" si="7"/>
        <v>5.1465419999999993</v>
      </c>
      <c r="H139" s="10">
        <v>3.86</v>
      </c>
      <c r="I139" s="11" t="s">
        <v>65</v>
      </c>
      <c r="J139" s="105">
        <f t="shared" si="13"/>
        <v>3.86</v>
      </c>
      <c r="K139" s="103">
        <v>1464</v>
      </c>
      <c r="L139" s="104" t="s">
        <v>63</v>
      </c>
      <c r="M139" s="102">
        <f t="shared" si="9"/>
        <v>0.1464</v>
      </c>
      <c r="N139" s="103">
        <v>1780</v>
      </c>
      <c r="O139" s="104" t="s">
        <v>63</v>
      </c>
      <c r="P139" s="102">
        <f t="shared" si="10"/>
        <v>0.17799999999999999</v>
      </c>
    </row>
    <row r="140" spans="1:16">
      <c r="A140" s="23">
        <f t="shared" si="11"/>
        <v>140</v>
      </c>
      <c r="B140" s="10">
        <v>3</v>
      </c>
      <c r="C140" s="14" t="s">
        <v>66</v>
      </c>
      <c r="D140" s="100">
        <f t="shared" si="14"/>
        <v>0.42857142857142855</v>
      </c>
      <c r="E140" s="12">
        <v>5.093</v>
      </c>
      <c r="F140" s="13">
        <v>6.0740000000000004E-3</v>
      </c>
      <c r="G140" s="101">
        <f t="shared" si="7"/>
        <v>5.0990739999999999</v>
      </c>
      <c r="H140" s="10">
        <v>4.12</v>
      </c>
      <c r="I140" s="11" t="s">
        <v>65</v>
      </c>
      <c r="J140" s="105">
        <f t="shared" si="13"/>
        <v>4.12</v>
      </c>
      <c r="K140" s="103">
        <v>1518</v>
      </c>
      <c r="L140" s="104" t="s">
        <v>63</v>
      </c>
      <c r="M140" s="102">
        <f t="shared" si="9"/>
        <v>0.15179999999999999</v>
      </c>
      <c r="N140" s="103">
        <v>1810</v>
      </c>
      <c r="O140" s="104" t="s">
        <v>63</v>
      </c>
      <c r="P140" s="102">
        <f t="shared" si="10"/>
        <v>0.18099999999999999</v>
      </c>
    </row>
    <row r="141" spans="1:16">
      <c r="A141" s="23">
        <f t="shared" si="11"/>
        <v>141</v>
      </c>
      <c r="B141" s="10">
        <v>3.25</v>
      </c>
      <c r="C141" s="104" t="s">
        <v>66</v>
      </c>
      <c r="D141" s="100">
        <f t="shared" si="14"/>
        <v>0.4642857142857143</v>
      </c>
      <c r="E141" s="12">
        <v>5.0350000000000001</v>
      </c>
      <c r="F141" s="13">
        <v>5.6730000000000001E-3</v>
      </c>
      <c r="G141" s="101">
        <f t="shared" si="7"/>
        <v>5.040673</v>
      </c>
      <c r="H141" s="103">
        <v>4.3899999999999997</v>
      </c>
      <c r="I141" s="104" t="s">
        <v>65</v>
      </c>
      <c r="J141" s="105">
        <f t="shared" si="13"/>
        <v>4.3899999999999997</v>
      </c>
      <c r="K141" s="103">
        <v>1571</v>
      </c>
      <c r="L141" s="104" t="s">
        <v>63</v>
      </c>
      <c r="M141" s="102">
        <f t="shared" si="9"/>
        <v>0.15709999999999999</v>
      </c>
      <c r="N141" s="103">
        <v>1839</v>
      </c>
      <c r="O141" s="104" t="s">
        <v>63</v>
      </c>
      <c r="P141" s="102">
        <f t="shared" si="10"/>
        <v>0.18390000000000001</v>
      </c>
    </row>
    <row r="142" spans="1:16">
      <c r="A142" s="23">
        <f t="shared" si="11"/>
        <v>142</v>
      </c>
      <c r="B142" s="10">
        <v>3.5</v>
      </c>
      <c r="C142" s="104" t="s">
        <v>66</v>
      </c>
      <c r="D142" s="100">
        <f t="shared" si="14"/>
        <v>0.5</v>
      </c>
      <c r="E142" s="12">
        <v>4.9690000000000003</v>
      </c>
      <c r="F142" s="13">
        <v>5.3239999999999997E-3</v>
      </c>
      <c r="G142" s="101">
        <f t="shared" si="7"/>
        <v>4.9743240000000002</v>
      </c>
      <c r="H142" s="103">
        <v>4.66</v>
      </c>
      <c r="I142" s="104" t="s">
        <v>65</v>
      </c>
      <c r="J142" s="105">
        <f t="shared" si="13"/>
        <v>4.66</v>
      </c>
      <c r="K142" s="103">
        <v>1623</v>
      </c>
      <c r="L142" s="104" t="s">
        <v>63</v>
      </c>
      <c r="M142" s="102">
        <f t="shared" si="9"/>
        <v>0.1623</v>
      </c>
      <c r="N142" s="103">
        <v>1868</v>
      </c>
      <c r="O142" s="104" t="s">
        <v>63</v>
      </c>
      <c r="P142" s="102">
        <f t="shared" si="10"/>
        <v>0.18680000000000002</v>
      </c>
    </row>
    <row r="143" spans="1:16">
      <c r="A143" s="23">
        <f t="shared" si="11"/>
        <v>143</v>
      </c>
      <c r="B143" s="10">
        <v>3.75</v>
      </c>
      <c r="C143" s="104" t="s">
        <v>66</v>
      </c>
      <c r="D143" s="100">
        <f t="shared" si="14"/>
        <v>0.5357142857142857</v>
      </c>
      <c r="E143" s="12">
        <v>4.8970000000000002</v>
      </c>
      <c r="F143" s="13">
        <v>5.0179999999999999E-3</v>
      </c>
      <c r="G143" s="101">
        <f t="shared" si="7"/>
        <v>4.902018</v>
      </c>
      <c r="H143" s="103">
        <v>4.93</v>
      </c>
      <c r="I143" s="104" t="s">
        <v>65</v>
      </c>
      <c r="J143" s="105">
        <f t="shared" si="13"/>
        <v>4.93</v>
      </c>
      <c r="K143" s="103">
        <v>1675</v>
      </c>
      <c r="L143" s="104" t="s">
        <v>63</v>
      </c>
      <c r="M143" s="102">
        <f t="shared" si="9"/>
        <v>0.16750000000000001</v>
      </c>
      <c r="N143" s="103">
        <v>1896</v>
      </c>
      <c r="O143" s="104" t="s">
        <v>63</v>
      </c>
      <c r="P143" s="102">
        <f t="shared" si="10"/>
        <v>0.18959999999999999</v>
      </c>
    </row>
    <row r="144" spans="1:16">
      <c r="A144" s="23">
        <f t="shared" si="11"/>
        <v>144</v>
      </c>
      <c r="B144" s="10">
        <v>4</v>
      </c>
      <c r="C144" s="104" t="s">
        <v>66</v>
      </c>
      <c r="D144" s="100">
        <f t="shared" si="14"/>
        <v>0.5714285714285714</v>
      </c>
      <c r="E144" s="12">
        <v>4.82</v>
      </c>
      <c r="F144" s="13">
        <v>4.7479999999999996E-3</v>
      </c>
      <c r="G144" s="101">
        <f t="shared" si="7"/>
        <v>4.8247480000000005</v>
      </c>
      <c r="H144" s="103">
        <v>5.21</v>
      </c>
      <c r="I144" s="104" t="s">
        <v>65</v>
      </c>
      <c r="J144" s="105">
        <f t="shared" si="13"/>
        <v>5.21</v>
      </c>
      <c r="K144" s="103">
        <v>1727</v>
      </c>
      <c r="L144" s="104" t="s">
        <v>63</v>
      </c>
      <c r="M144" s="102">
        <f t="shared" si="9"/>
        <v>0.17270000000000002</v>
      </c>
      <c r="N144" s="103">
        <v>1923</v>
      </c>
      <c r="O144" s="104" t="s">
        <v>63</v>
      </c>
      <c r="P144" s="102">
        <f t="shared" si="10"/>
        <v>0.1923</v>
      </c>
    </row>
    <row r="145" spans="1:16">
      <c r="A145" s="23">
        <f t="shared" si="11"/>
        <v>145</v>
      </c>
      <c r="B145" s="10">
        <v>4.5</v>
      </c>
      <c r="C145" s="104" t="s">
        <v>66</v>
      </c>
      <c r="D145" s="100">
        <f t="shared" si="14"/>
        <v>0.6428571428571429</v>
      </c>
      <c r="E145" s="12">
        <v>4.66</v>
      </c>
      <c r="F145" s="13">
        <v>4.2900000000000004E-3</v>
      </c>
      <c r="G145" s="101">
        <f t="shared" si="7"/>
        <v>4.6642900000000003</v>
      </c>
      <c r="H145" s="103">
        <v>5.78</v>
      </c>
      <c r="I145" s="104" t="s">
        <v>65</v>
      </c>
      <c r="J145" s="105">
        <f t="shared" si="13"/>
        <v>5.78</v>
      </c>
      <c r="K145" s="103">
        <v>1917</v>
      </c>
      <c r="L145" s="104" t="s">
        <v>63</v>
      </c>
      <c r="M145" s="102">
        <f t="shared" si="9"/>
        <v>0.19170000000000001</v>
      </c>
      <c r="N145" s="103">
        <v>1978</v>
      </c>
      <c r="O145" s="104" t="s">
        <v>63</v>
      </c>
      <c r="P145" s="102">
        <f t="shared" si="10"/>
        <v>0.1978</v>
      </c>
    </row>
    <row r="146" spans="1:16">
      <c r="A146" s="23">
        <f t="shared" si="11"/>
        <v>146</v>
      </c>
      <c r="B146" s="10">
        <v>5</v>
      </c>
      <c r="C146" s="104" t="s">
        <v>66</v>
      </c>
      <c r="D146" s="100">
        <f t="shared" si="14"/>
        <v>0.7142857142857143</v>
      </c>
      <c r="E146" s="12">
        <v>4.4960000000000004</v>
      </c>
      <c r="F146" s="13">
        <v>3.9170000000000003E-3</v>
      </c>
      <c r="G146" s="101">
        <f t="shared" si="7"/>
        <v>4.4999170000000008</v>
      </c>
      <c r="H146" s="103">
        <v>6.37</v>
      </c>
      <c r="I146" s="104" t="s">
        <v>65</v>
      </c>
      <c r="J146" s="105">
        <f t="shared" si="13"/>
        <v>6.37</v>
      </c>
      <c r="K146" s="103">
        <v>2102</v>
      </c>
      <c r="L146" s="104" t="s">
        <v>63</v>
      </c>
      <c r="M146" s="102">
        <f t="shared" si="9"/>
        <v>0.2102</v>
      </c>
      <c r="N146" s="103">
        <v>2032</v>
      </c>
      <c r="O146" s="104" t="s">
        <v>63</v>
      </c>
      <c r="P146" s="102">
        <f t="shared" si="10"/>
        <v>0.20319999999999999</v>
      </c>
    </row>
    <row r="147" spans="1:16">
      <c r="A147" s="23">
        <f t="shared" si="11"/>
        <v>147</v>
      </c>
      <c r="B147" s="10">
        <v>5.5</v>
      </c>
      <c r="C147" s="104" t="s">
        <v>66</v>
      </c>
      <c r="D147" s="100">
        <f t="shared" si="14"/>
        <v>0.7857142857142857</v>
      </c>
      <c r="E147" s="12">
        <v>4.335</v>
      </c>
      <c r="F147" s="13">
        <v>3.607E-3</v>
      </c>
      <c r="G147" s="101">
        <f t="shared" si="7"/>
        <v>4.3386069999999997</v>
      </c>
      <c r="H147" s="103">
        <v>6.98</v>
      </c>
      <c r="I147" s="104" t="s">
        <v>65</v>
      </c>
      <c r="J147" s="105">
        <f t="shared" si="13"/>
        <v>6.98</v>
      </c>
      <c r="K147" s="103">
        <v>2283</v>
      </c>
      <c r="L147" s="104" t="s">
        <v>63</v>
      </c>
      <c r="M147" s="102">
        <f t="shared" si="9"/>
        <v>0.2283</v>
      </c>
      <c r="N147" s="103">
        <v>2087</v>
      </c>
      <c r="O147" s="104" t="s">
        <v>63</v>
      </c>
      <c r="P147" s="102">
        <f t="shared" si="10"/>
        <v>0.20870000000000002</v>
      </c>
    </row>
    <row r="148" spans="1:16">
      <c r="A148" s="23">
        <f t="shared" si="11"/>
        <v>148</v>
      </c>
      <c r="B148" s="10">
        <v>6</v>
      </c>
      <c r="C148" s="104" t="s">
        <v>66</v>
      </c>
      <c r="D148" s="100">
        <f t="shared" si="14"/>
        <v>0.8571428571428571</v>
      </c>
      <c r="E148" s="12">
        <v>4.1779999999999999</v>
      </c>
      <c r="F148" s="13">
        <v>3.3449999999999999E-3</v>
      </c>
      <c r="G148" s="101">
        <f t="shared" ref="G148:G211" si="15">E148+F148</f>
        <v>4.1813450000000003</v>
      </c>
      <c r="H148" s="103">
        <v>7.62</v>
      </c>
      <c r="I148" s="104" t="s">
        <v>65</v>
      </c>
      <c r="J148" s="105">
        <f t="shared" si="13"/>
        <v>7.62</v>
      </c>
      <c r="K148" s="103">
        <v>2464</v>
      </c>
      <c r="L148" s="104" t="s">
        <v>63</v>
      </c>
      <c r="M148" s="102">
        <f t="shared" ref="M148:M161" si="16">K148/1000/10</f>
        <v>0.24640000000000001</v>
      </c>
      <c r="N148" s="103">
        <v>2142</v>
      </c>
      <c r="O148" s="104" t="s">
        <v>63</v>
      </c>
      <c r="P148" s="102">
        <f t="shared" ref="P148:P168" si="17">N148/1000/10</f>
        <v>0.2142</v>
      </c>
    </row>
    <row r="149" spans="1:16">
      <c r="A149" s="23">
        <f t="shared" si="11"/>
        <v>149</v>
      </c>
      <c r="B149" s="10">
        <v>6.5</v>
      </c>
      <c r="C149" s="104" t="s">
        <v>66</v>
      </c>
      <c r="D149" s="100">
        <f t="shared" si="14"/>
        <v>0.9285714285714286</v>
      </c>
      <c r="E149" s="12">
        <v>4.0279999999999996</v>
      </c>
      <c r="F149" s="13">
        <v>3.1210000000000001E-3</v>
      </c>
      <c r="G149" s="101">
        <f t="shared" si="15"/>
        <v>4.0311209999999997</v>
      </c>
      <c r="H149" s="103">
        <v>8.27</v>
      </c>
      <c r="I149" s="104" t="s">
        <v>65</v>
      </c>
      <c r="J149" s="105">
        <f t="shared" si="13"/>
        <v>8.27</v>
      </c>
      <c r="K149" s="103">
        <v>2644</v>
      </c>
      <c r="L149" s="104" t="s">
        <v>63</v>
      </c>
      <c r="M149" s="102">
        <f t="shared" si="16"/>
        <v>0.26440000000000002</v>
      </c>
      <c r="N149" s="103">
        <v>2199</v>
      </c>
      <c r="O149" s="104" t="s">
        <v>63</v>
      </c>
      <c r="P149" s="102">
        <f t="shared" si="17"/>
        <v>0.21989999999999998</v>
      </c>
    </row>
    <row r="150" spans="1:16">
      <c r="A150" s="23">
        <f t="shared" ref="A150:A213" si="18">A149+1</f>
        <v>150</v>
      </c>
      <c r="B150" s="10">
        <v>7</v>
      </c>
      <c r="C150" s="104" t="s">
        <v>66</v>
      </c>
      <c r="D150" s="102">
        <f t="shared" si="14"/>
        <v>1</v>
      </c>
      <c r="E150" s="12">
        <v>3.8860000000000001</v>
      </c>
      <c r="F150" s="13">
        <v>2.9260000000000002E-3</v>
      </c>
      <c r="G150" s="101">
        <f t="shared" si="15"/>
        <v>3.8889260000000001</v>
      </c>
      <c r="H150" s="103">
        <v>8.9600000000000009</v>
      </c>
      <c r="I150" s="104" t="s">
        <v>65</v>
      </c>
      <c r="J150" s="105">
        <f t="shared" si="13"/>
        <v>8.9600000000000009</v>
      </c>
      <c r="K150" s="103">
        <v>2825</v>
      </c>
      <c r="L150" s="104" t="s">
        <v>63</v>
      </c>
      <c r="M150" s="102">
        <f t="shared" si="16"/>
        <v>0.28250000000000003</v>
      </c>
      <c r="N150" s="103">
        <v>2258</v>
      </c>
      <c r="O150" s="104" t="s">
        <v>63</v>
      </c>
      <c r="P150" s="102">
        <f t="shared" si="17"/>
        <v>0.2258</v>
      </c>
    </row>
    <row r="151" spans="1:16">
      <c r="A151" s="23">
        <f t="shared" si="18"/>
        <v>151</v>
      </c>
      <c r="B151" s="10">
        <v>8</v>
      </c>
      <c r="C151" s="104" t="s">
        <v>66</v>
      </c>
      <c r="D151" s="102">
        <f t="shared" si="14"/>
        <v>1.1428571428571428</v>
      </c>
      <c r="E151" s="12">
        <v>3.625</v>
      </c>
      <c r="F151" s="13">
        <v>2.6050000000000001E-3</v>
      </c>
      <c r="G151" s="101">
        <f t="shared" si="15"/>
        <v>3.627605</v>
      </c>
      <c r="H151" s="103">
        <v>10.4</v>
      </c>
      <c r="I151" s="104" t="s">
        <v>65</v>
      </c>
      <c r="J151" s="105">
        <f t="shared" si="13"/>
        <v>10.4</v>
      </c>
      <c r="K151" s="103">
        <v>3500</v>
      </c>
      <c r="L151" s="104" t="s">
        <v>63</v>
      </c>
      <c r="M151" s="102">
        <f t="shared" si="16"/>
        <v>0.35</v>
      </c>
      <c r="N151" s="103">
        <v>2380</v>
      </c>
      <c r="O151" s="104" t="s">
        <v>63</v>
      </c>
      <c r="P151" s="102">
        <f t="shared" si="17"/>
        <v>0.23799999999999999</v>
      </c>
    </row>
    <row r="152" spans="1:16">
      <c r="A152" s="23">
        <f t="shared" si="18"/>
        <v>152</v>
      </c>
      <c r="B152" s="10">
        <v>9</v>
      </c>
      <c r="C152" s="104" t="s">
        <v>66</v>
      </c>
      <c r="D152" s="102">
        <f t="shared" si="14"/>
        <v>1.2857142857142858</v>
      </c>
      <c r="E152" s="12">
        <v>3.3940000000000001</v>
      </c>
      <c r="F152" s="13">
        <v>2.3500000000000001E-3</v>
      </c>
      <c r="G152" s="101">
        <f t="shared" si="15"/>
        <v>3.39635</v>
      </c>
      <c r="H152" s="103">
        <v>11.94</v>
      </c>
      <c r="I152" s="104" t="s">
        <v>65</v>
      </c>
      <c r="J152" s="105">
        <f t="shared" si="13"/>
        <v>11.94</v>
      </c>
      <c r="K152" s="103">
        <v>4140</v>
      </c>
      <c r="L152" s="104" t="s">
        <v>63</v>
      </c>
      <c r="M152" s="102">
        <f t="shared" si="16"/>
        <v>0.41399999999999998</v>
      </c>
      <c r="N152" s="103">
        <v>2509</v>
      </c>
      <c r="O152" s="104" t="s">
        <v>63</v>
      </c>
      <c r="P152" s="102">
        <f t="shared" si="17"/>
        <v>0.25090000000000001</v>
      </c>
    </row>
    <row r="153" spans="1:16">
      <c r="A153" s="23">
        <f t="shared" si="18"/>
        <v>153</v>
      </c>
      <c r="B153" s="10">
        <v>10</v>
      </c>
      <c r="C153" s="104" t="s">
        <v>66</v>
      </c>
      <c r="D153" s="102">
        <f t="shared" si="14"/>
        <v>1.4285714285714286</v>
      </c>
      <c r="E153" s="12">
        <v>3.1880000000000002</v>
      </c>
      <c r="F153" s="13">
        <v>2.1429999999999999E-3</v>
      </c>
      <c r="G153" s="101">
        <f t="shared" si="15"/>
        <v>3.190143</v>
      </c>
      <c r="H153" s="103">
        <v>13.58</v>
      </c>
      <c r="I153" s="104" t="s">
        <v>65</v>
      </c>
      <c r="J153" s="105">
        <f t="shared" si="13"/>
        <v>13.58</v>
      </c>
      <c r="K153" s="103">
        <v>4765</v>
      </c>
      <c r="L153" s="104" t="s">
        <v>63</v>
      </c>
      <c r="M153" s="102">
        <f t="shared" si="16"/>
        <v>0.47649999999999998</v>
      </c>
      <c r="N153" s="103">
        <v>2648</v>
      </c>
      <c r="O153" s="104" t="s">
        <v>63</v>
      </c>
      <c r="P153" s="102">
        <f t="shared" si="17"/>
        <v>0.26480000000000004</v>
      </c>
    </row>
    <row r="154" spans="1:16">
      <c r="A154" s="23">
        <f t="shared" si="18"/>
        <v>154</v>
      </c>
      <c r="B154" s="10">
        <v>11</v>
      </c>
      <c r="C154" s="104" t="s">
        <v>66</v>
      </c>
      <c r="D154" s="102">
        <f t="shared" si="14"/>
        <v>1.5714285714285714</v>
      </c>
      <c r="E154" s="12">
        <v>3.0059999999999998</v>
      </c>
      <c r="F154" s="13">
        <v>1.9710000000000001E-3</v>
      </c>
      <c r="G154" s="101">
        <f t="shared" si="15"/>
        <v>3.007971</v>
      </c>
      <c r="H154" s="103">
        <v>15.32</v>
      </c>
      <c r="I154" s="104" t="s">
        <v>65</v>
      </c>
      <c r="J154" s="105">
        <f t="shared" si="13"/>
        <v>15.32</v>
      </c>
      <c r="K154" s="103">
        <v>5384</v>
      </c>
      <c r="L154" s="104" t="s">
        <v>63</v>
      </c>
      <c r="M154" s="102">
        <f t="shared" si="16"/>
        <v>0.53839999999999999</v>
      </c>
      <c r="N154" s="103">
        <v>2796</v>
      </c>
      <c r="O154" s="104" t="s">
        <v>63</v>
      </c>
      <c r="P154" s="102">
        <f t="shared" si="17"/>
        <v>0.27959999999999996</v>
      </c>
    </row>
    <row r="155" spans="1:16">
      <c r="A155" s="23">
        <f t="shared" si="18"/>
        <v>155</v>
      </c>
      <c r="B155" s="10">
        <v>12</v>
      </c>
      <c r="C155" s="104" t="s">
        <v>66</v>
      </c>
      <c r="D155" s="102">
        <f t="shared" si="14"/>
        <v>1.7142857142857142</v>
      </c>
      <c r="E155" s="12">
        <v>2.8420000000000001</v>
      </c>
      <c r="F155" s="13">
        <v>1.8259999999999999E-3</v>
      </c>
      <c r="G155" s="101">
        <f t="shared" si="15"/>
        <v>2.843826</v>
      </c>
      <c r="H155" s="103">
        <v>17.170000000000002</v>
      </c>
      <c r="I155" s="104" t="s">
        <v>65</v>
      </c>
      <c r="J155" s="105">
        <f t="shared" si="13"/>
        <v>17.170000000000002</v>
      </c>
      <c r="K155" s="103">
        <v>6003</v>
      </c>
      <c r="L155" s="104" t="s">
        <v>63</v>
      </c>
      <c r="M155" s="102">
        <f t="shared" si="16"/>
        <v>0.60030000000000006</v>
      </c>
      <c r="N155" s="103">
        <v>2953</v>
      </c>
      <c r="O155" s="104" t="s">
        <v>63</v>
      </c>
      <c r="P155" s="102">
        <f t="shared" si="17"/>
        <v>0.29530000000000001</v>
      </c>
    </row>
    <row r="156" spans="1:16">
      <c r="A156" s="23">
        <f t="shared" si="18"/>
        <v>156</v>
      </c>
      <c r="B156" s="10">
        <v>13</v>
      </c>
      <c r="C156" s="104" t="s">
        <v>66</v>
      </c>
      <c r="D156" s="102">
        <f t="shared" si="14"/>
        <v>1.8571428571428572</v>
      </c>
      <c r="E156" s="12">
        <v>2.6960000000000002</v>
      </c>
      <c r="F156" s="13">
        <v>1.702E-3</v>
      </c>
      <c r="G156" s="101">
        <f t="shared" si="15"/>
        <v>2.697702</v>
      </c>
      <c r="H156" s="103">
        <v>19.12</v>
      </c>
      <c r="I156" s="104" t="s">
        <v>65</v>
      </c>
      <c r="J156" s="105">
        <f t="shared" si="13"/>
        <v>19.12</v>
      </c>
      <c r="K156" s="103">
        <v>6626</v>
      </c>
      <c r="L156" s="104" t="s">
        <v>63</v>
      </c>
      <c r="M156" s="102">
        <f t="shared" si="16"/>
        <v>0.66260000000000008</v>
      </c>
      <c r="N156" s="103">
        <v>3121</v>
      </c>
      <c r="O156" s="104" t="s">
        <v>63</v>
      </c>
      <c r="P156" s="102">
        <f t="shared" si="17"/>
        <v>0.31209999999999999</v>
      </c>
    </row>
    <row r="157" spans="1:16">
      <c r="A157" s="23">
        <f t="shared" si="18"/>
        <v>157</v>
      </c>
      <c r="B157" s="10">
        <v>14</v>
      </c>
      <c r="C157" s="104" t="s">
        <v>66</v>
      </c>
      <c r="D157" s="102">
        <f t="shared" si="14"/>
        <v>2</v>
      </c>
      <c r="E157" s="12">
        <v>2.5630000000000002</v>
      </c>
      <c r="F157" s="13">
        <v>1.5950000000000001E-3</v>
      </c>
      <c r="G157" s="101">
        <f t="shared" si="15"/>
        <v>2.5645950000000002</v>
      </c>
      <c r="H157" s="103">
        <v>21.18</v>
      </c>
      <c r="I157" s="104" t="s">
        <v>65</v>
      </c>
      <c r="J157" s="105">
        <f t="shared" si="13"/>
        <v>21.18</v>
      </c>
      <c r="K157" s="103">
        <v>7255</v>
      </c>
      <c r="L157" s="104" t="s">
        <v>63</v>
      </c>
      <c r="M157" s="102">
        <f t="shared" si="16"/>
        <v>0.72550000000000003</v>
      </c>
      <c r="N157" s="103">
        <v>3298</v>
      </c>
      <c r="O157" s="104" t="s">
        <v>63</v>
      </c>
      <c r="P157" s="102">
        <f t="shared" si="17"/>
        <v>0.32979999999999998</v>
      </c>
    </row>
    <row r="158" spans="1:16">
      <c r="A158" s="23">
        <f t="shared" si="18"/>
        <v>158</v>
      </c>
      <c r="B158" s="10">
        <v>15</v>
      </c>
      <c r="C158" s="104" t="s">
        <v>66</v>
      </c>
      <c r="D158" s="102">
        <f t="shared" si="14"/>
        <v>2.1428571428571428</v>
      </c>
      <c r="E158" s="12">
        <v>2.472</v>
      </c>
      <c r="F158" s="13">
        <v>1.5009999999999999E-3</v>
      </c>
      <c r="G158" s="101">
        <f t="shared" si="15"/>
        <v>2.4735010000000002</v>
      </c>
      <c r="H158" s="103">
        <v>23.32</v>
      </c>
      <c r="I158" s="104" t="s">
        <v>65</v>
      </c>
      <c r="J158" s="105">
        <f t="shared" si="13"/>
        <v>23.32</v>
      </c>
      <c r="K158" s="103">
        <v>7884</v>
      </c>
      <c r="L158" s="104" t="s">
        <v>63</v>
      </c>
      <c r="M158" s="102">
        <f t="shared" si="16"/>
        <v>0.78839999999999999</v>
      </c>
      <c r="N158" s="103">
        <v>3485</v>
      </c>
      <c r="O158" s="104" t="s">
        <v>63</v>
      </c>
      <c r="P158" s="102">
        <f t="shared" si="17"/>
        <v>0.34849999999999998</v>
      </c>
    </row>
    <row r="159" spans="1:16">
      <c r="A159" s="23">
        <f t="shared" si="18"/>
        <v>159</v>
      </c>
      <c r="B159" s="10">
        <v>16</v>
      </c>
      <c r="C159" s="104" t="s">
        <v>66</v>
      </c>
      <c r="D159" s="102">
        <f t="shared" si="14"/>
        <v>2.2857142857142856</v>
      </c>
      <c r="E159" s="12">
        <v>2.3759999999999999</v>
      </c>
      <c r="F159" s="13">
        <v>1.4170000000000001E-3</v>
      </c>
      <c r="G159" s="101">
        <f t="shared" si="15"/>
        <v>2.3774169999999999</v>
      </c>
      <c r="H159" s="103">
        <v>25.55</v>
      </c>
      <c r="I159" s="104" t="s">
        <v>65</v>
      </c>
      <c r="J159" s="105">
        <f t="shared" si="13"/>
        <v>25.55</v>
      </c>
      <c r="K159" s="103">
        <v>8512</v>
      </c>
      <c r="L159" s="104" t="s">
        <v>63</v>
      </c>
      <c r="M159" s="102">
        <f t="shared" si="16"/>
        <v>0.85120000000000007</v>
      </c>
      <c r="N159" s="103">
        <v>3681</v>
      </c>
      <c r="O159" s="104" t="s">
        <v>63</v>
      </c>
      <c r="P159" s="102">
        <f t="shared" si="17"/>
        <v>0.36809999999999998</v>
      </c>
    </row>
    <row r="160" spans="1:16">
      <c r="A160" s="23">
        <f t="shared" si="18"/>
        <v>160</v>
      </c>
      <c r="B160" s="10">
        <v>17</v>
      </c>
      <c r="C160" s="104" t="s">
        <v>66</v>
      </c>
      <c r="D160" s="102">
        <f t="shared" si="14"/>
        <v>2.4285714285714284</v>
      </c>
      <c r="E160" s="12">
        <v>2.2789999999999999</v>
      </c>
      <c r="F160" s="13">
        <v>1.3439999999999999E-3</v>
      </c>
      <c r="G160" s="101">
        <f t="shared" si="15"/>
        <v>2.2803439999999999</v>
      </c>
      <c r="H160" s="103">
        <v>27.88</v>
      </c>
      <c r="I160" s="104" t="s">
        <v>65</v>
      </c>
      <c r="J160" s="105">
        <f t="shared" si="13"/>
        <v>27.88</v>
      </c>
      <c r="K160" s="103">
        <v>9144</v>
      </c>
      <c r="L160" s="104" t="s">
        <v>63</v>
      </c>
      <c r="M160" s="102">
        <f t="shared" si="16"/>
        <v>0.91439999999999999</v>
      </c>
      <c r="N160" s="103">
        <v>3885</v>
      </c>
      <c r="O160" s="104" t="s">
        <v>63</v>
      </c>
      <c r="P160" s="102">
        <f t="shared" si="17"/>
        <v>0.38849999999999996</v>
      </c>
    </row>
    <row r="161" spans="1:16">
      <c r="A161" s="23">
        <f t="shared" si="18"/>
        <v>161</v>
      </c>
      <c r="B161" s="10">
        <v>18</v>
      </c>
      <c r="C161" s="104" t="s">
        <v>66</v>
      </c>
      <c r="D161" s="102">
        <f t="shared" si="14"/>
        <v>2.5714285714285716</v>
      </c>
      <c r="E161" s="12">
        <v>2.1859999999999999</v>
      </c>
      <c r="F161" s="13">
        <v>1.2769999999999999E-3</v>
      </c>
      <c r="G161" s="101">
        <f t="shared" si="15"/>
        <v>2.1872769999999999</v>
      </c>
      <c r="H161" s="103">
        <v>30.3</v>
      </c>
      <c r="I161" s="104" t="s">
        <v>65</v>
      </c>
      <c r="J161" s="105">
        <f t="shared" si="13"/>
        <v>30.3</v>
      </c>
      <c r="K161" s="103">
        <v>9786</v>
      </c>
      <c r="L161" s="104" t="s">
        <v>63</v>
      </c>
      <c r="M161" s="102">
        <f t="shared" si="16"/>
        <v>0.97859999999999991</v>
      </c>
      <c r="N161" s="103">
        <v>4100</v>
      </c>
      <c r="O161" s="104" t="s">
        <v>63</v>
      </c>
      <c r="P161" s="102">
        <f t="shared" si="17"/>
        <v>0.41</v>
      </c>
    </row>
    <row r="162" spans="1:16">
      <c r="A162" s="23">
        <f t="shared" si="18"/>
        <v>162</v>
      </c>
      <c r="B162" s="10">
        <v>20</v>
      </c>
      <c r="C162" s="104" t="s">
        <v>66</v>
      </c>
      <c r="D162" s="102">
        <f t="shared" si="14"/>
        <v>2.8571428571428572</v>
      </c>
      <c r="E162" s="12">
        <v>2.0219999999999998</v>
      </c>
      <c r="F162" s="13">
        <v>1.1640000000000001E-3</v>
      </c>
      <c r="G162" s="101">
        <f t="shared" si="15"/>
        <v>2.023164</v>
      </c>
      <c r="H162" s="103">
        <v>35.44</v>
      </c>
      <c r="I162" s="104" t="s">
        <v>65</v>
      </c>
      <c r="J162" s="105">
        <f t="shared" si="13"/>
        <v>35.44</v>
      </c>
      <c r="K162" s="103">
        <v>1.22</v>
      </c>
      <c r="L162" s="106" t="s">
        <v>65</v>
      </c>
      <c r="M162" s="105">
        <f t="shared" ref="M162:M202" si="19">K162</f>
        <v>1.22</v>
      </c>
      <c r="N162" s="103">
        <v>4557</v>
      </c>
      <c r="O162" s="104" t="s">
        <v>63</v>
      </c>
      <c r="P162" s="102">
        <f t="shared" si="17"/>
        <v>0.45570000000000005</v>
      </c>
    </row>
    <row r="163" spans="1:16">
      <c r="A163" s="23">
        <f t="shared" si="18"/>
        <v>163</v>
      </c>
      <c r="B163" s="10">
        <v>22.5</v>
      </c>
      <c r="C163" s="104" t="s">
        <v>66</v>
      </c>
      <c r="D163" s="102">
        <f t="shared" si="14"/>
        <v>3.2142857142857144</v>
      </c>
      <c r="E163" s="12">
        <v>1.85</v>
      </c>
      <c r="F163" s="13">
        <v>1.0480000000000001E-3</v>
      </c>
      <c r="G163" s="101">
        <f t="shared" si="15"/>
        <v>1.851048</v>
      </c>
      <c r="H163" s="103">
        <v>42.42</v>
      </c>
      <c r="I163" s="104" t="s">
        <v>65</v>
      </c>
      <c r="J163" s="105">
        <f t="shared" si="13"/>
        <v>42.42</v>
      </c>
      <c r="K163" s="103">
        <v>1.58</v>
      </c>
      <c r="L163" s="104" t="s">
        <v>65</v>
      </c>
      <c r="M163" s="105">
        <f t="shared" si="19"/>
        <v>1.58</v>
      </c>
      <c r="N163" s="103">
        <v>5184</v>
      </c>
      <c r="O163" s="104" t="s">
        <v>63</v>
      </c>
      <c r="P163" s="102">
        <f t="shared" si="17"/>
        <v>0.51839999999999997</v>
      </c>
    </row>
    <row r="164" spans="1:16">
      <c r="A164" s="23">
        <f t="shared" si="18"/>
        <v>164</v>
      </c>
      <c r="B164" s="10">
        <v>25</v>
      </c>
      <c r="C164" s="104" t="s">
        <v>66</v>
      </c>
      <c r="D164" s="102">
        <f t="shared" si="14"/>
        <v>3.5714285714285716</v>
      </c>
      <c r="E164" s="12">
        <v>1.706</v>
      </c>
      <c r="F164" s="13">
        <v>9.5450000000000005E-4</v>
      </c>
      <c r="G164" s="101">
        <f t="shared" si="15"/>
        <v>1.7069544999999999</v>
      </c>
      <c r="H164" s="103">
        <v>50.02</v>
      </c>
      <c r="I164" s="104" t="s">
        <v>65</v>
      </c>
      <c r="J164" s="105">
        <f t="shared" si="13"/>
        <v>50.02</v>
      </c>
      <c r="K164" s="103">
        <v>1.91</v>
      </c>
      <c r="L164" s="104" t="s">
        <v>65</v>
      </c>
      <c r="M164" s="105">
        <f t="shared" si="19"/>
        <v>1.91</v>
      </c>
      <c r="N164" s="103">
        <v>5869</v>
      </c>
      <c r="O164" s="104" t="s">
        <v>63</v>
      </c>
      <c r="P164" s="102">
        <f t="shared" si="17"/>
        <v>0.58689999999999998</v>
      </c>
    </row>
    <row r="165" spans="1:16">
      <c r="A165" s="23">
        <f t="shared" si="18"/>
        <v>165</v>
      </c>
      <c r="B165" s="10">
        <v>27.5</v>
      </c>
      <c r="C165" s="104" t="s">
        <v>66</v>
      </c>
      <c r="D165" s="102">
        <f t="shared" si="14"/>
        <v>3.9285714285714284</v>
      </c>
      <c r="E165" s="12">
        <v>1.5840000000000001</v>
      </c>
      <c r="F165" s="13">
        <v>8.7690000000000001E-4</v>
      </c>
      <c r="G165" s="101">
        <f t="shared" si="15"/>
        <v>1.5848769</v>
      </c>
      <c r="H165" s="103">
        <v>58.24</v>
      </c>
      <c r="I165" s="104" t="s">
        <v>65</v>
      </c>
      <c r="J165" s="105">
        <f t="shared" si="13"/>
        <v>58.24</v>
      </c>
      <c r="K165" s="103">
        <v>2.2400000000000002</v>
      </c>
      <c r="L165" s="104" t="s">
        <v>65</v>
      </c>
      <c r="M165" s="105">
        <f t="shared" si="19"/>
        <v>2.2400000000000002</v>
      </c>
      <c r="N165" s="103">
        <v>6614</v>
      </c>
      <c r="O165" s="104" t="s">
        <v>63</v>
      </c>
      <c r="P165" s="102">
        <f t="shared" si="17"/>
        <v>0.66139999999999999</v>
      </c>
    </row>
    <row r="166" spans="1:16">
      <c r="A166" s="23">
        <f t="shared" si="18"/>
        <v>166</v>
      </c>
      <c r="B166" s="10">
        <v>30</v>
      </c>
      <c r="C166" s="104" t="s">
        <v>66</v>
      </c>
      <c r="D166" s="102">
        <f t="shared" si="14"/>
        <v>4.2857142857142856</v>
      </c>
      <c r="E166" s="12">
        <v>1.478</v>
      </c>
      <c r="F166" s="13">
        <v>8.1150000000000005E-4</v>
      </c>
      <c r="G166" s="101">
        <f t="shared" si="15"/>
        <v>1.4788114999999999</v>
      </c>
      <c r="H166" s="103">
        <v>67.069999999999993</v>
      </c>
      <c r="I166" s="104" t="s">
        <v>65</v>
      </c>
      <c r="J166" s="105">
        <f t="shared" si="13"/>
        <v>67.069999999999993</v>
      </c>
      <c r="K166" s="103">
        <v>2.57</v>
      </c>
      <c r="L166" s="104" t="s">
        <v>65</v>
      </c>
      <c r="M166" s="105">
        <f t="shared" si="19"/>
        <v>2.57</v>
      </c>
      <c r="N166" s="103">
        <v>7416</v>
      </c>
      <c r="O166" s="104" t="s">
        <v>63</v>
      </c>
      <c r="P166" s="102">
        <f t="shared" si="17"/>
        <v>0.74160000000000004</v>
      </c>
    </row>
    <row r="167" spans="1:16">
      <c r="A167" s="23">
        <f t="shared" si="18"/>
        <v>167</v>
      </c>
      <c r="B167" s="10">
        <v>32.5</v>
      </c>
      <c r="C167" s="104" t="s">
        <v>66</v>
      </c>
      <c r="D167" s="102">
        <f t="shared" si="14"/>
        <v>4.6428571428571432</v>
      </c>
      <c r="E167" s="12">
        <v>1.3859999999999999</v>
      </c>
      <c r="F167" s="13">
        <v>7.5560000000000004E-4</v>
      </c>
      <c r="G167" s="101">
        <f t="shared" si="15"/>
        <v>1.3867555999999999</v>
      </c>
      <c r="H167" s="103">
        <v>76.510000000000005</v>
      </c>
      <c r="I167" s="104" t="s">
        <v>65</v>
      </c>
      <c r="J167" s="105">
        <f t="shared" si="13"/>
        <v>76.510000000000005</v>
      </c>
      <c r="K167" s="103">
        <v>2.91</v>
      </c>
      <c r="L167" s="104" t="s">
        <v>65</v>
      </c>
      <c r="M167" s="105">
        <f t="shared" si="19"/>
        <v>2.91</v>
      </c>
      <c r="N167" s="103">
        <v>8275</v>
      </c>
      <c r="O167" s="104" t="s">
        <v>63</v>
      </c>
      <c r="P167" s="102">
        <f t="shared" si="17"/>
        <v>0.82750000000000001</v>
      </c>
    </row>
    <row r="168" spans="1:16">
      <c r="A168" s="23">
        <f t="shared" si="18"/>
        <v>168</v>
      </c>
      <c r="B168" s="10">
        <v>35</v>
      </c>
      <c r="C168" s="104" t="s">
        <v>66</v>
      </c>
      <c r="D168" s="102">
        <f t="shared" si="14"/>
        <v>5</v>
      </c>
      <c r="E168" s="12">
        <v>1.3049999999999999</v>
      </c>
      <c r="F168" s="13">
        <v>7.0730000000000001E-4</v>
      </c>
      <c r="G168" s="101">
        <f t="shared" si="15"/>
        <v>1.3057072999999999</v>
      </c>
      <c r="H168" s="103">
        <v>86.56</v>
      </c>
      <c r="I168" s="104" t="s">
        <v>65</v>
      </c>
      <c r="J168" s="105">
        <f t="shared" si="13"/>
        <v>86.56</v>
      </c>
      <c r="K168" s="103">
        <v>3.24</v>
      </c>
      <c r="L168" s="104" t="s">
        <v>65</v>
      </c>
      <c r="M168" s="105">
        <f t="shared" si="19"/>
        <v>3.24</v>
      </c>
      <c r="N168" s="103">
        <v>9190</v>
      </c>
      <c r="O168" s="104" t="s">
        <v>63</v>
      </c>
      <c r="P168" s="102">
        <f t="shared" si="17"/>
        <v>0.91899999999999993</v>
      </c>
    </row>
    <row r="169" spans="1:16">
      <c r="A169" s="23">
        <f t="shared" si="18"/>
        <v>169</v>
      </c>
      <c r="B169" s="10">
        <v>37.5</v>
      </c>
      <c r="C169" s="104" t="s">
        <v>66</v>
      </c>
      <c r="D169" s="102">
        <f t="shared" si="14"/>
        <v>5.3571428571428568</v>
      </c>
      <c r="E169" s="12">
        <v>1.232</v>
      </c>
      <c r="F169" s="13">
        <v>6.6500000000000001E-4</v>
      </c>
      <c r="G169" s="101">
        <f t="shared" si="15"/>
        <v>1.2326649999999999</v>
      </c>
      <c r="H169" s="103">
        <v>97.21</v>
      </c>
      <c r="I169" s="104" t="s">
        <v>65</v>
      </c>
      <c r="J169" s="105">
        <f t="shared" si="13"/>
        <v>97.21</v>
      </c>
      <c r="K169" s="103">
        <v>3.58</v>
      </c>
      <c r="L169" s="104" t="s">
        <v>65</v>
      </c>
      <c r="M169" s="105">
        <f t="shared" si="19"/>
        <v>3.58</v>
      </c>
      <c r="N169" s="103">
        <v>1.02</v>
      </c>
      <c r="O169" s="106" t="s">
        <v>65</v>
      </c>
      <c r="P169" s="105">
        <f t="shared" ref="P169:P214" si="20">N169</f>
        <v>1.02</v>
      </c>
    </row>
    <row r="170" spans="1:16">
      <c r="A170" s="23">
        <f t="shared" si="18"/>
        <v>170</v>
      </c>
      <c r="B170" s="10">
        <v>40</v>
      </c>
      <c r="C170" s="104" t="s">
        <v>66</v>
      </c>
      <c r="D170" s="102">
        <f t="shared" si="14"/>
        <v>5.7142857142857144</v>
      </c>
      <c r="E170" s="12">
        <v>1.1679999999999999</v>
      </c>
      <c r="F170" s="13">
        <v>6.2770000000000002E-4</v>
      </c>
      <c r="G170" s="101">
        <f t="shared" si="15"/>
        <v>1.1686276999999998</v>
      </c>
      <c r="H170" s="103">
        <v>108.47</v>
      </c>
      <c r="I170" s="104" t="s">
        <v>65</v>
      </c>
      <c r="J170" s="105">
        <f t="shared" si="13"/>
        <v>108.47</v>
      </c>
      <c r="K170" s="103">
        <v>3.93</v>
      </c>
      <c r="L170" s="104" t="s">
        <v>65</v>
      </c>
      <c r="M170" s="105">
        <f t="shared" si="19"/>
        <v>3.93</v>
      </c>
      <c r="N170" s="103">
        <v>1.1200000000000001</v>
      </c>
      <c r="O170" s="104" t="s">
        <v>65</v>
      </c>
      <c r="P170" s="105">
        <f t="shared" si="20"/>
        <v>1.1200000000000001</v>
      </c>
    </row>
    <row r="171" spans="1:16">
      <c r="A171" s="23">
        <f t="shared" si="18"/>
        <v>171</v>
      </c>
      <c r="B171" s="10">
        <v>45</v>
      </c>
      <c r="C171" s="104" t="s">
        <v>66</v>
      </c>
      <c r="D171" s="102">
        <f t="shared" si="14"/>
        <v>6.4285714285714288</v>
      </c>
      <c r="E171" s="12">
        <v>1.0569999999999999</v>
      </c>
      <c r="F171" s="13">
        <v>5.6490000000000002E-4</v>
      </c>
      <c r="G171" s="101">
        <f t="shared" si="15"/>
        <v>1.0575649</v>
      </c>
      <c r="H171" s="103">
        <v>132.79</v>
      </c>
      <c r="I171" s="104" t="s">
        <v>65</v>
      </c>
      <c r="J171" s="105">
        <f t="shared" si="13"/>
        <v>132.79</v>
      </c>
      <c r="K171" s="103">
        <v>5.23</v>
      </c>
      <c r="L171" s="104" t="s">
        <v>65</v>
      </c>
      <c r="M171" s="105">
        <f t="shared" si="19"/>
        <v>5.23</v>
      </c>
      <c r="N171" s="103">
        <v>1.34</v>
      </c>
      <c r="O171" s="104" t="s">
        <v>65</v>
      </c>
      <c r="P171" s="105">
        <f t="shared" si="20"/>
        <v>1.34</v>
      </c>
    </row>
    <row r="172" spans="1:16">
      <c r="A172" s="23">
        <f t="shared" si="18"/>
        <v>172</v>
      </c>
      <c r="B172" s="10">
        <v>50</v>
      </c>
      <c r="C172" s="104" t="s">
        <v>66</v>
      </c>
      <c r="D172" s="102">
        <f t="shared" si="14"/>
        <v>7.1428571428571432</v>
      </c>
      <c r="E172" s="12">
        <v>0.96640000000000004</v>
      </c>
      <c r="F172" s="13">
        <v>5.1400000000000003E-4</v>
      </c>
      <c r="G172" s="101">
        <f t="shared" si="15"/>
        <v>0.96691400000000005</v>
      </c>
      <c r="H172" s="103">
        <v>159.52000000000001</v>
      </c>
      <c r="I172" s="104" t="s">
        <v>65</v>
      </c>
      <c r="J172" s="105">
        <f t="shared" si="13"/>
        <v>159.52000000000001</v>
      </c>
      <c r="K172" s="103">
        <v>6.47</v>
      </c>
      <c r="L172" s="104" t="s">
        <v>65</v>
      </c>
      <c r="M172" s="105">
        <f t="shared" si="19"/>
        <v>6.47</v>
      </c>
      <c r="N172" s="103">
        <v>1.59</v>
      </c>
      <c r="O172" s="104" t="s">
        <v>65</v>
      </c>
      <c r="P172" s="105">
        <f t="shared" si="20"/>
        <v>1.59</v>
      </c>
    </row>
    <row r="173" spans="1:16">
      <c r="A173" s="23">
        <f t="shared" si="18"/>
        <v>173</v>
      </c>
      <c r="B173" s="10">
        <v>55</v>
      </c>
      <c r="C173" s="104" t="s">
        <v>66</v>
      </c>
      <c r="D173" s="102">
        <f t="shared" si="14"/>
        <v>7.8571428571428568</v>
      </c>
      <c r="E173" s="12">
        <v>0.8901</v>
      </c>
      <c r="F173" s="13">
        <v>4.7179999999999998E-4</v>
      </c>
      <c r="G173" s="101">
        <f t="shared" si="15"/>
        <v>0.89057180000000002</v>
      </c>
      <c r="H173" s="103">
        <v>188.65</v>
      </c>
      <c r="I173" s="104" t="s">
        <v>65</v>
      </c>
      <c r="J173" s="105">
        <f t="shared" si="13"/>
        <v>188.65</v>
      </c>
      <c r="K173" s="103">
        <v>7.69</v>
      </c>
      <c r="L173" s="104" t="s">
        <v>65</v>
      </c>
      <c r="M173" s="105">
        <f t="shared" si="19"/>
        <v>7.69</v>
      </c>
      <c r="N173" s="103">
        <v>1.85</v>
      </c>
      <c r="O173" s="104" t="s">
        <v>65</v>
      </c>
      <c r="P173" s="105">
        <f t="shared" si="20"/>
        <v>1.85</v>
      </c>
    </row>
    <row r="174" spans="1:16">
      <c r="A174" s="23">
        <f t="shared" si="18"/>
        <v>174</v>
      </c>
      <c r="B174" s="10">
        <v>60</v>
      </c>
      <c r="C174" s="104" t="s">
        <v>66</v>
      </c>
      <c r="D174" s="102">
        <f t="shared" si="14"/>
        <v>8.5714285714285712</v>
      </c>
      <c r="E174" s="12">
        <v>0.82530000000000003</v>
      </c>
      <c r="F174" s="13">
        <v>4.3629999999999998E-4</v>
      </c>
      <c r="G174" s="101">
        <f t="shared" si="15"/>
        <v>0.82573629999999998</v>
      </c>
      <c r="H174" s="103">
        <v>220.18</v>
      </c>
      <c r="I174" s="104" t="s">
        <v>65</v>
      </c>
      <c r="J174" s="105">
        <f t="shared" si="13"/>
        <v>220.18</v>
      </c>
      <c r="K174" s="103">
        <v>8.9</v>
      </c>
      <c r="L174" s="104" t="s">
        <v>65</v>
      </c>
      <c r="M174" s="105">
        <f t="shared" si="19"/>
        <v>8.9</v>
      </c>
      <c r="N174" s="103">
        <v>2.14</v>
      </c>
      <c r="O174" s="104" t="s">
        <v>65</v>
      </c>
      <c r="P174" s="105">
        <f t="shared" si="20"/>
        <v>2.14</v>
      </c>
    </row>
    <row r="175" spans="1:16">
      <c r="A175" s="23">
        <f t="shared" si="18"/>
        <v>175</v>
      </c>
      <c r="B175" s="10">
        <v>65</v>
      </c>
      <c r="C175" s="104" t="s">
        <v>66</v>
      </c>
      <c r="D175" s="102">
        <f t="shared" si="14"/>
        <v>9.2857142857142865</v>
      </c>
      <c r="E175" s="12">
        <v>0.76970000000000005</v>
      </c>
      <c r="F175" s="13">
        <v>4.06E-4</v>
      </c>
      <c r="G175" s="101">
        <f t="shared" si="15"/>
        <v>0.77010600000000007</v>
      </c>
      <c r="H175" s="103">
        <v>254.08</v>
      </c>
      <c r="I175" s="104" t="s">
        <v>65</v>
      </c>
      <c r="J175" s="105">
        <f t="shared" si="13"/>
        <v>254.08</v>
      </c>
      <c r="K175" s="103">
        <v>10.130000000000001</v>
      </c>
      <c r="L175" s="104" t="s">
        <v>65</v>
      </c>
      <c r="M175" s="105">
        <f t="shared" si="19"/>
        <v>10.130000000000001</v>
      </c>
      <c r="N175" s="103">
        <v>2.4500000000000002</v>
      </c>
      <c r="O175" s="104" t="s">
        <v>65</v>
      </c>
      <c r="P175" s="105">
        <f t="shared" si="20"/>
        <v>2.4500000000000002</v>
      </c>
    </row>
    <row r="176" spans="1:16">
      <c r="A176" s="23">
        <f t="shared" si="18"/>
        <v>176</v>
      </c>
      <c r="B176" s="10">
        <v>70</v>
      </c>
      <c r="C176" s="104" t="s">
        <v>66</v>
      </c>
      <c r="D176" s="102">
        <f t="shared" si="14"/>
        <v>10</v>
      </c>
      <c r="E176" s="12">
        <v>0.72150000000000003</v>
      </c>
      <c r="F176" s="13">
        <v>3.7980000000000002E-4</v>
      </c>
      <c r="G176" s="101">
        <f t="shared" si="15"/>
        <v>0.72187980000000007</v>
      </c>
      <c r="H176" s="103">
        <v>290.33999999999997</v>
      </c>
      <c r="I176" s="104" t="s">
        <v>65</v>
      </c>
      <c r="J176" s="105">
        <f t="shared" si="13"/>
        <v>290.33999999999997</v>
      </c>
      <c r="K176" s="103">
        <v>11.37</v>
      </c>
      <c r="L176" s="104" t="s">
        <v>65</v>
      </c>
      <c r="M176" s="105">
        <f t="shared" si="19"/>
        <v>11.37</v>
      </c>
      <c r="N176" s="103">
        <v>2.78</v>
      </c>
      <c r="O176" s="104" t="s">
        <v>65</v>
      </c>
      <c r="P176" s="105">
        <f t="shared" si="20"/>
        <v>2.78</v>
      </c>
    </row>
    <row r="177" spans="1:16">
      <c r="A177" s="23">
        <f t="shared" si="18"/>
        <v>177</v>
      </c>
      <c r="B177" s="10">
        <v>80</v>
      </c>
      <c r="C177" s="104" t="s">
        <v>66</v>
      </c>
      <c r="D177" s="102">
        <f t="shared" si="14"/>
        <v>11.428571428571429</v>
      </c>
      <c r="E177" s="12">
        <v>0.64229999999999998</v>
      </c>
      <c r="F177" s="13">
        <v>3.368E-4</v>
      </c>
      <c r="G177" s="101">
        <f t="shared" si="15"/>
        <v>0.64263680000000001</v>
      </c>
      <c r="H177" s="103">
        <v>369.73</v>
      </c>
      <c r="I177" s="104" t="s">
        <v>65</v>
      </c>
      <c r="J177" s="105">
        <f t="shared" si="13"/>
        <v>369.73</v>
      </c>
      <c r="K177" s="103">
        <v>16.02</v>
      </c>
      <c r="L177" s="104" t="s">
        <v>65</v>
      </c>
      <c r="M177" s="105">
        <f t="shared" si="19"/>
        <v>16.02</v>
      </c>
      <c r="N177" s="103">
        <v>3.5</v>
      </c>
      <c r="O177" s="104" t="s">
        <v>65</v>
      </c>
      <c r="P177" s="105">
        <f t="shared" si="20"/>
        <v>3.5</v>
      </c>
    </row>
    <row r="178" spans="1:16">
      <c r="A178" s="23">
        <f t="shared" si="18"/>
        <v>178</v>
      </c>
      <c r="B178" s="103">
        <v>90</v>
      </c>
      <c r="C178" s="104" t="s">
        <v>66</v>
      </c>
      <c r="D178" s="102">
        <f t="shared" si="14"/>
        <v>12.857142857142858</v>
      </c>
      <c r="E178" s="12">
        <v>0.58009999999999995</v>
      </c>
      <c r="F178" s="13">
        <v>3.0279999999999999E-4</v>
      </c>
      <c r="G178" s="101">
        <f t="shared" si="15"/>
        <v>0.5804028</v>
      </c>
      <c r="H178" s="103">
        <v>458.28</v>
      </c>
      <c r="I178" s="104" t="s">
        <v>65</v>
      </c>
      <c r="J178" s="105">
        <f t="shared" si="13"/>
        <v>458.28</v>
      </c>
      <c r="K178" s="103">
        <v>20.37</v>
      </c>
      <c r="L178" s="104" t="s">
        <v>65</v>
      </c>
      <c r="M178" s="105">
        <f t="shared" si="19"/>
        <v>20.37</v>
      </c>
      <c r="N178" s="103">
        <v>4.3099999999999996</v>
      </c>
      <c r="O178" s="104" t="s">
        <v>65</v>
      </c>
      <c r="P178" s="105">
        <f t="shared" si="20"/>
        <v>4.3099999999999996</v>
      </c>
    </row>
    <row r="179" spans="1:16">
      <c r="A179" s="23">
        <f t="shared" si="18"/>
        <v>179</v>
      </c>
      <c r="B179" s="10">
        <v>100</v>
      </c>
      <c r="C179" s="11" t="s">
        <v>66</v>
      </c>
      <c r="D179" s="102">
        <f t="shared" si="14"/>
        <v>14.285714285714286</v>
      </c>
      <c r="E179" s="12">
        <v>0.53010000000000002</v>
      </c>
      <c r="F179" s="13">
        <v>2.7530000000000002E-4</v>
      </c>
      <c r="G179" s="101">
        <f t="shared" si="15"/>
        <v>0.53037529999999999</v>
      </c>
      <c r="H179" s="103">
        <v>555.74</v>
      </c>
      <c r="I179" s="104" t="s">
        <v>65</v>
      </c>
      <c r="J179" s="105">
        <f t="shared" si="13"/>
        <v>555.74</v>
      </c>
      <c r="K179" s="103">
        <v>24.64</v>
      </c>
      <c r="L179" s="104" t="s">
        <v>65</v>
      </c>
      <c r="M179" s="105">
        <f t="shared" si="19"/>
        <v>24.64</v>
      </c>
      <c r="N179" s="103">
        <v>5.2</v>
      </c>
      <c r="O179" s="104" t="s">
        <v>65</v>
      </c>
      <c r="P179" s="105">
        <f t="shared" si="20"/>
        <v>5.2</v>
      </c>
    </row>
    <row r="180" spans="1:16">
      <c r="A180" s="23">
        <f t="shared" si="18"/>
        <v>180</v>
      </c>
      <c r="B180" s="10">
        <v>110</v>
      </c>
      <c r="C180" s="11" t="s">
        <v>66</v>
      </c>
      <c r="D180" s="102">
        <f t="shared" si="14"/>
        <v>15.714285714285714</v>
      </c>
      <c r="E180" s="12">
        <v>0.48920000000000002</v>
      </c>
      <c r="F180" s="13">
        <v>2.5260000000000001E-4</v>
      </c>
      <c r="G180" s="101">
        <f t="shared" si="15"/>
        <v>0.48945260000000002</v>
      </c>
      <c r="H180" s="103">
        <v>661.86</v>
      </c>
      <c r="I180" s="104" t="s">
        <v>65</v>
      </c>
      <c r="J180" s="105">
        <f t="shared" ref="J180:J182" si="21">H180</f>
        <v>661.86</v>
      </c>
      <c r="K180" s="103">
        <v>28.9</v>
      </c>
      <c r="L180" s="104" t="s">
        <v>65</v>
      </c>
      <c r="M180" s="105">
        <f t="shared" si="19"/>
        <v>28.9</v>
      </c>
      <c r="N180" s="103">
        <v>6.17</v>
      </c>
      <c r="O180" s="104" t="s">
        <v>65</v>
      </c>
      <c r="P180" s="105">
        <f t="shared" si="20"/>
        <v>6.17</v>
      </c>
    </row>
    <row r="181" spans="1:16">
      <c r="A181" s="23">
        <f t="shared" si="18"/>
        <v>181</v>
      </c>
      <c r="B181" s="10">
        <v>120</v>
      </c>
      <c r="C181" s="11" t="s">
        <v>66</v>
      </c>
      <c r="D181" s="102">
        <f t="shared" si="14"/>
        <v>17.142857142857142</v>
      </c>
      <c r="E181" s="12">
        <v>0.45500000000000002</v>
      </c>
      <c r="F181" s="13">
        <v>2.3340000000000001E-4</v>
      </c>
      <c r="G181" s="101">
        <f t="shared" si="15"/>
        <v>0.45523340000000001</v>
      </c>
      <c r="H181" s="103">
        <v>776.4</v>
      </c>
      <c r="I181" s="104" t="s">
        <v>65</v>
      </c>
      <c r="J181" s="105">
        <f t="shared" si="21"/>
        <v>776.4</v>
      </c>
      <c r="K181" s="103">
        <v>33.18</v>
      </c>
      <c r="L181" s="104" t="s">
        <v>65</v>
      </c>
      <c r="M181" s="105">
        <f t="shared" si="19"/>
        <v>33.18</v>
      </c>
      <c r="N181" s="103">
        <v>7.21</v>
      </c>
      <c r="O181" s="104" t="s">
        <v>65</v>
      </c>
      <c r="P181" s="105">
        <f t="shared" si="20"/>
        <v>7.21</v>
      </c>
    </row>
    <row r="182" spans="1:16">
      <c r="A182" s="23">
        <f t="shared" si="18"/>
        <v>182</v>
      </c>
      <c r="B182" s="10">
        <v>130</v>
      </c>
      <c r="C182" s="11" t="s">
        <v>66</v>
      </c>
      <c r="D182" s="102">
        <f t="shared" si="14"/>
        <v>18.571428571428573</v>
      </c>
      <c r="E182" s="12">
        <v>0.42609999999999998</v>
      </c>
      <c r="F182" s="13">
        <v>2.1709999999999999E-4</v>
      </c>
      <c r="G182" s="101">
        <f t="shared" si="15"/>
        <v>0.4263171</v>
      </c>
      <c r="H182" s="103">
        <v>899.13</v>
      </c>
      <c r="I182" s="104" t="s">
        <v>65</v>
      </c>
      <c r="J182" s="105">
        <f t="shared" si="21"/>
        <v>899.13</v>
      </c>
      <c r="K182" s="103">
        <v>37.5</v>
      </c>
      <c r="L182" s="104" t="s">
        <v>65</v>
      </c>
      <c r="M182" s="105">
        <f t="shared" si="19"/>
        <v>37.5</v>
      </c>
      <c r="N182" s="103">
        <v>8.32</v>
      </c>
      <c r="O182" s="104" t="s">
        <v>65</v>
      </c>
      <c r="P182" s="105">
        <f t="shared" si="20"/>
        <v>8.32</v>
      </c>
    </row>
    <row r="183" spans="1:16">
      <c r="A183" s="23">
        <f t="shared" si="18"/>
        <v>183</v>
      </c>
      <c r="B183" s="10">
        <v>140</v>
      </c>
      <c r="C183" s="11" t="s">
        <v>66</v>
      </c>
      <c r="D183" s="102">
        <f t="shared" si="14"/>
        <v>20</v>
      </c>
      <c r="E183" s="12">
        <v>0.40110000000000001</v>
      </c>
      <c r="F183" s="13">
        <v>2.03E-4</v>
      </c>
      <c r="G183" s="101">
        <f t="shared" si="15"/>
        <v>0.40130300000000002</v>
      </c>
      <c r="H183" s="103">
        <v>1.03</v>
      </c>
      <c r="I183" s="106" t="s">
        <v>67</v>
      </c>
      <c r="J183" s="107">
        <f t="shared" ref="J183:J228" si="22">H183*1000</f>
        <v>1030</v>
      </c>
      <c r="K183" s="103">
        <v>41.87</v>
      </c>
      <c r="L183" s="104" t="s">
        <v>65</v>
      </c>
      <c r="M183" s="105">
        <f t="shared" si="19"/>
        <v>41.87</v>
      </c>
      <c r="N183" s="103">
        <v>9.51</v>
      </c>
      <c r="O183" s="104" t="s">
        <v>65</v>
      </c>
      <c r="P183" s="105">
        <f t="shared" si="20"/>
        <v>9.51</v>
      </c>
    </row>
    <row r="184" spans="1:16">
      <c r="A184" s="23">
        <f t="shared" si="18"/>
        <v>184</v>
      </c>
      <c r="B184" s="10">
        <v>150</v>
      </c>
      <c r="C184" s="11" t="s">
        <v>66</v>
      </c>
      <c r="D184" s="102">
        <f t="shared" si="14"/>
        <v>21.428571428571427</v>
      </c>
      <c r="E184" s="12">
        <v>0.37930000000000003</v>
      </c>
      <c r="F184" s="13">
        <v>1.907E-4</v>
      </c>
      <c r="G184" s="101">
        <f t="shared" si="15"/>
        <v>0.37949070000000001</v>
      </c>
      <c r="H184" s="103">
        <v>1.17</v>
      </c>
      <c r="I184" s="104" t="s">
        <v>67</v>
      </c>
      <c r="J184" s="107">
        <f t="shared" si="22"/>
        <v>1170</v>
      </c>
      <c r="K184" s="103">
        <v>46.29</v>
      </c>
      <c r="L184" s="104" t="s">
        <v>65</v>
      </c>
      <c r="M184" s="105">
        <f t="shared" si="19"/>
        <v>46.29</v>
      </c>
      <c r="N184" s="103">
        <v>10.76</v>
      </c>
      <c r="O184" s="104" t="s">
        <v>65</v>
      </c>
      <c r="P184" s="105">
        <f t="shared" si="20"/>
        <v>10.76</v>
      </c>
    </row>
    <row r="185" spans="1:16">
      <c r="A185" s="23">
        <f t="shared" si="18"/>
        <v>185</v>
      </c>
      <c r="B185" s="10">
        <v>160</v>
      </c>
      <c r="C185" s="11" t="s">
        <v>66</v>
      </c>
      <c r="D185" s="102">
        <f t="shared" si="14"/>
        <v>22.857142857142858</v>
      </c>
      <c r="E185" s="12">
        <v>0.36</v>
      </c>
      <c r="F185" s="13">
        <v>1.7980000000000001E-4</v>
      </c>
      <c r="G185" s="101">
        <f t="shared" si="15"/>
        <v>0.36017979999999999</v>
      </c>
      <c r="H185" s="103">
        <v>1.31</v>
      </c>
      <c r="I185" s="104" t="s">
        <v>67</v>
      </c>
      <c r="J185" s="107">
        <f t="shared" si="22"/>
        <v>1310</v>
      </c>
      <c r="K185" s="103">
        <v>50.77</v>
      </c>
      <c r="L185" s="104" t="s">
        <v>65</v>
      </c>
      <c r="M185" s="105">
        <f t="shared" si="19"/>
        <v>50.77</v>
      </c>
      <c r="N185" s="103">
        <v>12.08</v>
      </c>
      <c r="O185" s="104" t="s">
        <v>65</v>
      </c>
      <c r="P185" s="105">
        <f t="shared" si="20"/>
        <v>12.08</v>
      </c>
    </row>
    <row r="186" spans="1:16">
      <c r="A186" s="23">
        <f t="shared" si="18"/>
        <v>186</v>
      </c>
      <c r="B186" s="10">
        <v>170</v>
      </c>
      <c r="C186" s="11" t="s">
        <v>66</v>
      </c>
      <c r="D186" s="102">
        <f t="shared" si="14"/>
        <v>24.285714285714285</v>
      </c>
      <c r="E186" s="12">
        <v>0.3427</v>
      </c>
      <c r="F186" s="13">
        <v>1.7019999999999999E-4</v>
      </c>
      <c r="G186" s="101">
        <f t="shared" si="15"/>
        <v>0.34287020000000001</v>
      </c>
      <c r="H186" s="103">
        <v>1.47</v>
      </c>
      <c r="I186" s="104" t="s">
        <v>67</v>
      </c>
      <c r="J186" s="107">
        <f t="shared" si="22"/>
        <v>1470</v>
      </c>
      <c r="K186" s="103">
        <v>55.31</v>
      </c>
      <c r="L186" s="104" t="s">
        <v>65</v>
      </c>
      <c r="M186" s="105">
        <f t="shared" si="19"/>
        <v>55.31</v>
      </c>
      <c r="N186" s="103">
        <v>13.47</v>
      </c>
      <c r="O186" s="104" t="s">
        <v>65</v>
      </c>
      <c r="P186" s="105">
        <f t="shared" si="20"/>
        <v>13.47</v>
      </c>
    </row>
    <row r="187" spans="1:16">
      <c r="A187" s="23">
        <f t="shared" si="18"/>
        <v>187</v>
      </c>
      <c r="B187" s="10">
        <v>180</v>
      </c>
      <c r="C187" s="11" t="s">
        <v>66</v>
      </c>
      <c r="D187" s="102">
        <f t="shared" si="14"/>
        <v>25.714285714285715</v>
      </c>
      <c r="E187" s="12">
        <v>0.32700000000000001</v>
      </c>
      <c r="F187" s="13">
        <v>1.616E-4</v>
      </c>
      <c r="G187" s="101">
        <f t="shared" si="15"/>
        <v>0.3271616</v>
      </c>
      <c r="H187" s="103">
        <v>1.63</v>
      </c>
      <c r="I187" s="104" t="s">
        <v>67</v>
      </c>
      <c r="J187" s="107">
        <f t="shared" si="22"/>
        <v>1630</v>
      </c>
      <c r="K187" s="103">
        <v>59.92</v>
      </c>
      <c r="L187" s="104" t="s">
        <v>65</v>
      </c>
      <c r="M187" s="105">
        <f t="shared" si="19"/>
        <v>59.92</v>
      </c>
      <c r="N187" s="103">
        <v>14.92</v>
      </c>
      <c r="O187" s="104" t="s">
        <v>65</v>
      </c>
      <c r="P187" s="105">
        <f t="shared" si="20"/>
        <v>14.92</v>
      </c>
    </row>
    <row r="188" spans="1:16">
      <c r="A188" s="23">
        <f t="shared" si="18"/>
        <v>188</v>
      </c>
      <c r="B188" s="10">
        <v>200</v>
      </c>
      <c r="C188" s="11" t="s">
        <v>66</v>
      </c>
      <c r="D188" s="102">
        <f t="shared" si="14"/>
        <v>28.571428571428573</v>
      </c>
      <c r="E188" s="12">
        <v>0.29909999999999998</v>
      </c>
      <c r="F188" s="13">
        <v>1.4679999999999999E-4</v>
      </c>
      <c r="G188" s="101">
        <f t="shared" si="15"/>
        <v>0.29924679999999998</v>
      </c>
      <c r="H188" s="103">
        <v>1.98</v>
      </c>
      <c r="I188" s="104" t="s">
        <v>67</v>
      </c>
      <c r="J188" s="107">
        <f t="shared" si="22"/>
        <v>1980</v>
      </c>
      <c r="K188" s="103">
        <v>77.489999999999995</v>
      </c>
      <c r="L188" s="104" t="s">
        <v>65</v>
      </c>
      <c r="M188" s="105">
        <f t="shared" si="19"/>
        <v>77.489999999999995</v>
      </c>
      <c r="N188" s="103">
        <v>18.03</v>
      </c>
      <c r="O188" s="104" t="s">
        <v>65</v>
      </c>
      <c r="P188" s="105">
        <f t="shared" si="20"/>
        <v>18.03</v>
      </c>
    </row>
    <row r="189" spans="1:16">
      <c r="A189" s="23">
        <f t="shared" si="18"/>
        <v>189</v>
      </c>
      <c r="B189" s="10">
        <v>225</v>
      </c>
      <c r="C189" s="11" t="s">
        <v>66</v>
      </c>
      <c r="D189" s="102">
        <f t="shared" si="14"/>
        <v>32.142857142857146</v>
      </c>
      <c r="E189" s="12">
        <v>0.27060000000000001</v>
      </c>
      <c r="F189" s="13">
        <v>1.3190000000000001E-4</v>
      </c>
      <c r="G189" s="101">
        <f t="shared" si="15"/>
        <v>0.27073190000000003</v>
      </c>
      <c r="H189" s="103">
        <v>2.4500000000000002</v>
      </c>
      <c r="I189" s="104" t="s">
        <v>67</v>
      </c>
      <c r="J189" s="107">
        <f t="shared" si="22"/>
        <v>2450</v>
      </c>
      <c r="K189" s="103">
        <v>102.75</v>
      </c>
      <c r="L189" s="104" t="s">
        <v>65</v>
      </c>
      <c r="M189" s="105">
        <f t="shared" si="19"/>
        <v>102.75</v>
      </c>
      <c r="N189" s="103">
        <v>22.28</v>
      </c>
      <c r="O189" s="104" t="s">
        <v>65</v>
      </c>
      <c r="P189" s="105">
        <f t="shared" si="20"/>
        <v>22.28</v>
      </c>
    </row>
    <row r="190" spans="1:16">
      <c r="A190" s="23">
        <f t="shared" si="18"/>
        <v>190</v>
      </c>
      <c r="B190" s="10">
        <v>250</v>
      </c>
      <c r="C190" s="11" t="s">
        <v>66</v>
      </c>
      <c r="D190" s="102">
        <f t="shared" si="14"/>
        <v>35.714285714285715</v>
      </c>
      <c r="E190" s="12">
        <v>0.24809999999999999</v>
      </c>
      <c r="F190" s="13">
        <v>1.198E-4</v>
      </c>
      <c r="G190" s="101">
        <f t="shared" si="15"/>
        <v>0.24821979999999999</v>
      </c>
      <c r="H190" s="103">
        <v>2.97</v>
      </c>
      <c r="I190" s="104" t="s">
        <v>67</v>
      </c>
      <c r="J190" s="107">
        <f t="shared" si="22"/>
        <v>2970</v>
      </c>
      <c r="K190" s="103">
        <v>126.69</v>
      </c>
      <c r="L190" s="104" t="s">
        <v>65</v>
      </c>
      <c r="M190" s="105">
        <f t="shared" si="19"/>
        <v>126.69</v>
      </c>
      <c r="N190" s="103">
        <v>26.93</v>
      </c>
      <c r="O190" s="104" t="s">
        <v>65</v>
      </c>
      <c r="P190" s="105">
        <f t="shared" si="20"/>
        <v>26.93</v>
      </c>
    </row>
    <row r="191" spans="1:16">
      <c r="A191" s="23">
        <f t="shared" si="18"/>
        <v>191</v>
      </c>
      <c r="B191" s="10">
        <v>275</v>
      </c>
      <c r="C191" s="11" t="s">
        <v>66</v>
      </c>
      <c r="D191" s="102">
        <f t="shared" ref="D191:D204" si="23">B191/$C$5</f>
        <v>39.285714285714285</v>
      </c>
      <c r="E191" s="12">
        <v>0.22950000000000001</v>
      </c>
      <c r="F191" s="13">
        <v>1.098E-4</v>
      </c>
      <c r="G191" s="101">
        <f t="shared" si="15"/>
        <v>0.2296098</v>
      </c>
      <c r="H191" s="103">
        <v>3.54</v>
      </c>
      <c r="I191" s="104" t="s">
        <v>67</v>
      </c>
      <c r="J191" s="107">
        <f t="shared" si="22"/>
        <v>3540</v>
      </c>
      <c r="K191" s="103">
        <v>150.1</v>
      </c>
      <c r="L191" s="104" t="s">
        <v>65</v>
      </c>
      <c r="M191" s="105">
        <f t="shared" si="19"/>
        <v>150.1</v>
      </c>
      <c r="N191" s="103">
        <v>31.96</v>
      </c>
      <c r="O191" s="104" t="s">
        <v>65</v>
      </c>
      <c r="P191" s="105">
        <f t="shared" si="20"/>
        <v>31.96</v>
      </c>
    </row>
    <row r="192" spans="1:16">
      <c r="A192" s="23">
        <f t="shared" si="18"/>
        <v>192</v>
      </c>
      <c r="B192" s="10">
        <v>300</v>
      </c>
      <c r="C192" s="11" t="s">
        <v>66</v>
      </c>
      <c r="D192" s="102">
        <f t="shared" si="23"/>
        <v>42.857142857142854</v>
      </c>
      <c r="E192" s="12">
        <v>0.2137</v>
      </c>
      <c r="F192" s="13">
        <v>1.014E-4</v>
      </c>
      <c r="G192" s="101">
        <f t="shared" si="15"/>
        <v>0.2138014</v>
      </c>
      <c r="H192" s="103">
        <v>4.1500000000000004</v>
      </c>
      <c r="I192" s="104" t="s">
        <v>67</v>
      </c>
      <c r="J192" s="107">
        <f t="shared" si="22"/>
        <v>4150</v>
      </c>
      <c r="K192" s="103">
        <v>173.37</v>
      </c>
      <c r="L192" s="104" t="s">
        <v>65</v>
      </c>
      <c r="M192" s="105">
        <f t="shared" si="19"/>
        <v>173.37</v>
      </c>
      <c r="N192" s="103">
        <v>37.36</v>
      </c>
      <c r="O192" s="104" t="s">
        <v>65</v>
      </c>
      <c r="P192" s="105">
        <f t="shared" si="20"/>
        <v>37.36</v>
      </c>
    </row>
    <row r="193" spans="1:16">
      <c r="A193" s="23">
        <f t="shared" si="18"/>
        <v>193</v>
      </c>
      <c r="B193" s="10">
        <v>325</v>
      </c>
      <c r="C193" s="11" t="s">
        <v>66</v>
      </c>
      <c r="D193" s="102">
        <f t="shared" si="23"/>
        <v>46.428571428571431</v>
      </c>
      <c r="E193" s="12">
        <v>0.20030000000000001</v>
      </c>
      <c r="F193" s="13">
        <v>9.4289999999999993E-5</v>
      </c>
      <c r="G193" s="101">
        <f t="shared" si="15"/>
        <v>0.20039429</v>
      </c>
      <c r="H193" s="103">
        <v>4.8</v>
      </c>
      <c r="I193" s="104" t="s">
        <v>67</v>
      </c>
      <c r="J193" s="107">
        <f t="shared" si="22"/>
        <v>4800</v>
      </c>
      <c r="K193" s="103">
        <v>196.69</v>
      </c>
      <c r="L193" s="104" t="s">
        <v>65</v>
      </c>
      <c r="M193" s="105">
        <f t="shared" si="19"/>
        <v>196.69</v>
      </c>
      <c r="N193" s="103">
        <v>43.13</v>
      </c>
      <c r="O193" s="104" t="s">
        <v>65</v>
      </c>
      <c r="P193" s="105">
        <f t="shared" si="20"/>
        <v>43.13</v>
      </c>
    </row>
    <row r="194" spans="1:16">
      <c r="A194" s="23">
        <f t="shared" si="18"/>
        <v>194</v>
      </c>
      <c r="B194" s="10">
        <v>350</v>
      </c>
      <c r="C194" s="11" t="s">
        <v>66</v>
      </c>
      <c r="D194" s="102">
        <f t="shared" si="23"/>
        <v>50</v>
      </c>
      <c r="E194" s="12">
        <v>0.18859999999999999</v>
      </c>
      <c r="F194" s="13">
        <v>8.8109999999999995E-5</v>
      </c>
      <c r="G194" s="101">
        <f t="shared" si="15"/>
        <v>0.18868810999999999</v>
      </c>
      <c r="H194" s="103">
        <v>5.5</v>
      </c>
      <c r="I194" s="104" t="s">
        <v>67</v>
      </c>
      <c r="J194" s="107">
        <f t="shared" si="22"/>
        <v>5500</v>
      </c>
      <c r="K194" s="103">
        <v>220.16</v>
      </c>
      <c r="L194" s="104" t="s">
        <v>65</v>
      </c>
      <c r="M194" s="105">
        <f t="shared" si="19"/>
        <v>220.16</v>
      </c>
      <c r="N194" s="103">
        <v>49.25</v>
      </c>
      <c r="O194" s="104" t="s">
        <v>65</v>
      </c>
      <c r="P194" s="105">
        <f t="shared" si="20"/>
        <v>49.25</v>
      </c>
    </row>
    <row r="195" spans="1:16">
      <c r="A195" s="23">
        <f t="shared" si="18"/>
        <v>195</v>
      </c>
      <c r="B195" s="10">
        <v>375</v>
      </c>
      <c r="C195" s="11" t="s">
        <v>66</v>
      </c>
      <c r="D195" s="102">
        <f t="shared" si="23"/>
        <v>53.571428571428569</v>
      </c>
      <c r="E195" s="12">
        <v>0.1784</v>
      </c>
      <c r="F195" s="13">
        <v>8.2719999999999994E-5</v>
      </c>
      <c r="G195" s="101">
        <f t="shared" si="15"/>
        <v>0.17848272000000001</v>
      </c>
      <c r="H195" s="103">
        <v>6.23</v>
      </c>
      <c r="I195" s="104" t="s">
        <v>67</v>
      </c>
      <c r="J195" s="107">
        <f t="shared" si="22"/>
        <v>6230</v>
      </c>
      <c r="K195" s="103">
        <v>243.85</v>
      </c>
      <c r="L195" s="104" t="s">
        <v>65</v>
      </c>
      <c r="M195" s="105">
        <f t="shared" si="19"/>
        <v>243.85</v>
      </c>
      <c r="N195" s="103">
        <v>55.71</v>
      </c>
      <c r="O195" s="104" t="s">
        <v>65</v>
      </c>
      <c r="P195" s="105">
        <f t="shared" si="20"/>
        <v>55.71</v>
      </c>
    </row>
    <row r="196" spans="1:16">
      <c r="A196" s="23">
        <f t="shared" si="18"/>
        <v>196</v>
      </c>
      <c r="B196" s="10">
        <v>400</v>
      </c>
      <c r="C196" s="11" t="s">
        <v>66</v>
      </c>
      <c r="D196" s="102">
        <f t="shared" si="23"/>
        <v>57.142857142857146</v>
      </c>
      <c r="E196" s="12">
        <v>0.1694</v>
      </c>
      <c r="F196" s="13">
        <v>7.7979999999999995E-5</v>
      </c>
      <c r="G196" s="101">
        <f t="shared" si="15"/>
        <v>0.16947798</v>
      </c>
      <c r="H196" s="103">
        <v>7.01</v>
      </c>
      <c r="I196" s="104" t="s">
        <v>67</v>
      </c>
      <c r="J196" s="107">
        <f t="shared" si="22"/>
        <v>7010</v>
      </c>
      <c r="K196" s="103">
        <v>267.77999999999997</v>
      </c>
      <c r="L196" s="104" t="s">
        <v>65</v>
      </c>
      <c r="M196" s="105">
        <f t="shared" si="19"/>
        <v>267.77999999999997</v>
      </c>
      <c r="N196" s="103">
        <v>62.51</v>
      </c>
      <c r="O196" s="104" t="s">
        <v>65</v>
      </c>
      <c r="P196" s="105">
        <f t="shared" si="20"/>
        <v>62.51</v>
      </c>
    </row>
    <row r="197" spans="1:16">
      <c r="A197" s="23">
        <f t="shared" si="18"/>
        <v>197</v>
      </c>
      <c r="B197" s="10">
        <v>450</v>
      </c>
      <c r="C197" s="11" t="s">
        <v>66</v>
      </c>
      <c r="D197" s="102">
        <f t="shared" si="23"/>
        <v>64.285714285714292</v>
      </c>
      <c r="E197" s="12">
        <v>0.15429999999999999</v>
      </c>
      <c r="F197" s="13">
        <v>6.9999999999999994E-5</v>
      </c>
      <c r="G197" s="101">
        <f t="shared" si="15"/>
        <v>0.15436999999999998</v>
      </c>
      <c r="H197" s="103">
        <v>8.68</v>
      </c>
      <c r="I197" s="104" t="s">
        <v>67</v>
      </c>
      <c r="J197" s="107">
        <f t="shared" si="22"/>
        <v>8680</v>
      </c>
      <c r="K197" s="103">
        <v>357.83</v>
      </c>
      <c r="L197" s="104" t="s">
        <v>65</v>
      </c>
      <c r="M197" s="105">
        <f t="shared" si="19"/>
        <v>357.83</v>
      </c>
      <c r="N197" s="103">
        <v>77.099999999999994</v>
      </c>
      <c r="O197" s="104" t="s">
        <v>65</v>
      </c>
      <c r="P197" s="105">
        <f t="shared" si="20"/>
        <v>77.099999999999994</v>
      </c>
    </row>
    <row r="198" spans="1:16">
      <c r="A198" s="23">
        <f t="shared" si="18"/>
        <v>198</v>
      </c>
      <c r="B198" s="10">
        <v>500</v>
      </c>
      <c r="C198" s="11" t="s">
        <v>66</v>
      </c>
      <c r="D198" s="102">
        <f t="shared" si="23"/>
        <v>71.428571428571431</v>
      </c>
      <c r="E198" s="12">
        <v>0.14199999999999999</v>
      </c>
      <c r="F198" s="13">
        <v>6.3559999999999995E-5</v>
      </c>
      <c r="G198" s="101">
        <f t="shared" si="15"/>
        <v>0.14206355999999998</v>
      </c>
      <c r="H198" s="103">
        <v>10.51</v>
      </c>
      <c r="I198" s="104" t="s">
        <v>67</v>
      </c>
      <c r="J198" s="107">
        <f t="shared" si="22"/>
        <v>10510</v>
      </c>
      <c r="K198" s="103">
        <v>441.93</v>
      </c>
      <c r="L198" s="104" t="s">
        <v>65</v>
      </c>
      <c r="M198" s="105">
        <f t="shared" si="19"/>
        <v>441.93</v>
      </c>
      <c r="N198" s="103">
        <v>92.95</v>
      </c>
      <c r="O198" s="104" t="s">
        <v>65</v>
      </c>
      <c r="P198" s="105">
        <f t="shared" si="20"/>
        <v>92.95</v>
      </c>
    </row>
    <row r="199" spans="1:16">
      <c r="A199" s="23">
        <f t="shared" si="18"/>
        <v>199</v>
      </c>
      <c r="B199" s="10">
        <v>550</v>
      </c>
      <c r="C199" s="11" t="s">
        <v>66</v>
      </c>
      <c r="D199" s="102">
        <f t="shared" si="23"/>
        <v>78.571428571428569</v>
      </c>
      <c r="E199" s="12">
        <v>0.1318</v>
      </c>
      <c r="F199" s="13">
        <v>5.8239999999999998E-5</v>
      </c>
      <c r="G199" s="101">
        <f t="shared" si="15"/>
        <v>0.13185823999999999</v>
      </c>
      <c r="H199" s="103">
        <v>12.48</v>
      </c>
      <c r="I199" s="104" t="s">
        <v>67</v>
      </c>
      <c r="J199" s="107">
        <f t="shared" si="22"/>
        <v>12480</v>
      </c>
      <c r="K199" s="103">
        <v>523.53</v>
      </c>
      <c r="L199" s="104" t="s">
        <v>65</v>
      </c>
      <c r="M199" s="105">
        <f t="shared" si="19"/>
        <v>523.53</v>
      </c>
      <c r="N199" s="103">
        <v>110</v>
      </c>
      <c r="O199" s="104" t="s">
        <v>65</v>
      </c>
      <c r="P199" s="105">
        <f t="shared" si="20"/>
        <v>110</v>
      </c>
    </row>
    <row r="200" spans="1:16">
      <c r="A200" s="23">
        <f t="shared" si="18"/>
        <v>200</v>
      </c>
      <c r="B200" s="10">
        <v>600</v>
      </c>
      <c r="C200" s="11" t="s">
        <v>66</v>
      </c>
      <c r="D200" s="102">
        <f t="shared" si="23"/>
        <v>85.714285714285708</v>
      </c>
      <c r="E200" s="12">
        <v>0.1232</v>
      </c>
      <c r="F200" s="13">
        <v>5.3770000000000002E-5</v>
      </c>
      <c r="G200" s="101">
        <f t="shared" si="15"/>
        <v>0.12325377</v>
      </c>
      <c r="H200" s="103">
        <v>14.6</v>
      </c>
      <c r="I200" s="104" t="s">
        <v>67</v>
      </c>
      <c r="J200" s="107">
        <f t="shared" si="22"/>
        <v>14600</v>
      </c>
      <c r="K200" s="103">
        <v>604.07000000000005</v>
      </c>
      <c r="L200" s="104" t="s">
        <v>65</v>
      </c>
      <c r="M200" s="105">
        <f t="shared" si="19"/>
        <v>604.07000000000005</v>
      </c>
      <c r="N200" s="103">
        <v>128.22</v>
      </c>
      <c r="O200" s="104" t="s">
        <v>65</v>
      </c>
      <c r="P200" s="105">
        <f t="shared" si="20"/>
        <v>128.22</v>
      </c>
    </row>
    <row r="201" spans="1:16">
      <c r="A201" s="23">
        <f t="shared" si="18"/>
        <v>201</v>
      </c>
      <c r="B201" s="10">
        <v>650</v>
      </c>
      <c r="C201" s="11" t="s">
        <v>66</v>
      </c>
      <c r="D201" s="102">
        <f t="shared" si="23"/>
        <v>92.857142857142861</v>
      </c>
      <c r="E201" s="12">
        <v>0.1159</v>
      </c>
      <c r="F201" s="13">
        <v>4.9960000000000003E-5</v>
      </c>
      <c r="G201" s="101">
        <f t="shared" si="15"/>
        <v>0.11594996</v>
      </c>
      <c r="H201" s="103">
        <v>16.86</v>
      </c>
      <c r="I201" s="104" t="s">
        <v>67</v>
      </c>
      <c r="J201" s="107">
        <f t="shared" si="22"/>
        <v>16860</v>
      </c>
      <c r="K201" s="103">
        <v>684.28</v>
      </c>
      <c r="L201" s="104" t="s">
        <v>65</v>
      </c>
      <c r="M201" s="105">
        <f t="shared" si="19"/>
        <v>684.28</v>
      </c>
      <c r="N201" s="103">
        <v>147.55000000000001</v>
      </c>
      <c r="O201" s="104" t="s">
        <v>65</v>
      </c>
      <c r="P201" s="105">
        <f t="shared" si="20"/>
        <v>147.55000000000001</v>
      </c>
    </row>
    <row r="202" spans="1:16">
      <c r="A202" s="23">
        <f t="shared" si="18"/>
        <v>202</v>
      </c>
      <c r="B202" s="10">
        <v>700</v>
      </c>
      <c r="C202" s="11" t="s">
        <v>66</v>
      </c>
      <c r="D202" s="108">
        <f t="shared" si="23"/>
        <v>100</v>
      </c>
      <c r="E202" s="12">
        <v>0.1096</v>
      </c>
      <c r="F202" s="13">
        <v>4.6669999999999999E-5</v>
      </c>
      <c r="G202" s="101">
        <f t="shared" si="15"/>
        <v>0.10964667</v>
      </c>
      <c r="H202" s="103">
        <v>19.260000000000002</v>
      </c>
      <c r="I202" s="104" t="s">
        <v>67</v>
      </c>
      <c r="J202" s="107">
        <f t="shared" si="22"/>
        <v>19260</v>
      </c>
      <c r="K202" s="103">
        <v>764.53</v>
      </c>
      <c r="L202" s="104" t="s">
        <v>65</v>
      </c>
      <c r="M202" s="105">
        <f t="shared" si="19"/>
        <v>764.53</v>
      </c>
      <c r="N202" s="103">
        <v>167.95</v>
      </c>
      <c r="O202" s="104" t="s">
        <v>65</v>
      </c>
      <c r="P202" s="105">
        <f t="shared" si="20"/>
        <v>167.95</v>
      </c>
    </row>
    <row r="203" spans="1:16">
      <c r="A203" s="23">
        <f t="shared" si="18"/>
        <v>203</v>
      </c>
      <c r="B203" s="10">
        <v>800</v>
      </c>
      <c r="C203" s="11" t="s">
        <v>66</v>
      </c>
      <c r="D203" s="108">
        <f t="shared" si="23"/>
        <v>114.28571428571429</v>
      </c>
      <c r="E203" s="12">
        <v>9.9180000000000004E-2</v>
      </c>
      <c r="F203" s="13">
        <v>4.1270000000000003E-5</v>
      </c>
      <c r="G203" s="101">
        <f t="shared" si="15"/>
        <v>9.922127E-2</v>
      </c>
      <c r="H203" s="103">
        <v>24.45</v>
      </c>
      <c r="I203" s="104" t="s">
        <v>67</v>
      </c>
      <c r="J203" s="107">
        <f t="shared" si="22"/>
        <v>24450</v>
      </c>
      <c r="K203" s="103">
        <v>1.06</v>
      </c>
      <c r="L203" s="106" t="s">
        <v>67</v>
      </c>
      <c r="M203" s="107">
        <f t="shared" ref="M203:M228" si="24">K203*1000</f>
        <v>1060</v>
      </c>
      <c r="N203" s="103">
        <v>211.83</v>
      </c>
      <c r="O203" s="104" t="s">
        <v>65</v>
      </c>
      <c r="P203" s="105">
        <f t="shared" si="20"/>
        <v>211.83</v>
      </c>
    </row>
    <row r="204" spans="1:16">
      <c r="A204" s="23">
        <f t="shared" si="18"/>
        <v>204</v>
      </c>
      <c r="B204" s="10">
        <v>900</v>
      </c>
      <c r="C204" s="11" t="s">
        <v>66</v>
      </c>
      <c r="D204" s="108">
        <f t="shared" si="23"/>
        <v>128.57142857142858</v>
      </c>
      <c r="E204" s="12">
        <v>9.0999999999999998E-2</v>
      </c>
      <c r="F204" s="13">
        <v>3.7030000000000003E-5</v>
      </c>
      <c r="G204" s="101">
        <f t="shared" si="15"/>
        <v>9.1037029999999991E-2</v>
      </c>
      <c r="H204" s="103">
        <v>30.14</v>
      </c>
      <c r="I204" s="104" t="s">
        <v>67</v>
      </c>
      <c r="J204" s="107">
        <f t="shared" si="22"/>
        <v>30140</v>
      </c>
      <c r="K204" s="103">
        <v>1.33</v>
      </c>
      <c r="L204" s="104" t="s">
        <v>67</v>
      </c>
      <c r="M204" s="107">
        <f t="shared" si="24"/>
        <v>1330</v>
      </c>
      <c r="N204" s="103">
        <v>259.54000000000002</v>
      </c>
      <c r="O204" s="104" t="s">
        <v>65</v>
      </c>
      <c r="P204" s="105">
        <f t="shared" si="20"/>
        <v>259.54000000000002</v>
      </c>
    </row>
    <row r="205" spans="1:16">
      <c r="A205" s="23">
        <f t="shared" si="18"/>
        <v>205</v>
      </c>
      <c r="B205" s="10">
        <v>1</v>
      </c>
      <c r="C205" s="22" t="s">
        <v>69</v>
      </c>
      <c r="D205" s="108">
        <f t="shared" ref="D205:D228" si="25">B205*1000/$C$5</f>
        <v>142.85714285714286</v>
      </c>
      <c r="E205" s="12">
        <v>8.4390000000000007E-2</v>
      </c>
      <c r="F205" s="13">
        <v>3.3609999999999998E-5</v>
      </c>
      <c r="G205" s="101">
        <f t="shared" si="15"/>
        <v>8.442361000000001E-2</v>
      </c>
      <c r="H205" s="103">
        <v>36.31</v>
      </c>
      <c r="I205" s="104" t="s">
        <v>67</v>
      </c>
      <c r="J205" s="107">
        <f t="shared" si="22"/>
        <v>36310</v>
      </c>
      <c r="K205" s="103">
        <v>1.6</v>
      </c>
      <c r="L205" s="104" t="s">
        <v>67</v>
      </c>
      <c r="M205" s="107">
        <f t="shared" si="24"/>
        <v>1600</v>
      </c>
      <c r="N205" s="103">
        <v>310.82</v>
      </c>
      <c r="O205" s="104" t="s">
        <v>65</v>
      </c>
      <c r="P205" s="105">
        <f t="shared" si="20"/>
        <v>310.82</v>
      </c>
    </row>
    <row r="206" spans="1:16">
      <c r="A206" s="23">
        <f t="shared" si="18"/>
        <v>206</v>
      </c>
      <c r="B206" s="10">
        <v>1.1000000000000001</v>
      </c>
      <c r="C206" s="11" t="s">
        <v>69</v>
      </c>
      <c r="D206" s="108">
        <f t="shared" si="25"/>
        <v>157.14285714285714</v>
      </c>
      <c r="E206" s="12">
        <v>7.893E-2</v>
      </c>
      <c r="F206" s="13">
        <v>3.078E-5</v>
      </c>
      <c r="G206" s="101">
        <f t="shared" si="15"/>
        <v>7.8960779999999994E-2</v>
      </c>
      <c r="H206" s="103">
        <v>42.93</v>
      </c>
      <c r="I206" s="104" t="s">
        <v>67</v>
      </c>
      <c r="J206" s="107">
        <f t="shared" si="22"/>
        <v>42930</v>
      </c>
      <c r="K206" s="103">
        <v>1.85</v>
      </c>
      <c r="L206" s="104" t="s">
        <v>67</v>
      </c>
      <c r="M206" s="107">
        <f t="shared" si="24"/>
        <v>1850</v>
      </c>
      <c r="N206" s="103">
        <v>365.41</v>
      </c>
      <c r="O206" s="104" t="s">
        <v>65</v>
      </c>
      <c r="P206" s="105">
        <f t="shared" si="20"/>
        <v>365.41</v>
      </c>
    </row>
    <row r="207" spans="1:16">
      <c r="A207" s="23">
        <f t="shared" si="18"/>
        <v>207</v>
      </c>
      <c r="B207" s="10">
        <v>1.2</v>
      </c>
      <c r="C207" s="11" t="s">
        <v>69</v>
      </c>
      <c r="D207" s="108">
        <f t="shared" si="25"/>
        <v>171.42857142857142</v>
      </c>
      <c r="E207" s="12">
        <v>7.4359999999999996E-2</v>
      </c>
      <c r="F207" s="13">
        <v>2.8410000000000001E-5</v>
      </c>
      <c r="G207" s="101">
        <f t="shared" si="15"/>
        <v>7.4388410000000002E-2</v>
      </c>
      <c r="H207" s="103">
        <v>49.98</v>
      </c>
      <c r="I207" s="104" t="s">
        <v>67</v>
      </c>
      <c r="J207" s="107">
        <f t="shared" si="22"/>
        <v>49980</v>
      </c>
      <c r="K207" s="103">
        <v>2.11</v>
      </c>
      <c r="L207" s="104" t="s">
        <v>67</v>
      </c>
      <c r="M207" s="107">
        <f t="shared" si="24"/>
        <v>2110</v>
      </c>
      <c r="N207" s="103">
        <v>423.1</v>
      </c>
      <c r="O207" s="104" t="s">
        <v>65</v>
      </c>
      <c r="P207" s="105">
        <f t="shared" si="20"/>
        <v>423.1</v>
      </c>
    </row>
    <row r="208" spans="1:16">
      <c r="A208" s="23">
        <f t="shared" si="18"/>
        <v>208</v>
      </c>
      <c r="B208" s="10">
        <v>1.3</v>
      </c>
      <c r="C208" s="11" t="s">
        <v>69</v>
      </c>
      <c r="D208" s="108">
        <f t="shared" si="25"/>
        <v>185.71428571428572</v>
      </c>
      <c r="E208" s="12">
        <v>7.0459999999999995E-2</v>
      </c>
      <c r="F208" s="13">
        <v>2.6380000000000002E-5</v>
      </c>
      <c r="G208" s="101">
        <f t="shared" si="15"/>
        <v>7.0486380000000001E-2</v>
      </c>
      <c r="H208" s="103">
        <v>57.45</v>
      </c>
      <c r="I208" s="104" t="s">
        <v>67</v>
      </c>
      <c r="J208" s="107">
        <f t="shared" si="22"/>
        <v>57450</v>
      </c>
      <c r="K208" s="103">
        <v>2.36</v>
      </c>
      <c r="L208" s="104" t="s">
        <v>67</v>
      </c>
      <c r="M208" s="107">
        <f t="shared" si="24"/>
        <v>2360</v>
      </c>
      <c r="N208" s="103">
        <v>483.68</v>
      </c>
      <c r="O208" s="104" t="s">
        <v>65</v>
      </c>
      <c r="P208" s="105">
        <f t="shared" si="20"/>
        <v>483.68</v>
      </c>
    </row>
    <row r="209" spans="1:16">
      <c r="A209" s="23">
        <f t="shared" si="18"/>
        <v>209</v>
      </c>
      <c r="B209" s="10">
        <v>1.4</v>
      </c>
      <c r="C209" s="11" t="s">
        <v>69</v>
      </c>
      <c r="D209" s="108">
        <f t="shared" si="25"/>
        <v>200</v>
      </c>
      <c r="E209" s="12">
        <v>6.7100000000000007E-2</v>
      </c>
      <c r="F209" s="13">
        <v>2.4640000000000001E-5</v>
      </c>
      <c r="G209" s="101">
        <f t="shared" si="15"/>
        <v>6.7124640000000013E-2</v>
      </c>
      <c r="H209" s="103">
        <v>65.31</v>
      </c>
      <c r="I209" s="104" t="s">
        <v>67</v>
      </c>
      <c r="J209" s="107">
        <f t="shared" si="22"/>
        <v>65310</v>
      </c>
      <c r="K209" s="103">
        <v>2.61</v>
      </c>
      <c r="L209" s="104" t="s">
        <v>67</v>
      </c>
      <c r="M209" s="107">
        <f t="shared" si="24"/>
        <v>2610</v>
      </c>
      <c r="N209" s="103">
        <v>546.96</v>
      </c>
      <c r="O209" s="104" t="s">
        <v>65</v>
      </c>
      <c r="P209" s="105">
        <f t="shared" si="20"/>
        <v>546.96</v>
      </c>
    </row>
    <row r="210" spans="1:16">
      <c r="A210" s="23">
        <f t="shared" si="18"/>
        <v>210</v>
      </c>
      <c r="B210" s="10">
        <v>1.5</v>
      </c>
      <c r="C210" s="11" t="s">
        <v>69</v>
      </c>
      <c r="D210" s="108">
        <f t="shared" si="25"/>
        <v>214.28571428571428</v>
      </c>
      <c r="E210" s="12">
        <v>6.4180000000000001E-2</v>
      </c>
      <c r="F210" s="13">
        <v>2.3119999999999999E-5</v>
      </c>
      <c r="G210" s="101">
        <f t="shared" si="15"/>
        <v>6.4203120000000002E-2</v>
      </c>
      <c r="H210" s="103">
        <v>73.55</v>
      </c>
      <c r="I210" s="104" t="s">
        <v>67</v>
      </c>
      <c r="J210" s="107">
        <f t="shared" si="22"/>
        <v>73550</v>
      </c>
      <c r="K210" s="103">
        <v>2.86</v>
      </c>
      <c r="L210" s="104" t="s">
        <v>67</v>
      </c>
      <c r="M210" s="107">
        <f t="shared" si="24"/>
        <v>2860</v>
      </c>
      <c r="N210" s="103">
        <v>612.76</v>
      </c>
      <c r="O210" s="104" t="s">
        <v>65</v>
      </c>
      <c r="P210" s="105">
        <f t="shared" si="20"/>
        <v>612.76</v>
      </c>
    </row>
    <row r="211" spans="1:16">
      <c r="A211" s="23">
        <f t="shared" si="18"/>
        <v>211</v>
      </c>
      <c r="B211" s="10">
        <v>1.6</v>
      </c>
      <c r="C211" s="11" t="s">
        <v>69</v>
      </c>
      <c r="D211" s="108">
        <f t="shared" si="25"/>
        <v>228.57142857142858</v>
      </c>
      <c r="E211" s="12">
        <v>6.1609999999999998E-2</v>
      </c>
      <c r="F211" s="13">
        <v>2.1780000000000002E-5</v>
      </c>
      <c r="G211" s="101">
        <f t="shared" si="15"/>
        <v>6.1631779999999997E-2</v>
      </c>
      <c r="H211" s="103">
        <v>82.14</v>
      </c>
      <c r="I211" s="104" t="s">
        <v>67</v>
      </c>
      <c r="J211" s="107">
        <f t="shared" si="22"/>
        <v>82140</v>
      </c>
      <c r="K211" s="103">
        <v>3.11</v>
      </c>
      <c r="L211" s="104" t="s">
        <v>67</v>
      </c>
      <c r="M211" s="107">
        <f t="shared" si="24"/>
        <v>3110</v>
      </c>
      <c r="N211" s="103">
        <v>680.92</v>
      </c>
      <c r="O211" s="104" t="s">
        <v>65</v>
      </c>
      <c r="P211" s="105">
        <f t="shared" si="20"/>
        <v>680.92</v>
      </c>
    </row>
    <row r="212" spans="1:16">
      <c r="A212" s="23">
        <f t="shared" si="18"/>
        <v>212</v>
      </c>
      <c r="B212" s="10">
        <v>1.7</v>
      </c>
      <c r="C212" s="11" t="s">
        <v>69</v>
      </c>
      <c r="D212" s="108">
        <f t="shared" si="25"/>
        <v>242.85714285714286</v>
      </c>
      <c r="E212" s="12">
        <v>5.935E-2</v>
      </c>
      <c r="F212" s="13">
        <v>2.0590000000000001E-5</v>
      </c>
      <c r="G212" s="101">
        <f t="shared" ref="G212:G228" si="26">E212+F212</f>
        <v>5.9370590000000001E-2</v>
      </c>
      <c r="H212" s="103">
        <v>91.08</v>
      </c>
      <c r="I212" s="104" t="s">
        <v>67</v>
      </c>
      <c r="J212" s="107">
        <f t="shared" si="22"/>
        <v>91080</v>
      </c>
      <c r="K212" s="103">
        <v>3.36</v>
      </c>
      <c r="L212" s="104" t="s">
        <v>67</v>
      </c>
      <c r="M212" s="107">
        <f t="shared" si="24"/>
        <v>3360</v>
      </c>
      <c r="N212" s="103">
        <v>751.28</v>
      </c>
      <c r="O212" s="104" t="s">
        <v>65</v>
      </c>
      <c r="P212" s="105">
        <f t="shared" si="20"/>
        <v>751.28</v>
      </c>
    </row>
    <row r="213" spans="1:16">
      <c r="A213" s="23">
        <f t="shared" si="18"/>
        <v>213</v>
      </c>
      <c r="B213" s="10">
        <v>1.8</v>
      </c>
      <c r="C213" s="11" t="s">
        <v>69</v>
      </c>
      <c r="D213" s="108">
        <f t="shared" si="25"/>
        <v>257.14285714285717</v>
      </c>
      <c r="E213" s="12">
        <v>5.7320000000000003E-2</v>
      </c>
      <c r="F213" s="13">
        <v>1.9530000000000001E-5</v>
      </c>
      <c r="G213" s="101">
        <f t="shared" si="26"/>
        <v>5.733953E-2</v>
      </c>
      <c r="H213" s="103">
        <v>100.34</v>
      </c>
      <c r="I213" s="104" t="s">
        <v>67</v>
      </c>
      <c r="J213" s="107">
        <f t="shared" si="22"/>
        <v>100340</v>
      </c>
      <c r="K213" s="103">
        <v>3.61</v>
      </c>
      <c r="L213" s="104" t="s">
        <v>67</v>
      </c>
      <c r="M213" s="107">
        <f t="shared" si="24"/>
        <v>3610</v>
      </c>
      <c r="N213" s="103">
        <v>823.7</v>
      </c>
      <c r="O213" s="104" t="s">
        <v>65</v>
      </c>
      <c r="P213" s="105">
        <f t="shared" si="20"/>
        <v>823.7</v>
      </c>
    </row>
    <row r="214" spans="1:16">
      <c r="A214" s="23">
        <f t="shared" ref="A214:A277" si="27">A213+1</f>
        <v>214</v>
      </c>
      <c r="B214" s="10">
        <v>2</v>
      </c>
      <c r="C214" s="11" t="s">
        <v>69</v>
      </c>
      <c r="D214" s="108">
        <f t="shared" si="25"/>
        <v>285.71428571428572</v>
      </c>
      <c r="E214" s="12">
        <v>5.3879999999999997E-2</v>
      </c>
      <c r="F214" s="13">
        <v>1.772E-5</v>
      </c>
      <c r="G214" s="101">
        <f t="shared" si="26"/>
        <v>5.3897719999999996E-2</v>
      </c>
      <c r="H214" s="103">
        <v>119.8</v>
      </c>
      <c r="I214" s="104" t="s">
        <v>67</v>
      </c>
      <c r="J214" s="107">
        <f t="shared" si="22"/>
        <v>119800</v>
      </c>
      <c r="K214" s="103">
        <v>4.54</v>
      </c>
      <c r="L214" s="104" t="s">
        <v>67</v>
      </c>
      <c r="M214" s="107">
        <f t="shared" si="24"/>
        <v>4540</v>
      </c>
      <c r="N214" s="103">
        <v>974.27</v>
      </c>
      <c r="O214" s="104" t="s">
        <v>65</v>
      </c>
      <c r="P214" s="105">
        <f t="shared" si="20"/>
        <v>974.27</v>
      </c>
    </row>
    <row r="215" spans="1:16">
      <c r="A215" s="23">
        <f t="shared" si="27"/>
        <v>215</v>
      </c>
      <c r="B215" s="10">
        <v>2.25</v>
      </c>
      <c r="C215" s="11" t="s">
        <v>69</v>
      </c>
      <c r="D215" s="108">
        <f t="shared" si="25"/>
        <v>321.42857142857144</v>
      </c>
      <c r="E215" s="12">
        <v>5.0430000000000003E-2</v>
      </c>
      <c r="F215" s="13">
        <v>1.5889999999999999E-5</v>
      </c>
      <c r="G215" s="101">
        <f t="shared" si="26"/>
        <v>5.044589E-2</v>
      </c>
      <c r="H215" s="103">
        <v>145.72</v>
      </c>
      <c r="I215" s="104" t="s">
        <v>67</v>
      </c>
      <c r="J215" s="107">
        <f t="shared" si="22"/>
        <v>145720</v>
      </c>
      <c r="K215" s="103">
        <v>5.84</v>
      </c>
      <c r="L215" s="104" t="s">
        <v>67</v>
      </c>
      <c r="M215" s="107">
        <f t="shared" si="24"/>
        <v>5840</v>
      </c>
      <c r="N215" s="103">
        <v>1.17</v>
      </c>
      <c r="O215" s="106" t="s">
        <v>67</v>
      </c>
      <c r="P215" s="107">
        <f t="shared" ref="P215:P228" si="28">N215*1000</f>
        <v>1170</v>
      </c>
    </row>
    <row r="216" spans="1:16">
      <c r="A216" s="23">
        <f t="shared" si="27"/>
        <v>216</v>
      </c>
      <c r="B216" s="10">
        <v>2.5</v>
      </c>
      <c r="C216" s="11" t="s">
        <v>69</v>
      </c>
      <c r="D216" s="108">
        <f t="shared" si="25"/>
        <v>357.14285714285717</v>
      </c>
      <c r="E216" s="12">
        <v>4.7669999999999997E-2</v>
      </c>
      <c r="F216" s="13">
        <v>1.4409999999999999E-5</v>
      </c>
      <c r="G216" s="101">
        <f t="shared" si="26"/>
        <v>4.7684409999999997E-2</v>
      </c>
      <c r="H216" s="103">
        <v>173.28</v>
      </c>
      <c r="I216" s="104" t="s">
        <v>67</v>
      </c>
      <c r="J216" s="107">
        <f t="shared" si="22"/>
        <v>173280</v>
      </c>
      <c r="K216" s="103">
        <v>7.03</v>
      </c>
      <c r="L216" s="104" t="s">
        <v>67</v>
      </c>
      <c r="M216" s="107">
        <f t="shared" si="24"/>
        <v>7030</v>
      </c>
      <c r="N216" s="103">
        <v>1.38</v>
      </c>
      <c r="O216" s="104" t="s">
        <v>67</v>
      </c>
      <c r="P216" s="107">
        <f t="shared" si="28"/>
        <v>1380</v>
      </c>
    </row>
    <row r="217" spans="1:16">
      <c r="A217" s="23">
        <f t="shared" si="27"/>
        <v>217</v>
      </c>
      <c r="B217" s="10">
        <v>2.75</v>
      </c>
      <c r="C217" s="11" t="s">
        <v>69</v>
      </c>
      <c r="D217" s="108">
        <f t="shared" si="25"/>
        <v>392.85714285714283</v>
      </c>
      <c r="E217" s="12">
        <v>4.5420000000000002E-2</v>
      </c>
      <c r="F217" s="13">
        <v>1.3190000000000001E-5</v>
      </c>
      <c r="G217" s="101">
        <f t="shared" si="26"/>
        <v>4.5433190000000005E-2</v>
      </c>
      <c r="H217" s="103">
        <v>202.32</v>
      </c>
      <c r="I217" s="104" t="s">
        <v>67</v>
      </c>
      <c r="J217" s="107">
        <f t="shared" si="22"/>
        <v>202320</v>
      </c>
      <c r="K217" s="103">
        <v>8.15</v>
      </c>
      <c r="L217" s="104" t="s">
        <v>67</v>
      </c>
      <c r="M217" s="107">
        <f t="shared" si="24"/>
        <v>8150</v>
      </c>
      <c r="N217" s="103">
        <v>1.59</v>
      </c>
      <c r="O217" s="104" t="s">
        <v>67</v>
      </c>
      <c r="P217" s="107">
        <f t="shared" si="28"/>
        <v>1590</v>
      </c>
    </row>
    <row r="218" spans="1:16">
      <c r="A218" s="23">
        <f t="shared" si="27"/>
        <v>218</v>
      </c>
      <c r="B218" s="10">
        <v>3</v>
      </c>
      <c r="C218" s="11" t="s">
        <v>69</v>
      </c>
      <c r="D218" s="108">
        <f t="shared" si="25"/>
        <v>428.57142857142856</v>
      </c>
      <c r="E218" s="12">
        <v>4.3549999999999998E-2</v>
      </c>
      <c r="F218" s="13">
        <v>1.217E-5</v>
      </c>
      <c r="G218" s="101">
        <f t="shared" si="26"/>
        <v>4.3562169999999997E-2</v>
      </c>
      <c r="H218" s="103">
        <v>232.71</v>
      </c>
      <c r="I218" s="104" t="s">
        <v>67</v>
      </c>
      <c r="J218" s="107">
        <f t="shared" si="22"/>
        <v>232710</v>
      </c>
      <c r="K218" s="103">
        <v>9.2200000000000006</v>
      </c>
      <c r="L218" s="104" t="s">
        <v>67</v>
      </c>
      <c r="M218" s="107">
        <f t="shared" si="24"/>
        <v>9220</v>
      </c>
      <c r="N218" s="103">
        <v>1.81</v>
      </c>
      <c r="O218" s="104" t="s">
        <v>67</v>
      </c>
      <c r="P218" s="107">
        <f t="shared" si="28"/>
        <v>1810</v>
      </c>
    </row>
    <row r="219" spans="1:16">
      <c r="A219" s="23">
        <f t="shared" si="27"/>
        <v>219</v>
      </c>
      <c r="B219" s="10">
        <v>3.25</v>
      </c>
      <c r="C219" s="11" t="s">
        <v>69</v>
      </c>
      <c r="D219" s="108">
        <f t="shared" si="25"/>
        <v>464.28571428571428</v>
      </c>
      <c r="E219" s="12">
        <v>4.197E-2</v>
      </c>
      <c r="F219" s="13">
        <v>1.13E-5</v>
      </c>
      <c r="G219" s="101">
        <f t="shared" si="26"/>
        <v>4.1981299999999999E-2</v>
      </c>
      <c r="H219" s="103">
        <v>264.32</v>
      </c>
      <c r="I219" s="104" t="s">
        <v>67</v>
      </c>
      <c r="J219" s="107">
        <f t="shared" si="22"/>
        <v>264320</v>
      </c>
      <c r="K219" s="103">
        <v>10.25</v>
      </c>
      <c r="L219" s="104" t="s">
        <v>67</v>
      </c>
      <c r="M219" s="107">
        <f t="shared" si="24"/>
        <v>10250</v>
      </c>
      <c r="N219" s="103">
        <v>2.04</v>
      </c>
      <c r="O219" s="104" t="s">
        <v>67</v>
      </c>
      <c r="P219" s="107">
        <f t="shared" si="28"/>
        <v>2040</v>
      </c>
    </row>
    <row r="220" spans="1:16">
      <c r="A220" s="23">
        <f t="shared" si="27"/>
        <v>220</v>
      </c>
      <c r="B220" s="10">
        <v>3.5</v>
      </c>
      <c r="C220" s="11" t="s">
        <v>69</v>
      </c>
      <c r="D220" s="108">
        <f t="shared" si="25"/>
        <v>500</v>
      </c>
      <c r="E220" s="12">
        <v>4.0629999999999999E-2</v>
      </c>
      <c r="F220" s="13">
        <v>1.0540000000000001E-5</v>
      </c>
      <c r="G220" s="101">
        <f t="shared" si="26"/>
        <v>4.0640540000000003E-2</v>
      </c>
      <c r="H220" s="103">
        <v>297.04000000000002</v>
      </c>
      <c r="I220" s="104" t="s">
        <v>67</v>
      </c>
      <c r="J220" s="107">
        <f t="shared" si="22"/>
        <v>297040</v>
      </c>
      <c r="K220" s="103">
        <v>11.25</v>
      </c>
      <c r="L220" s="104" t="s">
        <v>67</v>
      </c>
      <c r="M220" s="107">
        <f t="shared" si="24"/>
        <v>11250</v>
      </c>
      <c r="N220" s="103">
        <v>2.27</v>
      </c>
      <c r="O220" s="104" t="s">
        <v>67</v>
      </c>
      <c r="P220" s="107">
        <f t="shared" si="28"/>
        <v>2270</v>
      </c>
    </row>
    <row r="221" spans="1:16">
      <c r="A221" s="23">
        <f t="shared" si="27"/>
        <v>221</v>
      </c>
      <c r="B221" s="10">
        <v>3.75</v>
      </c>
      <c r="C221" s="11" t="s">
        <v>69</v>
      </c>
      <c r="D221" s="108">
        <f t="shared" si="25"/>
        <v>535.71428571428567</v>
      </c>
      <c r="E221" s="12">
        <v>3.9480000000000001E-2</v>
      </c>
      <c r="F221" s="13">
        <v>9.8900000000000002E-6</v>
      </c>
      <c r="G221" s="101">
        <f t="shared" si="26"/>
        <v>3.948989E-2</v>
      </c>
      <c r="H221" s="103">
        <v>330.77</v>
      </c>
      <c r="I221" s="104" t="s">
        <v>67</v>
      </c>
      <c r="J221" s="107">
        <f t="shared" si="22"/>
        <v>330770</v>
      </c>
      <c r="K221" s="103">
        <v>12.23</v>
      </c>
      <c r="L221" s="104" t="s">
        <v>67</v>
      </c>
      <c r="M221" s="107">
        <f t="shared" si="24"/>
        <v>12230</v>
      </c>
      <c r="N221" s="103">
        <v>2.5</v>
      </c>
      <c r="O221" s="104" t="s">
        <v>67</v>
      </c>
      <c r="P221" s="107">
        <f t="shared" si="28"/>
        <v>2500</v>
      </c>
    </row>
    <row r="222" spans="1:16">
      <c r="A222" s="23">
        <f t="shared" si="27"/>
        <v>222</v>
      </c>
      <c r="B222" s="10">
        <v>4</v>
      </c>
      <c r="C222" s="11" t="s">
        <v>69</v>
      </c>
      <c r="D222" s="108">
        <f t="shared" si="25"/>
        <v>571.42857142857144</v>
      </c>
      <c r="E222" s="12">
        <v>3.848E-2</v>
      </c>
      <c r="F222" s="13">
        <v>9.3149999999999998E-6</v>
      </c>
      <c r="G222" s="101">
        <f t="shared" si="26"/>
        <v>3.8489315000000003E-2</v>
      </c>
      <c r="H222" s="103">
        <v>365.44</v>
      </c>
      <c r="I222" s="104" t="s">
        <v>67</v>
      </c>
      <c r="J222" s="107">
        <f t="shared" si="22"/>
        <v>365440</v>
      </c>
      <c r="K222" s="103">
        <v>13.18</v>
      </c>
      <c r="L222" s="104" t="s">
        <v>67</v>
      </c>
      <c r="M222" s="107">
        <f t="shared" si="24"/>
        <v>13180</v>
      </c>
      <c r="N222" s="103">
        <v>2.74</v>
      </c>
      <c r="O222" s="104" t="s">
        <v>67</v>
      </c>
      <c r="P222" s="107">
        <f t="shared" si="28"/>
        <v>2740</v>
      </c>
    </row>
    <row r="223" spans="1:16">
      <c r="A223" s="23">
        <f t="shared" si="27"/>
        <v>223</v>
      </c>
      <c r="B223" s="10">
        <v>4.5</v>
      </c>
      <c r="C223" s="11" t="s">
        <v>69</v>
      </c>
      <c r="D223" s="108">
        <f t="shared" si="25"/>
        <v>642.85714285714289</v>
      </c>
      <c r="E223" s="12">
        <v>3.6839999999999998E-2</v>
      </c>
      <c r="F223" s="13">
        <v>8.3489999999999992E-6</v>
      </c>
      <c r="G223" s="101">
        <f t="shared" si="26"/>
        <v>3.6848348999999996E-2</v>
      </c>
      <c r="H223" s="103">
        <v>437.22</v>
      </c>
      <c r="I223" s="104" t="s">
        <v>67</v>
      </c>
      <c r="J223" s="107">
        <f t="shared" si="22"/>
        <v>437220</v>
      </c>
      <c r="K223" s="103">
        <v>16.649999999999999</v>
      </c>
      <c r="L223" s="104" t="s">
        <v>67</v>
      </c>
      <c r="M223" s="107">
        <f t="shared" si="24"/>
        <v>16650</v>
      </c>
      <c r="N223" s="103">
        <v>3.22</v>
      </c>
      <c r="O223" s="104" t="s">
        <v>67</v>
      </c>
      <c r="P223" s="107">
        <f t="shared" si="28"/>
        <v>3220</v>
      </c>
    </row>
    <row r="224" spans="1:16">
      <c r="A224" s="23">
        <f t="shared" si="27"/>
        <v>224</v>
      </c>
      <c r="B224" s="10">
        <v>5</v>
      </c>
      <c r="C224" s="11" t="s">
        <v>69</v>
      </c>
      <c r="D224" s="108">
        <f t="shared" si="25"/>
        <v>714.28571428571433</v>
      </c>
      <c r="E224" s="12">
        <v>3.5560000000000001E-2</v>
      </c>
      <c r="F224" s="13">
        <v>7.5689999999999999E-6</v>
      </c>
      <c r="G224" s="101">
        <f t="shared" si="26"/>
        <v>3.5567569E-2</v>
      </c>
      <c r="H224" s="103">
        <v>511.89</v>
      </c>
      <c r="I224" s="104" t="s">
        <v>67</v>
      </c>
      <c r="J224" s="107">
        <f t="shared" si="22"/>
        <v>511890</v>
      </c>
      <c r="K224" s="103">
        <v>19.73</v>
      </c>
      <c r="L224" s="104" t="s">
        <v>67</v>
      </c>
      <c r="M224" s="107">
        <f t="shared" si="24"/>
        <v>19730</v>
      </c>
      <c r="N224" s="103">
        <v>3.71</v>
      </c>
      <c r="O224" s="104" t="s">
        <v>67</v>
      </c>
      <c r="P224" s="107">
        <f t="shared" si="28"/>
        <v>3710</v>
      </c>
    </row>
    <row r="225" spans="1:16">
      <c r="A225" s="23">
        <f t="shared" si="27"/>
        <v>225</v>
      </c>
      <c r="B225" s="10">
        <v>5.5</v>
      </c>
      <c r="C225" s="11" t="s">
        <v>69</v>
      </c>
      <c r="D225" s="108">
        <f t="shared" si="25"/>
        <v>785.71428571428567</v>
      </c>
      <c r="E225" s="12">
        <v>3.4529999999999998E-2</v>
      </c>
      <c r="F225" s="13">
        <v>6.9269999999999999E-6</v>
      </c>
      <c r="G225" s="101">
        <f t="shared" si="26"/>
        <v>3.4536926999999995E-2</v>
      </c>
      <c r="H225" s="103">
        <v>589.01</v>
      </c>
      <c r="I225" s="104" t="s">
        <v>67</v>
      </c>
      <c r="J225" s="107">
        <f t="shared" si="22"/>
        <v>589010</v>
      </c>
      <c r="K225" s="103">
        <v>22.56</v>
      </c>
      <c r="L225" s="104" t="s">
        <v>67</v>
      </c>
      <c r="M225" s="107">
        <f t="shared" si="24"/>
        <v>22560</v>
      </c>
      <c r="N225" s="103">
        <v>4.2</v>
      </c>
      <c r="O225" s="104" t="s">
        <v>67</v>
      </c>
      <c r="P225" s="107">
        <f t="shared" si="28"/>
        <v>4200</v>
      </c>
    </row>
    <row r="226" spans="1:16">
      <c r="A226" s="23">
        <f t="shared" si="27"/>
        <v>226</v>
      </c>
      <c r="B226" s="10">
        <v>6</v>
      </c>
      <c r="C226" s="11" t="s">
        <v>69</v>
      </c>
      <c r="D226" s="108">
        <f t="shared" si="25"/>
        <v>857.14285714285711</v>
      </c>
      <c r="E226" s="12">
        <v>3.3709999999999997E-2</v>
      </c>
      <c r="F226" s="13">
        <v>6.3879999999999997E-6</v>
      </c>
      <c r="G226" s="101">
        <f t="shared" si="26"/>
        <v>3.3716388E-2</v>
      </c>
      <c r="H226" s="103">
        <v>668.22</v>
      </c>
      <c r="I226" s="104" t="s">
        <v>67</v>
      </c>
      <c r="J226" s="107">
        <f t="shared" si="22"/>
        <v>668220</v>
      </c>
      <c r="K226" s="103">
        <v>25.2</v>
      </c>
      <c r="L226" s="104" t="s">
        <v>67</v>
      </c>
      <c r="M226" s="107">
        <f t="shared" si="24"/>
        <v>25200</v>
      </c>
      <c r="N226" s="103">
        <v>4.6900000000000004</v>
      </c>
      <c r="O226" s="104" t="s">
        <v>67</v>
      </c>
      <c r="P226" s="107">
        <f t="shared" si="28"/>
        <v>4690</v>
      </c>
    </row>
    <row r="227" spans="1:16">
      <c r="A227" s="23">
        <f t="shared" si="27"/>
        <v>227</v>
      </c>
      <c r="B227" s="10">
        <v>6.5</v>
      </c>
      <c r="C227" s="11" t="s">
        <v>69</v>
      </c>
      <c r="D227" s="108">
        <f t="shared" si="25"/>
        <v>928.57142857142856</v>
      </c>
      <c r="E227" s="12">
        <v>3.3029999999999997E-2</v>
      </c>
      <c r="F227" s="13">
        <v>5.9290000000000003E-6</v>
      </c>
      <c r="G227" s="101">
        <f t="shared" si="26"/>
        <v>3.3035928999999999E-2</v>
      </c>
      <c r="H227" s="103">
        <v>749.21</v>
      </c>
      <c r="I227" s="104" t="s">
        <v>67</v>
      </c>
      <c r="J227" s="107">
        <f t="shared" si="22"/>
        <v>749210</v>
      </c>
      <c r="K227" s="103">
        <v>27.69</v>
      </c>
      <c r="L227" s="104" t="s">
        <v>67</v>
      </c>
      <c r="M227" s="107">
        <f t="shared" si="24"/>
        <v>27690</v>
      </c>
      <c r="N227" s="103">
        <v>5.18</v>
      </c>
      <c r="O227" s="104" t="s">
        <v>67</v>
      </c>
      <c r="P227" s="107">
        <f t="shared" si="28"/>
        <v>5180</v>
      </c>
    </row>
    <row r="228" spans="1:16">
      <c r="A228" s="26">
        <f t="shared" si="27"/>
        <v>228</v>
      </c>
      <c r="B228" s="10">
        <v>7</v>
      </c>
      <c r="C228" s="11" t="s">
        <v>69</v>
      </c>
      <c r="D228" s="105">
        <f t="shared" si="25"/>
        <v>1000</v>
      </c>
      <c r="E228" s="12">
        <v>3.2469999999999999E-2</v>
      </c>
      <c r="F228" s="13">
        <v>5.5330000000000002E-6</v>
      </c>
      <c r="G228" s="101">
        <f t="shared" si="26"/>
        <v>3.2475533000000001E-2</v>
      </c>
      <c r="H228" s="103">
        <v>831.73</v>
      </c>
      <c r="I228" s="104" t="s">
        <v>67</v>
      </c>
      <c r="J228" s="107">
        <f t="shared" si="22"/>
        <v>831730</v>
      </c>
      <c r="K228" s="103">
        <v>30.06</v>
      </c>
      <c r="L228" s="104" t="s">
        <v>67</v>
      </c>
      <c r="M228" s="107">
        <f t="shared" si="24"/>
        <v>30060</v>
      </c>
      <c r="N228" s="103">
        <v>5.67</v>
      </c>
      <c r="O228" s="104" t="s">
        <v>67</v>
      </c>
      <c r="P228" s="107">
        <f t="shared" si="28"/>
        <v>5670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76E20-78D8-4C9B-B3CA-69CB886B3E65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6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12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srim12C_Epoxy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0.12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12000000</v>
      </c>
      <c r="E13" s="41" t="s">
        <v>41</v>
      </c>
      <c r="F13" s="65"/>
      <c r="G13" s="66"/>
      <c r="H13" s="66"/>
      <c r="I13" s="67"/>
      <c r="J13" s="26">
        <v>8</v>
      </c>
      <c r="K13" s="20">
        <v>0.23355999999999999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120</v>
      </c>
      <c r="C20" s="21" t="s">
        <v>62</v>
      </c>
      <c r="D20" s="100">
        <f t="shared" ref="D20:D44" si="0">B20/1000000/$C$5</f>
        <v>1.0000000000000001E-5</v>
      </c>
      <c r="E20" s="8">
        <v>8.1170000000000006E-2</v>
      </c>
      <c r="F20" s="9">
        <v>0.61919999999999997</v>
      </c>
      <c r="G20" s="101">
        <f t="shared" ref="G20:G83" si="1">E20+F20</f>
        <v>0.70036999999999994</v>
      </c>
      <c r="H20" s="7">
        <v>10</v>
      </c>
      <c r="I20" s="21" t="s">
        <v>63</v>
      </c>
      <c r="J20" s="102">
        <f t="shared" ref="J20:J83" si="2">H20/1000/10</f>
        <v>1E-3</v>
      </c>
      <c r="K20" s="7">
        <v>6</v>
      </c>
      <c r="L20" s="21" t="s">
        <v>63</v>
      </c>
      <c r="M20" s="102">
        <f t="shared" ref="M20:M83" si="3">K20/1000/10</f>
        <v>6.0000000000000006E-4</v>
      </c>
      <c r="N20" s="7">
        <v>4</v>
      </c>
      <c r="O20" s="21" t="s">
        <v>63</v>
      </c>
      <c r="P20" s="102">
        <f t="shared" ref="P20:P83" si="4">N20/1000/10</f>
        <v>4.0000000000000002E-4</v>
      </c>
    </row>
    <row r="21" spans="1:16">
      <c r="A21" s="23">
        <f>A20+1</f>
        <v>21</v>
      </c>
      <c r="B21" s="10">
        <v>130</v>
      </c>
      <c r="C21" s="11" t="s">
        <v>62</v>
      </c>
      <c r="D21" s="100">
        <f t="shared" si="0"/>
        <v>1.0833333333333332E-5</v>
      </c>
      <c r="E21" s="12">
        <v>8.448E-2</v>
      </c>
      <c r="F21" s="13">
        <v>0.6361</v>
      </c>
      <c r="G21" s="101">
        <f t="shared" si="1"/>
        <v>0.72058</v>
      </c>
      <c r="H21" s="10">
        <v>11</v>
      </c>
      <c r="I21" s="11" t="s">
        <v>63</v>
      </c>
      <c r="J21" s="102">
        <f t="shared" si="2"/>
        <v>1.0999999999999998E-3</v>
      </c>
      <c r="K21" s="10">
        <v>6</v>
      </c>
      <c r="L21" s="11" t="s">
        <v>63</v>
      </c>
      <c r="M21" s="102">
        <f t="shared" si="3"/>
        <v>6.0000000000000006E-4</v>
      </c>
      <c r="N21" s="10">
        <v>4</v>
      </c>
      <c r="O21" s="11" t="s">
        <v>63</v>
      </c>
      <c r="P21" s="102">
        <f t="shared" si="4"/>
        <v>4.0000000000000002E-4</v>
      </c>
    </row>
    <row r="22" spans="1:16">
      <c r="A22" s="23">
        <f t="shared" ref="A22:A85" si="5">A21+1</f>
        <v>22</v>
      </c>
      <c r="B22" s="10">
        <v>139.999</v>
      </c>
      <c r="C22" s="11" t="s">
        <v>62</v>
      </c>
      <c r="D22" s="100">
        <f t="shared" si="0"/>
        <v>1.1666583333333333E-5</v>
      </c>
      <c r="E22" s="12">
        <v>8.7669999999999998E-2</v>
      </c>
      <c r="F22" s="13">
        <v>0.65190000000000003</v>
      </c>
      <c r="G22" s="101">
        <f t="shared" si="1"/>
        <v>0.73957000000000006</v>
      </c>
      <c r="H22" s="10">
        <v>11</v>
      </c>
      <c r="I22" s="11" t="s">
        <v>63</v>
      </c>
      <c r="J22" s="102">
        <f t="shared" si="2"/>
        <v>1.0999999999999998E-3</v>
      </c>
      <c r="K22" s="10">
        <v>6</v>
      </c>
      <c r="L22" s="11" t="s">
        <v>63</v>
      </c>
      <c r="M22" s="102">
        <f t="shared" si="3"/>
        <v>6.0000000000000006E-4</v>
      </c>
      <c r="N22" s="10">
        <v>5</v>
      </c>
      <c r="O22" s="11" t="s">
        <v>63</v>
      </c>
      <c r="P22" s="102">
        <f t="shared" si="4"/>
        <v>5.0000000000000001E-4</v>
      </c>
    </row>
    <row r="23" spans="1:16">
      <c r="A23" s="23">
        <f t="shared" si="5"/>
        <v>23</v>
      </c>
      <c r="B23" s="10">
        <v>149.999</v>
      </c>
      <c r="C23" s="11" t="s">
        <v>62</v>
      </c>
      <c r="D23" s="100">
        <f t="shared" si="0"/>
        <v>1.2499916666666667E-5</v>
      </c>
      <c r="E23" s="12">
        <v>9.0749999999999997E-2</v>
      </c>
      <c r="F23" s="13">
        <v>0.66669999999999996</v>
      </c>
      <c r="G23" s="101">
        <f t="shared" si="1"/>
        <v>0.75744999999999996</v>
      </c>
      <c r="H23" s="10">
        <v>11</v>
      </c>
      <c r="I23" s="11" t="s">
        <v>63</v>
      </c>
      <c r="J23" s="102">
        <f t="shared" si="2"/>
        <v>1.0999999999999998E-3</v>
      </c>
      <c r="K23" s="10">
        <v>6</v>
      </c>
      <c r="L23" s="11" t="s">
        <v>63</v>
      </c>
      <c r="M23" s="102">
        <f t="shared" si="3"/>
        <v>6.0000000000000006E-4</v>
      </c>
      <c r="N23" s="10">
        <v>5</v>
      </c>
      <c r="O23" s="11" t="s">
        <v>63</v>
      </c>
      <c r="P23" s="102">
        <f t="shared" si="4"/>
        <v>5.0000000000000001E-4</v>
      </c>
    </row>
    <row r="24" spans="1:16">
      <c r="A24" s="23">
        <f t="shared" si="5"/>
        <v>24</v>
      </c>
      <c r="B24" s="10">
        <v>159.999</v>
      </c>
      <c r="C24" s="11" t="s">
        <v>62</v>
      </c>
      <c r="D24" s="100">
        <f t="shared" si="0"/>
        <v>1.333325E-5</v>
      </c>
      <c r="E24" s="12">
        <v>9.3729999999999994E-2</v>
      </c>
      <c r="F24" s="13">
        <v>0.68059999999999998</v>
      </c>
      <c r="G24" s="101">
        <f t="shared" si="1"/>
        <v>0.77432999999999996</v>
      </c>
      <c r="H24" s="10">
        <v>12</v>
      </c>
      <c r="I24" s="11" t="s">
        <v>63</v>
      </c>
      <c r="J24" s="102">
        <f t="shared" si="2"/>
        <v>1.2000000000000001E-3</v>
      </c>
      <c r="K24" s="10">
        <v>7</v>
      </c>
      <c r="L24" s="11" t="s">
        <v>63</v>
      </c>
      <c r="M24" s="102">
        <f t="shared" si="3"/>
        <v>6.9999999999999999E-4</v>
      </c>
      <c r="N24" s="10">
        <v>5</v>
      </c>
      <c r="O24" s="11" t="s">
        <v>63</v>
      </c>
      <c r="P24" s="102">
        <f t="shared" si="4"/>
        <v>5.0000000000000001E-4</v>
      </c>
    </row>
    <row r="25" spans="1:16">
      <c r="A25" s="23">
        <f t="shared" si="5"/>
        <v>25</v>
      </c>
      <c r="B25" s="10">
        <v>169.999</v>
      </c>
      <c r="C25" s="11" t="s">
        <v>62</v>
      </c>
      <c r="D25" s="100">
        <f t="shared" si="0"/>
        <v>1.4166583333333332E-5</v>
      </c>
      <c r="E25" s="12">
        <v>9.6610000000000001E-2</v>
      </c>
      <c r="F25" s="13">
        <v>0.69359999999999999</v>
      </c>
      <c r="G25" s="101">
        <f t="shared" si="1"/>
        <v>0.79020999999999997</v>
      </c>
      <c r="H25" s="10">
        <v>12</v>
      </c>
      <c r="I25" s="11" t="s">
        <v>63</v>
      </c>
      <c r="J25" s="102">
        <f t="shared" si="2"/>
        <v>1.2000000000000001E-3</v>
      </c>
      <c r="K25" s="10">
        <v>7</v>
      </c>
      <c r="L25" s="11" t="s">
        <v>63</v>
      </c>
      <c r="M25" s="102">
        <f t="shared" si="3"/>
        <v>6.9999999999999999E-4</v>
      </c>
      <c r="N25" s="10">
        <v>5</v>
      </c>
      <c r="O25" s="11" t="s">
        <v>63</v>
      </c>
      <c r="P25" s="102">
        <f t="shared" si="4"/>
        <v>5.0000000000000001E-4</v>
      </c>
    </row>
    <row r="26" spans="1:16">
      <c r="A26" s="23">
        <f t="shared" si="5"/>
        <v>26</v>
      </c>
      <c r="B26" s="10">
        <v>179.999</v>
      </c>
      <c r="C26" s="11" t="s">
        <v>62</v>
      </c>
      <c r="D26" s="100">
        <f t="shared" si="0"/>
        <v>1.4999916666666667E-5</v>
      </c>
      <c r="E26" s="12">
        <v>9.9409999999999998E-2</v>
      </c>
      <c r="F26" s="13">
        <v>0.70589999999999997</v>
      </c>
      <c r="G26" s="101">
        <f t="shared" si="1"/>
        <v>0.80530999999999997</v>
      </c>
      <c r="H26" s="10">
        <v>13</v>
      </c>
      <c r="I26" s="11" t="s">
        <v>63</v>
      </c>
      <c r="J26" s="102">
        <f t="shared" si="2"/>
        <v>1.2999999999999999E-3</v>
      </c>
      <c r="K26" s="10">
        <v>7</v>
      </c>
      <c r="L26" s="11" t="s">
        <v>63</v>
      </c>
      <c r="M26" s="102">
        <f t="shared" si="3"/>
        <v>6.9999999999999999E-4</v>
      </c>
      <c r="N26" s="10">
        <v>5</v>
      </c>
      <c r="O26" s="11" t="s">
        <v>63</v>
      </c>
      <c r="P26" s="102">
        <f t="shared" si="4"/>
        <v>5.0000000000000001E-4</v>
      </c>
    </row>
    <row r="27" spans="1:16">
      <c r="A27" s="23">
        <f t="shared" si="5"/>
        <v>27</v>
      </c>
      <c r="B27" s="10">
        <v>199.999</v>
      </c>
      <c r="C27" s="11" t="s">
        <v>62</v>
      </c>
      <c r="D27" s="100">
        <f t="shared" si="0"/>
        <v>1.6666583333333334E-5</v>
      </c>
      <c r="E27" s="12">
        <v>0.1048</v>
      </c>
      <c r="F27" s="13">
        <v>0.72860000000000003</v>
      </c>
      <c r="G27" s="101">
        <f t="shared" si="1"/>
        <v>0.83340000000000003</v>
      </c>
      <c r="H27" s="10">
        <v>14</v>
      </c>
      <c r="I27" s="11" t="s">
        <v>63</v>
      </c>
      <c r="J27" s="102">
        <f t="shared" si="2"/>
        <v>1.4E-3</v>
      </c>
      <c r="K27" s="10">
        <v>7</v>
      </c>
      <c r="L27" s="11" t="s">
        <v>63</v>
      </c>
      <c r="M27" s="102">
        <f t="shared" si="3"/>
        <v>6.9999999999999999E-4</v>
      </c>
      <c r="N27" s="10">
        <v>5</v>
      </c>
      <c r="O27" s="11" t="s">
        <v>63</v>
      </c>
      <c r="P27" s="102">
        <f t="shared" si="4"/>
        <v>5.0000000000000001E-4</v>
      </c>
    </row>
    <row r="28" spans="1:16">
      <c r="A28" s="23">
        <f t="shared" si="5"/>
        <v>28</v>
      </c>
      <c r="B28" s="10">
        <v>224.999</v>
      </c>
      <c r="C28" s="11" t="s">
        <v>62</v>
      </c>
      <c r="D28" s="100">
        <f t="shared" si="0"/>
        <v>1.8749916666666668E-5</v>
      </c>
      <c r="E28" s="12">
        <v>0.1111</v>
      </c>
      <c r="F28" s="13">
        <v>0.75380000000000003</v>
      </c>
      <c r="G28" s="101">
        <f t="shared" si="1"/>
        <v>0.8649</v>
      </c>
      <c r="H28" s="10">
        <v>15</v>
      </c>
      <c r="I28" s="11" t="s">
        <v>63</v>
      </c>
      <c r="J28" s="102">
        <f t="shared" si="2"/>
        <v>1.5E-3</v>
      </c>
      <c r="K28" s="10">
        <v>8</v>
      </c>
      <c r="L28" s="11" t="s">
        <v>63</v>
      </c>
      <c r="M28" s="102">
        <f t="shared" si="3"/>
        <v>8.0000000000000004E-4</v>
      </c>
      <c r="N28" s="10">
        <v>6</v>
      </c>
      <c r="O28" s="11" t="s">
        <v>63</v>
      </c>
      <c r="P28" s="102">
        <f t="shared" si="4"/>
        <v>6.0000000000000006E-4</v>
      </c>
    </row>
    <row r="29" spans="1:16">
      <c r="A29" s="23">
        <f t="shared" si="5"/>
        <v>29</v>
      </c>
      <c r="B29" s="10">
        <v>249.999</v>
      </c>
      <c r="C29" s="11" t="s">
        <v>62</v>
      </c>
      <c r="D29" s="100">
        <f t="shared" si="0"/>
        <v>2.0833249999999999E-5</v>
      </c>
      <c r="E29" s="12">
        <v>0.1172</v>
      </c>
      <c r="F29" s="13">
        <v>0.7762</v>
      </c>
      <c r="G29" s="101">
        <f t="shared" si="1"/>
        <v>0.89339999999999997</v>
      </c>
      <c r="H29" s="10">
        <v>16</v>
      </c>
      <c r="I29" s="11" t="s">
        <v>63</v>
      </c>
      <c r="J29" s="102">
        <f t="shared" si="2"/>
        <v>1.6000000000000001E-3</v>
      </c>
      <c r="K29" s="10">
        <v>8</v>
      </c>
      <c r="L29" s="11" t="s">
        <v>63</v>
      </c>
      <c r="M29" s="102">
        <f t="shared" si="3"/>
        <v>8.0000000000000004E-4</v>
      </c>
      <c r="N29" s="10">
        <v>6</v>
      </c>
      <c r="O29" s="11" t="s">
        <v>63</v>
      </c>
      <c r="P29" s="102">
        <f t="shared" si="4"/>
        <v>6.0000000000000006E-4</v>
      </c>
    </row>
    <row r="30" spans="1:16">
      <c r="A30" s="23">
        <f t="shared" si="5"/>
        <v>30</v>
      </c>
      <c r="B30" s="10">
        <v>274.99900000000002</v>
      </c>
      <c r="C30" s="11" t="s">
        <v>62</v>
      </c>
      <c r="D30" s="100">
        <f t="shared" si="0"/>
        <v>2.2916583333333333E-5</v>
      </c>
      <c r="E30" s="12">
        <v>0.1229</v>
      </c>
      <c r="F30" s="13">
        <v>0.7964</v>
      </c>
      <c r="G30" s="101">
        <f t="shared" si="1"/>
        <v>0.91930000000000001</v>
      </c>
      <c r="H30" s="10">
        <v>17</v>
      </c>
      <c r="I30" s="11" t="s">
        <v>63</v>
      </c>
      <c r="J30" s="102">
        <f t="shared" si="2"/>
        <v>1.7000000000000001E-3</v>
      </c>
      <c r="K30" s="10">
        <v>9</v>
      </c>
      <c r="L30" s="11" t="s">
        <v>63</v>
      </c>
      <c r="M30" s="102">
        <f t="shared" si="3"/>
        <v>8.9999999999999998E-4</v>
      </c>
      <c r="N30" s="10">
        <v>7</v>
      </c>
      <c r="O30" s="11" t="s">
        <v>63</v>
      </c>
      <c r="P30" s="102">
        <f t="shared" si="4"/>
        <v>6.9999999999999999E-4</v>
      </c>
    </row>
    <row r="31" spans="1:16">
      <c r="A31" s="23">
        <f t="shared" si="5"/>
        <v>31</v>
      </c>
      <c r="B31" s="10">
        <v>299.99900000000002</v>
      </c>
      <c r="C31" s="11" t="s">
        <v>62</v>
      </c>
      <c r="D31" s="100">
        <f t="shared" si="0"/>
        <v>2.4999916666666668E-5</v>
      </c>
      <c r="E31" s="12">
        <v>0.1283</v>
      </c>
      <c r="F31" s="13">
        <v>0.81459999999999999</v>
      </c>
      <c r="G31" s="101">
        <f t="shared" si="1"/>
        <v>0.94289999999999996</v>
      </c>
      <c r="H31" s="10">
        <v>18</v>
      </c>
      <c r="I31" s="11" t="s">
        <v>63</v>
      </c>
      <c r="J31" s="102">
        <f t="shared" si="2"/>
        <v>1.8E-3</v>
      </c>
      <c r="K31" s="10">
        <v>9</v>
      </c>
      <c r="L31" s="11" t="s">
        <v>63</v>
      </c>
      <c r="M31" s="102">
        <f t="shared" si="3"/>
        <v>8.9999999999999998E-4</v>
      </c>
      <c r="N31" s="10">
        <v>7</v>
      </c>
      <c r="O31" s="11" t="s">
        <v>63</v>
      </c>
      <c r="P31" s="102">
        <f t="shared" si="4"/>
        <v>6.9999999999999999E-4</v>
      </c>
    </row>
    <row r="32" spans="1:16">
      <c r="A32" s="23">
        <f t="shared" si="5"/>
        <v>32</v>
      </c>
      <c r="B32" s="10">
        <v>324.99900000000002</v>
      </c>
      <c r="C32" s="11" t="s">
        <v>62</v>
      </c>
      <c r="D32" s="100">
        <f t="shared" si="0"/>
        <v>2.7083250000000002E-5</v>
      </c>
      <c r="E32" s="12">
        <v>0.1336</v>
      </c>
      <c r="F32" s="13">
        <v>0.83109999999999995</v>
      </c>
      <c r="G32" s="101">
        <f t="shared" si="1"/>
        <v>0.96469999999999989</v>
      </c>
      <c r="H32" s="10">
        <v>19</v>
      </c>
      <c r="I32" s="11" t="s">
        <v>63</v>
      </c>
      <c r="J32" s="102">
        <f t="shared" si="2"/>
        <v>1.9E-3</v>
      </c>
      <c r="K32" s="10">
        <v>10</v>
      </c>
      <c r="L32" s="11" t="s">
        <v>63</v>
      </c>
      <c r="M32" s="102">
        <f t="shared" si="3"/>
        <v>1E-3</v>
      </c>
      <c r="N32" s="10">
        <v>7</v>
      </c>
      <c r="O32" s="11" t="s">
        <v>63</v>
      </c>
      <c r="P32" s="102">
        <f t="shared" si="4"/>
        <v>6.9999999999999999E-4</v>
      </c>
    </row>
    <row r="33" spans="1:16">
      <c r="A33" s="23">
        <f t="shared" si="5"/>
        <v>33</v>
      </c>
      <c r="B33" s="10">
        <v>349.99900000000002</v>
      </c>
      <c r="C33" s="11" t="s">
        <v>62</v>
      </c>
      <c r="D33" s="100">
        <f t="shared" si="0"/>
        <v>2.9166583333333336E-5</v>
      </c>
      <c r="E33" s="12">
        <v>0.1386</v>
      </c>
      <c r="F33" s="13">
        <v>0.84619999999999995</v>
      </c>
      <c r="G33" s="101">
        <f t="shared" si="1"/>
        <v>0.9847999999999999</v>
      </c>
      <c r="H33" s="10">
        <v>19</v>
      </c>
      <c r="I33" s="11" t="s">
        <v>63</v>
      </c>
      <c r="J33" s="102">
        <f t="shared" si="2"/>
        <v>1.9E-3</v>
      </c>
      <c r="K33" s="10">
        <v>10</v>
      </c>
      <c r="L33" s="11" t="s">
        <v>63</v>
      </c>
      <c r="M33" s="102">
        <f t="shared" si="3"/>
        <v>1E-3</v>
      </c>
      <c r="N33" s="10">
        <v>7</v>
      </c>
      <c r="O33" s="11" t="s">
        <v>63</v>
      </c>
      <c r="P33" s="102">
        <f t="shared" si="4"/>
        <v>6.9999999999999999E-4</v>
      </c>
    </row>
    <row r="34" spans="1:16">
      <c r="A34" s="23">
        <f t="shared" si="5"/>
        <v>34</v>
      </c>
      <c r="B34" s="10">
        <v>374.99900000000002</v>
      </c>
      <c r="C34" s="11" t="s">
        <v>62</v>
      </c>
      <c r="D34" s="100">
        <f t="shared" si="0"/>
        <v>3.1249916666666671E-5</v>
      </c>
      <c r="E34" s="12">
        <v>0.14349999999999999</v>
      </c>
      <c r="F34" s="13">
        <v>0.86</v>
      </c>
      <c r="G34" s="101">
        <f t="shared" si="1"/>
        <v>1.0035000000000001</v>
      </c>
      <c r="H34" s="10">
        <v>20</v>
      </c>
      <c r="I34" s="11" t="s">
        <v>63</v>
      </c>
      <c r="J34" s="102">
        <f t="shared" si="2"/>
        <v>2E-3</v>
      </c>
      <c r="K34" s="10">
        <v>11</v>
      </c>
      <c r="L34" s="11" t="s">
        <v>63</v>
      </c>
      <c r="M34" s="102">
        <f t="shared" si="3"/>
        <v>1.0999999999999998E-3</v>
      </c>
      <c r="N34" s="10">
        <v>8</v>
      </c>
      <c r="O34" s="11" t="s">
        <v>63</v>
      </c>
      <c r="P34" s="102">
        <f t="shared" si="4"/>
        <v>8.0000000000000004E-4</v>
      </c>
    </row>
    <row r="35" spans="1:16">
      <c r="A35" s="23">
        <f t="shared" si="5"/>
        <v>35</v>
      </c>
      <c r="B35" s="10">
        <v>399.99900000000002</v>
      </c>
      <c r="C35" s="11" t="s">
        <v>62</v>
      </c>
      <c r="D35" s="100">
        <f t="shared" si="0"/>
        <v>3.3333249999999998E-5</v>
      </c>
      <c r="E35" s="12">
        <v>0.1482</v>
      </c>
      <c r="F35" s="13">
        <v>0.87280000000000002</v>
      </c>
      <c r="G35" s="101">
        <f t="shared" si="1"/>
        <v>1.0209999999999999</v>
      </c>
      <c r="H35" s="10">
        <v>21</v>
      </c>
      <c r="I35" s="11" t="s">
        <v>63</v>
      </c>
      <c r="J35" s="102">
        <f t="shared" si="2"/>
        <v>2.1000000000000003E-3</v>
      </c>
      <c r="K35" s="10">
        <v>11</v>
      </c>
      <c r="L35" s="11" t="s">
        <v>63</v>
      </c>
      <c r="M35" s="102">
        <f t="shared" si="3"/>
        <v>1.0999999999999998E-3</v>
      </c>
      <c r="N35" s="10">
        <v>8</v>
      </c>
      <c r="O35" s="11" t="s">
        <v>63</v>
      </c>
      <c r="P35" s="102">
        <f t="shared" si="4"/>
        <v>8.0000000000000004E-4</v>
      </c>
    </row>
    <row r="36" spans="1:16">
      <c r="A36" s="23">
        <f t="shared" si="5"/>
        <v>36</v>
      </c>
      <c r="B36" s="10">
        <v>449.99900000000002</v>
      </c>
      <c r="C36" s="11" t="s">
        <v>62</v>
      </c>
      <c r="D36" s="100">
        <f t="shared" si="0"/>
        <v>3.7499916666666667E-5</v>
      </c>
      <c r="E36" s="12">
        <v>0.15720000000000001</v>
      </c>
      <c r="F36" s="13">
        <v>0.89559999999999995</v>
      </c>
      <c r="G36" s="101">
        <f t="shared" si="1"/>
        <v>1.0528</v>
      </c>
      <c r="H36" s="10">
        <v>23</v>
      </c>
      <c r="I36" s="11" t="s">
        <v>63</v>
      </c>
      <c r="J36" s="102">
        <f t="shared" si="2"/>
        <v>2.3E-3</v>
      </c>
      <c r="K36" s="10">
        <v>12</v>
      </c>
      <c r="L36" s="11" t="s">
        <v>63</v>
      </c>
      <c r="M36" s="102">
        <f t="shared" si="3"/>
        <v>1.2000000000000001E-3</v>
      </c>
      <c r="N36" s="10">
        <v>9</v>
      </c>
      <c r="O36" s="11" t="s">
        <v>63</v>
      </c>
      <c r="P36" s="102">
        <f t="shared" si="4"/>
        <v>8.9999999999999998E-4</v>
      </c>
    </row>
    <row r="37" spans="1:16">
      <c r="A37" s="23">
        <f t="shared" si="5"/>
        <v>37</v>
      </c>
      <c r="B37" s="10">
        <v>499.99900000000002</v>
      </c>
      <c r="C37" s="11" t="s">
        <v>62</v>
      </c>
      <c r="D37" s="100">
        <f t="shared" si="0"/>
        <v>4.1666583333333335E-5</v>
      </c>
      <c r="E37" s="12">
        <v>0.16569999999999999</v>
      </c>
      <c r="F37" s="13">
        <v>0.91520000000000001</v>
      </c>
      <c r="G37" s="101">
        <f t="shared" si="1"/>
        <v>1.0809</v>
      </c>
      <c r="H37" s="10">
        <v>25</v>
      </c>
      <c r="I37" s="11" t="s">
        <v>63</v>
      </c>
      <c r="J37" s="102">
        <f t="shared" si="2"/>
        <v>2.5000000000000001E-3</v>
      </c>
      <c r="K37" s="10">
        <v>13</v>
      </c>
      <c r="L37" s="11" t="s">
        <v>63</v>
      </c>
      <c r="M37" s="102">
        <f t="shared" si="3"/>
        <v>1.2999999999999999E-3</v>
      </c>
      <c r="N37" s="10">
        <v>9</v>
      </c>
      <c r="O37" s="11" t="s">
        <v>63</v>
      </c>
      <c r="P37" s="102">
        <f t="shared" si="4"/>
        <v>8.9999999999999998E-4</v>
      </c>
    </row>
    <row r="38" spans="1:16">
      <c r="A38" s="23">
        <f t="shared" si="5"/>
        <v>38</v>
      </c>
      <c r="B38" s="10">
        <v>549.99900000000002</v>
      </c>
      <c r="C38" s="11" t="s">
        <v>62</v>
      </c>
      <c r="D38" s="100">
        <f t="shared" si="0"/>
        <v>4.5833250000000004E-5</v>
      </c>
      <c r="E38" s="12">
        <v>0.17380000000000001</v>
      </c>
      <c r="F38" s="13">
        <v>0.93240000000000001</v>
      </c>
      <c r="G38" s="101">
        <f t="shared" si="1"/>
        <v>1.1062000000000001</v>
      </c>
      <c r="H38" s="10">
        <v>27</v>
      </c>
      <c r="I38" s="11" t="s">
        <v>63</v>
      </c>
      <c r="J38" s="102">
        <f t="shared" si="2"/>
        <v>2.7000000000000001E-3</v>
      </c>
      <c r="K38" s="10">
        <v>13</v>
      </c>
      <c r="L38" s="11" t="s">
        <v>63</v>
      </c>
      <c r="M38" s="102">
        <f t="shared" si="3"/>
        <v>1.2999999999999999E-3</v>
      </c>
      <c r="N38" s="10">
        <v>10</v>
      </c>
      <c r="O38" s="11" t="s">
        <v>63</v>
      </c>
      <c r="P38" s="102">
        <f t="shared" si="4"/>
        <v>1E-3</v>
      </c>
    </row>
    <row r="39" spans="1:16">
      <c r="A39" s="23">
        <f t="shared" si="5"/>
        <v>39</v>
      </c>
      <c r="B39" s="10">
        <v>599.99900000000002</v>
      </c>
      <c r="C39" s="11" t="s">
        <v>62</v>
      </c>
      <c r="D39" s="100">
        <f t="shared" si="0"/>
        <v>4.9999916666666672E-5</v>
      </c>
      <c r="E39" s="12">
        <v>0.18149999999999999</v>
      </c>
      <c r="F39" s="13">
        <v>0.94750000000000001</v>
      </c>
      <c r="G39" s="101">
        <f t="shared" si="1"/>
        <v>1.129</v>
      </c>
      <c r="H39" s="10">
        <v>28</v>
      </c>
      <c r="I39" s="11" t="s">
        <v>63</v>
      </c>
      <c r="J39" s="102">
        <f t="shared" si="2"/>
        <v>2.8E-3</v>
      </c>
      <c r="K39" s="10">
        <v>14</v>
      </c>
      <c r="L39" s="11" t="s">
        <v>63</v>
      </c>
      <c r="M39" s="102">
        <f t="shared" si="3"/>
        <v>1.4E-3</v>
      </c>
      <c r="N39" s="10">
        <v>10</v>
      </c>
      <c r="O39" s="11" t="s">
        <v>63</v>
      </c>
      <c r="P39" s="102">
        <f t="shared" si="4"/>
        <v>1E-3</v>
      </c>
    </row>
    <row r="40" spans="1:16">
      <c r="A40" s="23">
        <f t="shared" si="5"/>
        <v>40</v>
      </c>
      <c r="B40" s="10">
        <v>649.99900000000002</v>
      </c>
      <c r="C40" s="11" t="s">
        <v>62</v>
      </c>
      <c r="D40" s="100">
        <f t="shared" si="0"/>
        <v>5.4166583333333341E-5</v>
      </c>
      <c r="E40" s="12">
        <v>0.18890000000000001</v>
      </c>
      <c r="F40" s="13">
        <v>0.96079999999999999</v>
      </c>
      <c r="G40" s="101">
        <f t="shared" si="1"/>
        <v>1.1496999999999999</v>
      </c>
      <c r="H40" s="10">
        <v>30</v>
      </c>
      <c r="I40" s="11" t="s">
        <v>63</v>
      </c>
      <c r="J40" s="102">
        <f t="shared" si="2"/>
        <v>3.0000000000000001E-3</v>
      </c>
      <c r="K40" s="10">
        <v>15</v>
      </c>
      <c r="L40" s="11" t="s">
        <v>63</v>
      </c>
      <c r="M40" s="102">
        <f t="shared" si="3"/>
        <v>1.5E-3</v>
      </c>
      <c r="N40" s="10">
        <v>11</v>
      </c>
      <c r="O40" s="11" t="s">
        <v>63</v>
      </c>
      <c r="P40" s="102">
        <f t="shared" si="4"/>
        <v>1.0999999999999998E-3</v>
      </c>
    </row>
    <row r="41" spans="1:16">
      <c r="A41" s="23">
        <f t="shared" si="5"/>
        <v>41</v>
      </c>
      <c r="B41" s="10">
        <v>699.99900000000002</v>
      </c>
      <c r="C41" s="11" t="s">
        <v>62</v>
      </c>
      <c r="D41" s="100">
        <f t="shared" si="0"/>
        <v>5.8333249999999996E-5</v>
      </c>
      <c r="E41" s="12">
        <v>0.19600000000000001</v>
      </c>
      <c r="F41" s="13">
        <v>0.97270000000000001</v>
      </c>
      <c r="G41" s="101">
        <f t="shared" si="1"/>
        <v>1.1687000000000001</v>
      </c>
      <c r="H41" s="10">
        <v>31</v>
      </c>
      <c r="I41" s="11" t="s">
        <v>63</v>
      </c>
      <c r="J41" s="102">
        <f t="shared" si="2"/>
        <v>3.0999999999999999E-3</v>
      </c>
      <c r="K41" s="10">
        <v>15</v>
      </c>
      <c r="L41" s="11" t="s">
        <v>63</v>
      </c>
      <c r="M41" s="102">
        <f t="shared" si="3"/>
        <v>1.5E-3</v>
      </c>
      <c r="N41" s="10">
        <v>11</v>
      </c>
      <c r="O41" s="11" t="s">
        <v>63</v>
      </c>
      <c r="P41" s="102">
        <f t="shared" si="4"/>
        <v>1.0999999999999998E-3</v>
      </c>
    </row>
    <row r="42" spans="1:16">
      <c r="A42" s="23">
        <f t="shared" si="5"/>
        <v>42</v>
      </c>
      <c r="B42" s="10">
        <v>799.99900000000002</v>
      </c>
      <c r="C42" s="11" t="s">
        <v>62</v>
      </c>
      <c r="D42" s="100">
        <f t="shared" si="0"/>
        <v>6.666658333333334E-5</v>
      </c>
      <c r="E42" s="12">
        <v>0.20960000000000001</v>
      </c>
      <c r="F42" s="13">
        <v>0.99280000000000002</v>
      </c>
      <c r="G42" s="101">
        <f t="shared" si="1"/>
        <v>1.2023999999999999</v>
      </c>
      <c r="H42" s="10">
        <v>35</v>
      </c>
      <c r="I42" s="11" t="s">
        <v>63</v>
      </c>
      <c r="J42" s="102">
        <f t="shared" si="2"/>
        <v>3.5000000000000005E-3</v>
      </c>
      <c r="K42" s="10">
        <v>17</v>
      </c>
      <c r="L42" s="11" t="s">
        <v>63</v>
      </c>
      <c r="M42" s="102">
        <f t="shared" si="3"/>
        <v>1.7000000000000001E-3</v>
      </c>
      <c r="N42" s="10">
        <v>12</v>
      </c>
      <c r="O42" s="11" t="s">
        <v>63</v>
      </c>
      <c r="P42" s="102">
        <f t="shared" si="4"/>
        <v>1.2000000000000001E-3</v>
      </c>
    </row>
    <row r="43" spans="1:16">
      <c r="A43" s="23">
        <f t="shared" si="5"/>
        <v>43</v>
      </c>
      <c r="B43" s="10">
        <v>899.99900000000002</v>
      </c>
      <c r="C43" s="11" t="s">
        <v>62</v>
      </c>
      <c r="D43" s="100">
        <f t="shared" si="0"/>
        <v>7.4999916666666677E-5</v>
      </c>
      <c r="E43" s="12">
        <v>0.2223</v>
      </c>
      <c r="F43" s="13">
        <v>1.0089999999999999</v>
      </c>
      <c r="G43" s="101">
        <f t="shared" si="1"/>
        <v>1.2312999999999998</v>
      </c>
      <c r="H43" s="10">
        <v>38</v>
      </c>
      <c r="I43" s="11" t="s">
        <v>63</v>
      </c>
      <c r="J43" s="102">
        <f t="shared" si="2"/>
        <v>3.8E-3</v>
      </c>
      <c r="K43" s="10">
        <v>18</v>
      </c>
      <c r="L43" s="11" t="s">
        <v>63</v>
      </c>
      <c r="M43" s="102">
        <f t="shared" si="3"/>
        <v>1.8E-3</v>
      </c>
      <c r="N43" s="10">
        <v>13</v>
      </c>
      <c r="O43" s="11" t="s">
        <v>63</v>
      </c>
      <c r="P43" s="102">
        <f t="shared" si="4"/>
        <v>1.2999999999999999E-3</v>
      </c>
    </row>
    <row r="44" spans="1:16">
      <c r="A44" s="23">
        <f t="shared" si="5"/>
        <v>44</v>
      </c>
      <c r="B44" s="10">
        <v>999.99900000000002</v>
      </c>
      <c r="C44" s="11" t="s">
        <v>62</v>
      </c>
      <c r="D44" s="100">
        <f t="shared" si="0"/>
        <v>8.3333250000000014E-5</v>
      </c>
      <c r="E44" s="12">
        <v>0.23430000000000001</v>
      </c>
      <c r="F44" s="13">
        <v>1.022</v>
      </c>
      <c r="G44" s="101">
        <f t="shared" si="1"/>
        <v>1.2563</v>
      </c>
      <c r="H44" s="10">
        <v>41</v>
      </c>
      <c r="I44" s="11" t="s">
        <v>63</v>
      </c>
      <c r="J44" s="102">
        <f t="shared" si="2"/>
        <v>4.1000000000000003E-3</v>
      </c>
      <c r="K44" s="10">
        <v>19</v>
      </c>
      <c r="L44" s="11" t="s">
        <v>63</v>
      </c>
      <c r="M44" s="102">
        <f t="shared" si="3"/>
        <v>1.9E-3</v>
      </c>
      <c r="N44" s="10">
        <v>14</v>
      </c>
      <c r="O44" s="11" t="s">
        <v>63</v>
      </c>
      <c r="P44" s="102">
        <f t="shared" si="4"/>
        <v>1.4E-3</v>
      </c>
    </row>
    <row r="45" spans="1:16">
      <c r="A45" s="23">
        <f t="shared" si="5"/>
        <v>45</v>
      </c>
      <c r="B45" s="10">
        <v>1.1000000000000001</v>
      </c>
      <c r="C45" s="22" t="s">
        <v>64</v>
      </c>
      <c r="D45" s="100">
        <f t="shared" ref="D45:D108" si="6">B45/1000/$C$5</f>
        <v>9.1666666666666668E-5</v>
      </c>
      <c r="E45" s="12">
        <v>0.24579999999999999</v>
      </c>
      <c r="F45" s="13">
        <v>1.0329999999999999</v>
      </c>
      <c r="G45" s="101">
        <f t="shared" si="1"/>
        <v>1.2787999999999999</v>
      </c>
      <c r="H45" s="10">
        <v>44</v>
      </c>
      <c r="I45" s="11" t="s">
        <v>63</v>
      </c>
      <c r="J45" s="102">
        <f t="shared" si="2"/>
        <v>4.3999999999999994E-3</v>
      </c>
      <c r="K45" s="10">
        <v>21</v>
      </c>
      <c r="L45" s="11" t="s">
        <v>63</v>
      </c>
      <c r="M45" s="102">
        <f t="shared" si="3"/>
        <v>2.1000000000000003E-3</v>
      </c>
      <c r="N45" s="10">
        <v>15</v>
      </c>
      <c r="O45" s="11" t="s">
        <v>63</v>
      </c>
      <c r="P45" s="102">
        <f t="shared" si="4"/>
        <v>1.5E-3</v>
      </c>
    </row>
    <row r="46" spans="1:16">
      <c r="A46" s="23">
        <f t="shared" si="5"/>
        <v>46</v>
      </c>
      <c r="B46" s="10">
        <v>1.2</v>
      </c>
      <c r="C46" s="11" t="s">
        <v>64</v>
      </c>
      <c r="D46" s="100">
        <f t="shared" si="6"/>
        <v>9.9999999999999991E-5</v>
      </c>
      <c r="E46" s="12">
        <v>0.25669999999999998</v>
      </c>
      <c r="F46" s="13">
        <v>1.042</v>
      </c>
      <c r="G46" s="101">
        <f t="shared" si="1"/>
        <v>1.2987</v>
      </c>
      <c r="H46" s="10">
        <v>47</v>
      </c>
      <c r="I46" s="11" t="s">
        <v>63</v>
      </c>
      <c r="J46" s="102">
        <f t="shared" si="2"/>
        <v>4.7000000000000002E-3</v>
      </c>
      <c r="K46" s="10">
        <v>22</v>
      </c>
      <c r="L46" s="11" t="s">
        <v>63</v>
      </c>
      <c r="M46" s="102">
        <f t="shared" si="3"/>
        <v>2.1999999999999997E-3</v>
      </c>
      <c r="N46" s="10">
        <v>16</v>
      </c>
      <c r="O46" s="11" t="s">
        <v>63</v>
      </c>
      <c r="P46" s="102">
        <f t="shared" si="4"/>
        <v>1.6000000000000001E-3</v>
      </c>
    </row>
    <row r="47" spans="1:16">
      <c r="A47" s="23">
        <f t="shared" si="5"/>
        <v>47</v>
      </c>
      <c r="B47" s="10">
        <v>1.3</v>
      </c>
      <c r="C47" s="11" t="s">
        <v>64</v>
      </c>
      <c r="D47" s="100">
        <f t="shared" si="6"/>
        <v>1.0833333333333333E-4</v>
      </c>
      <c r="E47" s="12">
        <v>0.26719999999999999</v>
      </c>
      <c r="F47" s="13">
        <v>1.0489999999999999</v>
      </c>
      <c r="G47" s="101">
        <f t="shared" si="1"/>
        <v>1.3161999999999998</v>
      </c>
      <c r="H47" s="10">
        <v>50</v>
      </c>
      <c r="I47" s="11" t="s">
        <v>63</v>
      </c>
      <c r="J47" s="102">
        <f t="shared" si="2"/>
        <v>5.0000000000000001E-3</v>
      </c>
      <c r="K47" s="10">
        <v>23</v>
      </c>
      <c r="L47" s="11" t="s">
        <v>63</v>
      </c>
      <c r="M47" s="102">
        <f t="shared" si="3"/>
        <v>2.3E-3</v>
      </c>
      <c r="N47" s="10">
        <v>17</v>
      </c>
      <c r="O47" s="11" t="s">
        <v>63</v>
      </c>
      <c r="P47" s="102">
        <f t="shared" si="4"/>
        <v>1.7000000000000001E-3</v>
      </c>
    </row>
    <row r="48" spans="1:16">
      <c r="A48" s="23">
        <f t="shared" si="5"/>
        <v>48</v>
      </c>
      <c r="B48" s="10">
        <v>1.4</v>
      </c>
      <c r="C48" s="11" t="s">
        <v>64</v>
      </c>
      <c r="D48" s="100">
        <f t="shared" si="6"/>
        <v>1.1666666666666667E-4</v>
      </c>
      <c r="E48" s="12">
        <v>0.27729999999999999</v>
      </c>
      <c r="F48" s="13">
        <v>1.054</v>
      </c>
      <c r="G48" s="101">
        <f t="shared" si="1"/>
        <v>1.3313000000000001</v>
      </c>
      <c r="H48" s="10">
        <v>53</v>
      </c>
      <c r="I48" s="11" t="s">
        <v>63</v>
      </c>
      <c r="J48" s="102">
        <f t="shared" si="2"/>
        <v>5.3E-3</v>
      </c>
      <c r="K48" s="10">
        <v>24</v>
      </c>
      <c r="L48" s="11" t="s">
        <v>63</v>
      </c>
      <c r="M48" s="102">
        <f t="shared" si="3"/>
        <v>2.4000000000000002E-3</v>
      </c>
      <c r="N48" s="10">
        <v>18</v>
      </c>
      <c r="O48" s="11" t="s">
        <v>63</v>
      </c>
      <c r="P48" s="102">
        <f t="shared" si="4"/>
        <v>1.8E-3</v>
      </c>
    </row>
    <row r="49" spans="1:16">
      <c r="A49" s="23">
        <f t="shared" si="5"/>
        <v>49</v>
      </c>
      <c r="B49" s="10">
        <v>1.5</v>
      </c>
      <c r="C49" s="11" t="s">
        <v>64</v>
      </c>
      <c r="D49" s="100">
        <f t="shared" si="6"/>
        <v>1.25E-4</v>
      </c>
      <c r="E49" s="12">
        <v>0.28699999999999998</v>
      </c>
      <c r="F49" s="13">
        <v>1.0589999999999999</v>
      </c>
      <c r="G49" s="101">
        <f t="shared" si="1"/>
        <v>1.3459999999999999</v>
      </c>
      <c r="H49" s="10">
        <v>56</v>
      </c>
      <c r="I49" s="11" t="s">
        <v>63</v>
      </c>
      <c r="J49" s="102">
        <f t="shared" si="2"/>
        <v>5.5999999999999999E-3</v>
      </c>
      <c r="K49" s="10">
        <v>25</v>
      </c>
      <c r="L49" s="11" t="s">
        <v>63</v>
      </c>
      <c r="M49" s="102">
        <f t="shared" si="3"/>
        <v>2.5000000000000001E-3</v>
      </c>
      <c r="N49" s="10">
        <v>19</v>
      </c>
      <c r="O49" s="11" t="s">
        <v>63</v>
      </c>
      <c r="P49" s="102">
        <f t="shared" si="4"/>
        <v>1.9E-3</v>
      </c>
    </row>
    <row r="50" spans="1:16">
      <c r="A50" s="23">
        <f t="shared" si="5"/>
        <v>50</v>
      </c>
      <c r="B50" s="10">
        <v>1.6</v>
      </c>
      <c r="C50" s="11" t="s">
        <v>64</v>
      </c>
      <c r="D50" s="100">
        <f t="shared" si="6"/>
        <v>1.3333333333333334E-4</v>
      </c>
      <c r="E50" s="12">
        <v>0.2964</v>
      </c>
      <c r="F50" s="13">
        <v>1.0629999999999999</v>
      </c>
      <c r="G50" s="101">
        <f t="shared" si="1"/>
        <v>1.3593999999999999</v>
      </c>
      <c r="H50" s="10">
        <v>59</v>
      </c>
      <c r="I50" s="11" t="s">
        <v>63</v>
      </c>
      <c r="J50" s="102">
        <f t="shared" si="2"/>
        <v>5.8999999999999999E-3</v>
      </c>
      <c r="K50" s="10">
        <v>26</v>
      </c>
      <c r="L50" s="11" t="s">
        <v>63</v>
      </c>
      <c r="M50" s="102">
        <f t="shared" si="3"/>
        <v>2.5999999999999999E-3</v>
      </c>
      <c r="N50" s="10">
        <v>19</v>
      </c>
      <c r="O50" s="11" t="s">
        <v>63</v>
      </c>
      <c r="P50" s="102">
        <f t="shared" si="4"/>
        <v>1.9E-3</v>
      </c>
    </row>
    <row r="51" spans="1:16">
      <c r="A51" s="23">
        <f t="shared" si="5"/>
        <v>51</v>
      </c>
      <c r="B51" s="10">
        <v>1.7</v>
      </c>
      <c r="C51" s="11" t="s">
        <v>64</v>
      </c>
      <c r="D51" s="100">
        <f t="shared" si="6"/>
        <v>1.4166666666666665E-4</v>
      </c>
      <c r="E51" s="12">
        <v>0.30549999999999999</v>
      </c>
      <c r="F51" s="13">
        <v>1.0660000000000001</v>
      </c>
      <c r="G51" s="101">
        <f t="shared" si="1"/>
        <v>1.3715000000000002</v>
      </c>
      <c r="H51" s="10">
        <v>62</v>
      </c>
      <c r="I51" s="11" t="s">
        <v>63</v>
      </c>
      <c r="J51" s="102">
        <f t="shared" si="2"/>
        <v>6.1999999999999998E-3</v>
      </c>
      <c r="K51" s="10">
        <v>28</v>
      </c>
      <c r="L51" s="11" t="s">
        <v>63</v>
      </c>
      <c r="M51" s="102">
        <f t="shared" si="3"/>
        <v>2.8E-3</v>
      </c>
      <c r="N51" s="10">
        <v>20</v>
      </c>
      <c r="O51" s="11" t="s">
        <v>63</v>
      </c>
      <c r="P51" s="102">
        <f t="shared" si="4"/>
        <v>2E-3</v>
      </c>
    </row>
    <row r="52" spans="1:16">
      <c r="A52" s="23">
        <f t="shared" si="5"/>
        <v>52</v>
      </c>
      <c r="B52" s="10">
        <v>1.8</v>
      </c>
      <c r="C52" s="11" t="s">
        <v>64</v>
      </c>
      <c r="D52" s="100">
        <f t="shared" si="6"/>
        <v>1.4999999999999999E-4</v>
      </c>
      <c r="E52" s="12">
        <v>0.31440000000000001</v>
      </c>
      <c r="F52" s="13">
        <v>1.0680000000000001</v>
      </c>
      <c r="G52" s="101">
        <f t="shared" si="1"/>
        <v>1.3824000000000001</v>
      </c>
      <c r="H52" s="10">
        <v>65</v>
      </c>
      <c r="I52" s="11" t="s">
        <v>63</v>
      </c>
      <c r="J52" s="102">
        <f t="shared" si="2"/>
        <v>6.5000000000000006E-3</v>
      </c>
      <c r="K52" s="10">
        <v>29</v>
      </c>
      <c r="L52" s="11" t="s">
        <v>63</v>
      </c>
      <c r="M52" s="102">
        <f t="shared" si="3"/>
        <v>2.9000000000000002E-3</v>
      </c>
      <c r="N52" s="10">
        <v>21</v>
      </c>
      <c r="O52" s="11" t="s">
        <v>63</v>
      </c>
      <c r="P52" s="102">
        <f t="shared" si="4"/>
        <v>2.1000000000000003E-3</v>
      </c>
    </row>
    <row r="53" spans="1:16">
      <c r="A53" s="23">
        <f t="shared" si="5"/>
        <v>53</v>
      </c>
      <c r="B53" s="10">
        <v>2</v>
      </c>
      <c r="C53" s="11" t="s">
        <v>64</v>
      </c>
      <c r="D53" s="100">
        <f t="shared" si="6"/>
        <v>1.6666666666666666E-4</v>
      </c>
      <c r="E53" s="12">
        <v>0.33139999999999997</v>
      </c>
      <c r="F53" s="13">
        <v>1.07</v>
      </c>
      <c r="G53" s="101">
        <f t="shared" si="1"/>
        <v>1.4014</v>
      </c>
      <c r="H53" s="10">
        <v>70</v>
      </c>
      <c r="I53" s="11" t="s">
        <v>63</v>
      </c>
      <c r="J53" s="102">
        <f t="shared" si="2"/>
        <v>7.000000000000001E-3</v>
      </c>
      <c r="K53" s="10">
        <v>31</v>
      </c>
      <c r="L53" s="11" t="s">
        <v>63</v>
      </c>
      <c r="M53" s="102">
        <f t="shared" si="3"/>
        <v>3.0999999999999999E-3</v>
      </c>
      <c r="N53" s="10">
        <v>23</v>
      </c>
      <c r="O53" s="11" t="s">
        <v>63</v>
      </c>
      <c r="P53" s="102">
        <f t="shared" si="4"/>
        <v>2.3E-3</v>
      </c>
    </row>
    <row r="54" spans="1:16">
      <c r="A54" s="23">
        <f t="shared" si="5"/>
        <v>54</v>
      </c>
      <c r="B54" s="10">
        <v>2.25</v>
      </c>
      <c r="C54" s="11" t="s">
        <v>64</v>
      </c>
      <c r="D54" s="100">
        <f t="shared" si="6"/>
        <v>1.8749999999999998E-4</v>
      </c>
      <c r="E54" s="12">
        <v>0.35149999999999998</v>
      </c>
      <c r="F54" s="13">
        <v>1.071</v>
      </c>
      <c r="G54" s="101">
        <f t="shared" si="1"/>
        <v>1.4224999999999999</v>
      </c>
      <c r="H54" s="10">
        <v>78</v>
      </c>
      <c r="I54" s="11" t="s">
        <v>63</v>
      </c>
      <c r="J54" s="102">
        <f t="shared" si="2"/>
        <v>7.7999999999999996E-3</v>
      </c>
      <c r="K54" s="10">
        <v>33</v>
      </c>
      <c r="L54" s="11" t="s">
        <v>63</v>
      </c>
      <c r="M54" s="102">
        <f t="shared" si="3"/>
        <v>3.3E-3</v>
      </c>
      <c r="N54" s="10">
        <v>25</v>
      </c>
      <c r="O54" s="11" t="s">
        <v>63</v>
      </c>
      <c r="P54" s="102">
        <f t="shared" si="4"/>
        <v>2.5000000000000001E-3</v>
      </c>
    </row>
    <row r="55" spans="1:16">
      <c r="A55" s="23">
        <f t="shared" si="5"/>
        <v>55</v>
      </c>
      <c r="B55" s="10">
        <v>2.5</v>
      </c>
      <c r="C55" s="11" t="s">
        <v>64</v>
      </c>
      <c r="D55" s="100">
        <f t="shared" si="6"/>
        <v>2.0833333333333335E-4</v>
      </c>
      <c r="E55" s="12">
        <v>0.3705</v>
      </c>
      <c r="F55" s="13">
        <v>1.069</v>
      </c>
      <c r="G55" s="101">
        <f t="shared" si="1"/>
        <v>1.4395</v>
      </c>
      <c r="H55" s="10">
        <v>85</v>
      </c>
      <c r="I55" s="11" t="s">
        <v>63</v>
      </c>
      <c r="J55" s="102">
        <f t="shared" si="2"/>
        <v>8.5000000000000006E-3</v>
      </c>
      <c r="K55" s="10">
        <v>36</v>
      </c>
      <c r="L55" s="11" t="s">
        <v>63</v>
      </c>
      <c r="M55" s="102">
        <f t="shared" si="3"/>
        <v>3.5999999999999999E-3</v>
      </c>
      <c r="N55" s="10">
        <v>26</v>
      </c>
      <c r="O55" s="11" t="s">
        <v>63</v>
      </c>
      <c r="P55" s="102">
        <f t="shared" si="4"/>
        <v>2.5999999999999999E-3</v>
      </c>
    </row>
    <row r="56" spans="1:16">
      <c r="A56" s="23">
        <f t="shared" si="5"/>
        <v>56</v>
      </c>
      <c r="B56" s="10">
        <v>2.75</v>
      </c>
      <c r="C56" s="11" t="s">
        <v>64</v>
      </c>
      <c r="D56" s="100">
        <f t="shared" si="6"/>
        <v>2.2916666666666666E-4</v>
      </c>
      <c r="E56" s="12">
        <v>0.3886</v>
      </c>
      <c r="F56" s="13">
        <v>1.0660000000000001</v>
      </c>
      <c r="G56" s="101">
        <f t="shared" si="1"/>
        <v>1.4546000000000001</v>
      </c>
      <c r="H56" s="10">
        <v>92</v>
      </c>
      <c r="I56" s="11" t="s">
        <v>63</v>
      </c>
      <c r="J56" s="102">
        <f t="shared" si="2"/>
        <v>9.1999999999999998E-3</v>
      </c>
      <c r="K56" s="10">
        <v>39</v>
      </c>
      <c r="L56" s="11" t="s">
        <v>63</v>
      </c>
      <c r="M56" s="102">
        <f t="shared" si="3"/>
        <v>3.8999999999999998E-3</v>
      </c>
      <c r="N56" s="10">
        <v>28</v>
      </c>
      <c r="O56" s="11" t="s">
        <v>63</v>
      </c>
      <c r="P56" s="102">
        <f t="shared" si="4"/>
        <v>2.8E-3</v>
      </c>
    </row>
    <row r="57" spans="1:16">
      <c r="A57" s="23">
        <f t="shared" si="5"/>
        <v>57</v>
      </c>
      <c r="B57" s="10">
        <v>3</v>
      </c>
      <c r="C57" s="11" t="s">
        <v>64</v>
      </c>
      <c r="D57" s="100">
        <f t="shared" si="6"/>
        <v>2.5000000000000001E-4</v>
      </c>
      <c r="E57" s="12">
        <v>0.40589999999999998</v>
      </c>
      <c r="F57" s="13">
        <v>1.0609999999999999</v>
      </c>
      <c r="G57" s="101">
        <f t="shared" si="1"/>
        <v>1.4668999999999999</v>
      </c>
      <c r="H57" s="10">
        <v>99</v>
      </c>
      <c r="I57" s="11" t="s">
        <v>63</v>
      </c>
      <c r="J57" s="102">
        <f t="shared" si="2"/>
        <v>9.9000000000000008E-3</v>
      </c>
      <c r="K57" s="10">
        <v>41</v>
      </c>
      <c r="L57" s="11" t="s">
        <v>63</v>
      </c>
      <c r="M57" s="102">
        <f t="shared" si="3"/>
        <v>4.1000000000000003E-3</v>
      </c>
      <c r="N57" s="10">
        <v>30</v>
      </c>
      <c r="O57" s="11" t="s">
        <v>63</v>
      </c>
      <c r="P57" s="102">
        <f t="shared" si="4"/>
        <v>3.0000000000000001E-3</v>
      </c>
    </row>
    <row r="58" spans="1:16">
      <c r="A58" s="23">
        <f t="shared" si="5"/>
        <v>58</v>
      </c>
      <c r="B58" s="10">
        <v>3.25</v>
      </c>
      <c r="C58" s="11" t="s">
        <v>64</v>
      </c>
      <c r="D58" s="100">
        <f t="shared" si="6"/>
        <v>2.7083333333333332E-4</v>
      </c>
      <c r="E58" s="12">
        <v>0.4224</v>
      </c>
      <c r="F58" s="13">
        <v>1.056</v>
      </c>
      <c r="G58" s="101">
        <f t="shared" si="1"/>
        <v>1.4784000000000002</v>
      </c>
      <c r="H58" s="10">
        <v>106</v>
      </c>
      <c r="I58" s="11" t="s">
        <v>63</v>
      </c>
      <c r="J58" s="102">
        <f t="shared" si="2"/>
        <v>1.06E-2</v>
      </c>
      <c r="K58" s="10">
        <v>44</v>
      </c>
      <c r="L58" s="11" t="s">
        <v>63</v>
      </c>
      <c r="M58" s="102">
        <f t="shared" si="3"/>
        <v>4.3999999999999994E-3</v>
      </c>
      <c r="N58" s="10">
        <v>32</v>
      </c>
      <c r="O58" s="11" t="s">
        <v>63</v>
      </c>
      <c r="P58" s="102">
        <f t="shared" si="4"/>
        <v>3.2000000000000002E-3</v>
      </c>
    </row>
    <row r="59" spans="1:16">
      <c r="A59" s="23">
        <f t="shared" si="5"/>
        <v>59</v>
      </c>
      <c r="B59" s="10">
        <v>3.5</v>
      </c>
      <c r="C59" s="11" t="s">
        <v>64</v>
      </c>
      <c r="D59" s="100">
        <f t="shared" si="6"/>
        <v>2.9166666666666669E-4</v>
      </c>
      <c r="E59" s="12">
        <v>0.43840000000000001</v>
      </c>
      <c r="F59" s="13">
        <v>1.05</v>
      </c>
      <c r="G59" s="101">
        <f t="shared" si="1"/>
        <v>1.4883999999999999</v>
      </c>
      <c r="H59" s="10">
        <v>113</v>
      </c>
      <c r="I59" s="11" t="s">
        <v>63</v>
      </c>
      <c r="J59" s="102">
        <f t="shared" si="2"/>
        <v>1.1300000000000001E-2</v>
      </c>
      <c r="K59" s="10">
        <v>46</v>
      </c>
      <c r="L59" s="11" t="s">
        <v>63</v>
      </c>
      <c r="M59" s="102">
        <f t="shared" si="3"/>
        <v>4.5999999999999999E-3</v>
      </c>
      <c r="N59" s="10">
        <v>34</v>
      </c>
      <c r="O59" s="11" t="s">
        <v>63</v>
      </c>
      <c r="P59" s="102">
        <f t="shared" si="4"/>
        <v>3.4000000000000002E-3</v>
      </c>
    </row>
    <row r="60" spans="1:16">
      <c r="A60" s="23">
        <f t="shared" si="5"/>
        <v>60</v>
      </c>
      <c r="B60" s="10">
        <v>3.75</v>
      </c>
      <c r="C60" s="11" t="s">
        <v>64</v>
      </c>
      <c r="D60" s="100">
        <f t="shared" si="6"/>
        <v>3.1250000000000001E-4</v>
      </c>
      <c r="E60" s="12">
        <v>0.45379999999999998</v>
      </c>
      <c r="F60" s="13">
        <v>1.0429999999999999</v>
      </c>
      <c r="G60" s="101">
        <f t="shared" si="1"/>
        <v>1.4967999999999999</v>
      </c>
      <c r="H60" s="10">
        <v>120</v>
      </c>
      <c r="I60" s="11" t="s">
        <v>63</v>
      </c>
      <c r="J60" s="102">
        <f t="shared" si="2"/>
        <v>1.2E-2</v>
      </c>
      <c r="K60" s="10">
        <v>49</v>
      </c>
      <c r="L60" s="11" t="s">
        <v>63</v>
      </c>
      <c r="M60" s="102">
        <f t="shared" si="3"/>
        <v>4.8999999999999998E-3</v>
      </c>
      <c r="N60" s="10">
        <v>36</v>
      </c>
      <c r="O60" s="11" t="s">
        <v>63</v>
      </c>
      <c r="P60" s="102">
        <f t="shared" si="4"/>
        <v>3.5999999999999999E-3</v>
      </c>
    </row>
    <row r="61" spans="1:16">
      <c r="A61" s="23">
        <f t="shared" si="5"/>
        <v>61</v>
      </c>
      <c r="B61" s="10">
        <v>4</v>
      </c>
      <c r="C61" s="11" t="s">
        <v>64</v>
      </c>
      <c r="D61" s="100">
        <f t="shared" si="6"/>
        <v>3.3333333333333332E-4</v>
      </c>
      <c r="E61" s="12">
        <v>0.46860000000000002</v>
      </c>
      <c r="F61" s="13">
        <v>1.036</v>
      </c>
      <c r="G61" s="101">
        <f t="shared" si="1"/>
        <v>1.5045999999999999</v>
      </c>
      <c r="H61" s="10">
        <v>127</v>
      </c>
      <c r="I61" s="11" t="s">
        <v>63</v>
      </c>
      <c r="J61" s="102">
        <f t="shared" si="2"/>
        <v>1.2699999999999999E-2</v>
      </c>
      <c r="K61" s="10">
        <v>51</v>
      </c>
      <c r="L61" s="11" t="s">
        <v>63</v>
      </c>
      <c r="M61" s="102">
        <f t="shared" si="3"/>
        <v>5.0999999999999995E-3</v>
      </c>
      <c r="N61" s="10">
        <v>37</v>
      </c>
      <c r="O61" s="11" t="s">
        <v>63</v>
      </c>
      <c r="P61" s="102">
        <f t="shared" si="4"/>
        <v>3.6999999999999997E-3</v>
      </c>
    </row>
    <row r="62" spans="1:16">
      <c r="A62" s="23">
        <f t="shared" si="5"/>
        <v>62</v>
      </c>
      <c r="B62" s="10">
        <v>4.5</v>
      </c>
      <c r="C62" s="11" t="s">
        <v>64</v>
      </c>
      <c r="D62" s="100">
        <f t="shared" si="6"/>
        <v>3.7499999999999995E-4</v>
      </c>
      <c r="E62" s="12">
        <v>0.49709999999999999</v>
      </c>
      <c r="F62" s="13">
        <v>1.022</v>
      </c>
      <c r="G62" s="101">
        <f t="shared" si="1"/>
        <v>1.5190999999999999</v>
      </c>
      <c r="H62" s="10">
        <v>141</v>
      </c>
      <c r="I62" s="11" t="s">
        <v>63</v>
      </c>
      <c r="J62" s="102">
        <f t="shared" si="2"/>
        <v>1.4099999999999998E-2</v>
      </c>
      <c r="K62" s="10">
        <v>56</v>
      </c>
      <c r="L62" s="11" t="s">
        <v>63</v>
      </c>
      <c r="M62" s="102">
        <f t="shared" si="3"/>
        <v>5.5999999999999999E-3</v>
      </c>
      <c r="N62" s="10">
        <v>41</v>
      </c>
      <c r="O62" s="11" t="s">
        <v>63</v>
      </c>
      <c r="P62" s="102">
        <f t="shared" si="4"/>
        <v>4.1000000000000003E-3</v>
      </c>
    </row>
    <row r="63" spans="1:16">
      <c r="A63" s="23">
        <f t="shared" si="5"/>
        <v>63</v>
      </c>
      <c r="B63" s="10">
        <v>5</v>
      </c>
      <c r="C63" s="11" t="s">
        <v>64</v>
      </c>
      <c r="D63" s="100">
        <f t="shared" si="6"/>
        <v>4.1666666666666669E-4</v>
      </c>
      <c r="E63" s="12">
        <v>0.52400000000000002</v>
      </c>
      <c r="F63" s="13">
        <v>1.006</v>
      </c>
      <c r="G63" s="101">
        <f t="shared" si="1"/>
        <v>1.53</v>
      </c>
      <c r="H63" s="10">
        <v>155</v>
      </c>
      <c r="I63" s="11" t="s">
        <v>63</v>
      </c>
      <c r="J63" s="102">
        <f t="shared" si="2"/>
        <v>1.55E-2</v>
      </c>
      <c r="K63" s="10">
        <v>60</v>
      </c>
      <c r="L63" s="11" t="s">
        <v>63</v>
      </c>
      <c r="M63" s="102">
        <f t="shared" si="3"/>
        <v>6.0000000000000001E-3</v>
      </c>
      <c r="N63" s="10">
        <v>44</v>
      </c>
      <c r="O63" s="11" t="s">
        <v>63</v>
      </c>
      <c r="P63" s="102">
        <f t="shared" si="4"/>
        <v>4.3999999999999994E-3</v>
      </c>
    </row>
    <row r="64" spans="1:16">
      <c r="A64" s="23">
        <f t="shared" si="5"/>
        <v>64</v>
      </c>
      <c r="B64" s="10">
        <v>5.5</v>
      </c>
      <c r="C64" s="11" t="s">
        <v>64</v>
      </c>
      <c r="D64" s="100">
        <f t="shared" si="6"/>
        <v>4.5833333333333332E-4</v>
      </c>
      <c r="E64" s="12">
        <v>0.54949999999999999</v>
      </c>
      <c r="F64" s="13">
        <v>0.99099999999999999</v>
      </c>
      <c r="G64" s="101">
        <f t="shared" si="1"/>
        <v>1.5405</v>
      </c>
      <c r="H64" s="10">
        <v>169</v>
      </c>
      <c r="I64" s="11" t="s">
        <v>63</v>
      </c>
      <c r="J64" s="102">
        <f t="shared" si="2"/>
        <v>1.6900000000000002E-2</v>
      </c>
      <c r="K64" s="10">
        <v>65</v>
      </c>
      <c r="L64" s="11" t="s">
        <v>63</v>
      </c>
      <c r="M64" s="102">
        <f t="shared" si="3"/>
        <v>6.5000000000000006E-3</v>
      </c>
      <c r="N64" s="10">
        <v>47</v>
      </c>
      <c r="O64" s="11" t="s">
        <v>63</v>
      </c>
      <c r="P64" s="102">
        <f t="shared" si="4"/>
        <v>4.7000000000000002E-3</v>
      </c>
    </row>
    <row r="65" spans="1:16">
      <c r="A65" s="23">
        <f t="shared" si="5"/>
        <v>65</v>
      </c>
      <c r="B65" s="10">
        <v>6</v>
      </c>
      <c r="C65" s="11" t="s">
        <v>64</v>
      </c>
      <c r="D65" s="100">
        <f t="shared" si="6"/>
        <v>5.0000000000000001E-4</v>
      </c>
      <c r="E65" s="12">
        <v>0.57399999999999995</v>
      </c>
      <c r="F65" s="13">
        <v>0.97560000000000002</v>
      </c>
      <c r="G65" s="101">
        <f t="shared" si="1"/>
        <v>1.5495999999999999</v>
      </c>
      <c r="H65" s="10">
        <v>183</v>
      </c>
      <c r="I65" s="11" t="s">
        <v>63</v>
      </c>
      <c r="J65" s="102">
        <f t="shared" si="2"/>
        <v>1.83E-2</v>
      </c>
      <c r="K65" s="10">
        <v>69</v>
      </c>
      <c r="L65" s="11" t="s">
        <v>63</v>
      </c>
      <c r="M65" s="102">
        <f t="shared" si="3"/>
        <v>6.9000000000000008E-3</v>
      </c>
      <c r="N65" s="10">
        <v>51</v>
      </c>
      <c r="O65" s="11" t="s">
        <v>63</v>
      </c>
      <c r="P65" s="102">
        <f t="shared" si="4"/>
        <v>5.0999999999999995E-3</v>
      </c>
    </row>
    <row r="66" spans="1:16">
      <c r="A66" s="23">
        <f t="shared" si="5"/>
        <v>66</v>
      </c>
      <c r="B66" s="10">
        <v>6.5</v>
      </c>
      <c r="C66" s="11" t="s">
        <v>64</v>
      </c>
      <c r="D66" s="100">
        <f t="shared" si="6"/>
        <v>5.4166666666666664E-4</v>
      </c>
      <c r="E66" s="12">
        <v>0.59740000000000004</v>
      </c>
      <c r="F66" s="13">
        <v>0.96030000000000004</v>
      </c>
      <c r="G66" s="101">
        <f t="shared" si="1"/>
        <v>1.5577000000000001</v>
      </c>
      <c r="H66" s="10">
        <v>197</v>
      </c>
      <c r="I66" s="11" t="s">
        <v>63</v>
      </c>
      <c r="J66" s="102">
        <f t="shared" si="2"/>
        <v>1.9700000000000002E-2</v>
      </c>
      <c r="K66" s="10">
        <v>74</v>
      </c>
      <c r="L66" s="11" t="s">
        <v>63</v>
      </c>
      <c r="M66" s="102">
        <f t="shared" si="3"/>
        <v>7.3999999999999995E-3</v>
      </c>
      <c r="N66" s="10">
        <v>54</v>
      </c>
      <c r="O66" s="11" t="s">
        <v>63</v>
      </c>
      <c r="P66" s="102">
        <f t="shared" si="4"/>
        <v>5.4000000000000003E-3</v>
      </c>
    </row>
    <row r="67" spans="1:16">
      <c r="A67" s="23">
        <f t="shared" si="5"/>
        <v>67</v>
      </c>
      <c r="B67" s="10">
        <v>7</v>
      </c>
      <c r="C67" s="11" t="s">
        <v>64</v>
      </c>
      <c r="D67" s="100">
        <f t="shared" si="6"/>
        <v>5.8333333333333338E-4</v>
      </c>
      <c r="E67" s="12">
        <v>0.62</v>
      </c>
      <c r="F67" s="13">
        <v>0.94520000000000004</v>
      </c>
      <c r="G67" s="101">
        <f t="shared" si="1"/>
        <v>1.5651999999999999</v>
      </c>
      <c r="H67" s="10">
        <v>211</v>
      </c>
      <c r="I67" s="11" t="s">
        <v>63</v>
      </c>
      <c r="J67" s="102">
        <f t="shared" si="2"/>
        <v>2.1100000000000001E-2</v>
      </c>
      <c r="K67" s="10">
        <v>78</v>
      </c>
      <c r="L67" s="11" t="s">
        <v>63</v>
      </c>
      <c r="M67" s="102">
        <f t="shared" si="3"/>
        <v>7.7999999999999996E-3</v>
      </c>
      <c r="N67" s="10">
        <v>57</v>
      </c>
      <c r="O67" s="11" t="s">
        <v>63</v>
      </c>
      <c r="P67" s="102">
        <f t="shared" si="4"/>
        <v>5.7000000000000002E-3</v>
      </c>
    </row>
    <row r="68" spans="1:16">
      <c r="A68" s="23">
        <f t="shared" si="5"/>
        <v>68</v>
      </c>
      <c r="B68" s="10">
        <v>8</v>
      </c>
      <c r="C68" s="11" t="s">
        <v>64</v>
      </c>
      <c r="D68" s="100">
        <f t="shared" si="6"/>
        <v>6.6666666666666664E-4</v>
      </c>
      <c r="E68" s="12">
        <v>0.66279999999999994</v>
      </c>
      <c r="F68" s="13">
        <v>0.91620000000000001</v>
      </c>
      <c r="G68" s="101">
        <f t="shared" si="1"/>
        <v>1.579</v>
      </c>
      <c r="H68" s="10">
        <v>239</v>
      </c>
      <c r="I68" s="11" t="s">
        <v>63</v>
      </c>
      <c r="J68" s="102">
        <f t="shared" si="2"/>
        <v>2.3899999999999998E-2</v>
      </c>
      <c r="K68" s="10">
        <v>86</v>
      </c>
      <c r="L68" s="11" t="s">
        <v>63</v>
      </c>
      <c r="M68" s="102">
        <f t="shared" si="3"/>
        <v>8.6E-3</v>
      </c>
      <c r="N68" s="10">
        <v>63</v>
      </c>
      <c r="O68" s="11" t="s">
        <v>63</v>
      </c>
      <c r="P68" s="102">
        <f t="shared" si="4"/>
        <v>6.3E-3</v>
      </c>
    </row>
    <row r="69" spans="1:16">
      <c r="A69" s="23">
        <f t="shared" si="5"/>
        <v>69</v>
      </c>
      <c r="B69" s="10">
        <v>9</v>
      </c>
      <c r="C69" s="11" t="s">
        <v>64</v>
      </c>
      <c r="D69" s="100">
        <f t="shared" si="6"/>
        <v>7.4999999999999991E-4</v>
      </c>
      <c r="E69" s="12">
        <v>0.70299999999999996</v>
      </c>
      <c r="F69" s="13">
        <v>0.88870000000000005</v>
      </c>
      <c r="G69" s="101">
        <f t="shared" si="1"/>
        <v>1.5916999999999999</v>
      </c>
      <c r="H69" s="10">
        <v>267</v>
      </c>
      <c r="I69" s="11" t="s">
        <v>63</v>
      </c>
      <c r="J69" s="102">
        <f t="shared" si="2"/>
        <v>2.6700000000000002E-2</v>
      </c>
      <c r="K69" s="10">
        <v>94</v>
      </c>
      <c r="L69" s="11" t="s">
        <v>63</v>
      </c>
      <c r="M69" s="102">
        <f t="shared" si="3"/>
        <v>9.4000000000000004E-3</v>
      </c>
      <c r="N69" s="10">
        <v>70</v>
      </c>
      <c r="O69" s="11" t="s">
        <v>63</v>
      </c>
      <c r="P69" s="102">
        <f t="shared" si="4"/>
        <v>7.000000000000001E-3</v>
      </c>
    </row>
    <row r="70" spans="1:16">
      <c r="A70" s="23">
        <f t="shared" si="5"/>
        <v>70</v>
      </c>
      <c r="B70" s="10">
        <v>10</v>
      </c>
      <c r="C70" s="11" t="s">
        <v>64</v>
      </c>
      <c r="D70" s="100">
        <f t="shared" si="6"/>
        <v>8.3333333333333339E-4</v>
      </c>
      <c r="E70" s="12">
        <v>0.74099999999999999</v>
      </c>
      <c r="F70" s="13">
        <v>0.86270000000000002</v>
      </c>
      <c r="G70" s="101">
        <f t="shared" si="1"/>
        <v>1.6036999999999999</v>
      </c>
      <c r="H70" s="10">
        <v>295</v>
      </c>
      <c r="I70" s="11" t="s">
        <v>63</v>
      </c>
      <c r="J70" s="102">
        <f t="shared" si="2"/>
        <v>2.9499999999999998E-2</v>
      </c>
      <c r="K70" s="10">
        <v>102</v>
      </c>
      <c r="L70" s="11" t="s">
        <v>63</v>
      </c>
      <c r="M70" s="102">
        <f t="shared" si="3"/>
        <v>1.0199999999999999E-2</v>
      </c>
      <c r="N70" s="10">
        <v>76</v>
      </c>
      <c r="O70" s="11" t="s">
        <v>63</v>
      </c>
      <c r="P70" s="102">
        <f t="shared" si="4"/>
        <v>7.6E-3</v>
      </c>
    </row>
    <row r="71" spans="1:16">
      <c r="A71" s="23">
        <f t="shared" si="5"/>
        <v>71</v>
      </c>
      <c r="B71" s="10">
        <v>11</v>
      </c>
      <c r="C71" s="11" t="s">
        <v>64</v>
      </c>
      <c r="D71" s="100">
        <f t="shared" si="6"/>
        <v>9.1666666666666665E-4</v>
      </c>
      <c r="E71" s="12">
        <v>0.7772</v>
      </c>
      <c r="F71" s="13">
        <v>0.83819999999999995</v>
      </c>
      <c r="G71" s="101">
        <f t="shared" si="1"/>
        <v>1.6153999999999999</v>
      </c>
      <c r="H71" s="10">
        <v>323</v>
      </c>
      <c r="I71" s="11" t="s">
        <v>63</v>
      </c>
      <c r="J71" s="102">
        <f t="shared" si="2"/>
        <v>3.2300000000000002E-2</v>
      </c>
      <c r="K71" s="10">
        <v>110</v>
      </c>
      <c r="L71" s="11" t="s">
        <v>63</v>
      </c>
      <c r="M71" s="102">
        <f t="shared" si="3"/>
        <v>1.0999999999999999E-2</v>
      </c>
      <c r="N71" s="10">
        <v>82</v>
      </c>
      <c r="O71" s="11" t="s">
        <v>63</v>
      </c>
      <c r="P71" s="102">
        <f t="shared" si="4"/>
        <v>8.2000000000000007E-3</v>
      </c>
    </row>
    <row r="72" spans="1:16">
      <c r="A72" s="23">
        <f t="shared" si="5"/>
        <v>72</v>
      </c>
      <c r="B72" s="10">
        <v>12</v>
      </c>
      <c r="C72" s="11" t="s">
        <v>64</v>
      </c>
      <c r="D72" s="100">
        <f t="shared" si="6"/>
        <v>1E-3</v>
      </c>
      <c r="E72" s="12">
        <v>0.81179999999999997</v>
      </c>
      <c r="F72" s="13">
        <v>0.81520000000000004</v>
      </c>
      <c r="G72" s="101">
        <f t="shared" si="1"/>
        <v>1.627</v>
      </c>
      <c r="H72" s="10">
        <v>351</v>
      </c>
      <c r="I72" s="11" t="s">
        <v>63</v>
      </c>
      <c r="J72" s="102">
        <f t="shared" si="2"/>
        <v>3.5099999999999999E-2</v>
      </c>
      <c r="K72" s="10">
        <v>117</v>
      </c>
      <c r="L72" s="11" t="s">
        <v>63</v>
      </c>
      <c r="M72" s="102">
        <f t="shared" si="3"/>
        <v>1.17E-2</v>
      </c>
      <c r="N72" s="10">
        <v>88</v>
      </c>
      <c r="O72" s="11" t="s">
        <v>63</v>
      </c>
      <c r="P72" s="102">
        <f t="shared" si="4"/>
        <v>8.7999999999999988E-3</v>
      </c>
    </row>
    <row r="73" spans="1:16">
      <c r="A73" s="23">
        <f t="shared" si="5"/>
        <v>73</v>
      </c>
      <c r="B73" s="10">
        <v>13</v>
      </c>
      <c r="C73" s="11" t="s">
        <v>64</v>
      </c>
      <c r="D73" s="100">
        <f t="shared" si="6"/>
        <v>1.0833333333333333E-3</v>
      </c>
      <c r="E73" s="12">
        <v>0.84489999999999998</v>
      </c>
      <c r="F73" s="13">
        <v>0.79359999999999997</v>
      </c>
      <c r="G73" s="101">
        <f t="shared" si="1"/>
        <v>1.6385000000000001</v>
      </c>
      <c r="H73" s="10">
        <v>379</v>
      </c>
      <c r="I73" s="11" t="s">
        <v>63</v>
      </c>
      <c r="J73" s="102">
        <f t="shared" si="2"/>
        <v>3.7900000000000003E-2</v>
      </c>
      <c r="K73" s="10">
        <v>124</v>
      </c>
      <c r="L73" s="11" t="s">
        <v>63</v>
      </c>
      <c r="M73" s="102">
        <f t="shared" si="3"/>
        <v>1.24E-2</v>
      </c>
      <c r="N73" s="10">
        <v>93</v>
      </c>
      <c r="O73" s="11" t="s">
        <v>63</v>
      </c>
      <c r="P73" s="102">
        <f t="shared" si="4"/>
        <v>9.2999999999999992E-3</v>
      </c>
    </row>
    <row r="74" spans="1:16">
      <c r="A74" s="23">
        <f t="shared" si="5"/>
        <v>74</v>
      </c>
      <c r="B74" s="10">
        <v>14</v>
      </c>
      <c r="C74" s="11" t="s">
        <v>64</v>
      </c>
      <c r="D74" s="100">
        <f t="shared" si="6"/>
        <v>1.1666666666666668E-3</v>
      </c>
      <c r="E74" s="12">
        <v>0.87680000000000002</v>
      </c>
      <c r="F74" s="13">
        <v>0.7732</v>
      </c>
      <c r="G74" s="101">
        <f t="shared" si="1"/>
        <v>1.65</v>
      </c>
      <c r="H74" s="10">
        <v>407</v>
      </c>
      <c r="I74" s="11" t="s">
        <v>63</v>
      </c>
      <c r="J74" s="102">
        <f t="shared" si="2"/>
        <v>4.07E-2</v>
      </c>
      <c r="K74" s="10">
        <v>131</v>
      </c>
      <c r="L74" s="11" t="s">
        <v>63</v>
      </c>
      <c r="M74" s="102">
        <f t="shared" si="3"/>
        <v>1.3100000000000001E-2</v>
      </c>
      <c r="N74" s="10">
        <v>99</v>
      </c>
      <c r="O74" s="11" t="s">
        <v>63</v>
      </c>
      <c r="P74" s="102">
        <f t="shared" si="4"/>
        <v>9.9000000000000008E-3</v>
      </c>
    </row>
    <row r="75" spans="1:16">
      <c r="A75" s="23">
        <f t="shared" si="5"/>
        <v>75</v>
      </c>
      <c r="B75" s="10">
        <v>15</v>
      </c>
      <c r="C75" s="11" t="s">
        <v>64</v>
      </c>
      <c r="D75" s="100">
        <f t="shared" si="6"/>
        <v>1.25E-3</v>
      </c>
      <c r="E75" s="12">
        <v>0.90759999999999996</v>
      </c>
      <c r="F75" s="13">
        <v>0.75390000000000001</v>
      </c>
      <c r="G75" s="101">
        <f t="shared" si="1"/>
        <v>1.6615</v>
      </c>
      <c r="H75" s="10">
        <v>435</v>
      </c>
      <c r="I75" s="11" t="s">
        <v>63</v>
      </c>
      <c r="J75" s="102">
        <f t="shared" si="2"/>
        <v>4.3499999999999997E-2</v>
      </c>
      <c r="K75" s="10">
        <v>137</v>
      </c>
      <c r="L75" s="11" t="s">
        <v>63</v>
      </c>
      <c r="M75" s="102">
        <f t="shared" si="3"/>
        <v>1.37E-2</v>
      </c>
      <c r="N75" s="10">
        <v>105</v>
      </c>
      <c r="O75" s="11" t="s">
        <v>63</v>
      </c>
      <c r="P75" s="102">
        <f t="shared" si="4"/>
        <v>1.0499999999999999E-2</v>
      </c>
    </row>
    <row r="76" spans="1:16">
      <c r="A76" s="23">
        <f t="shared" si="5"/>
        <v>76</v>
      </c>
      <c r="B76" s="10">
        <v>16</v>
      </c>
      <c r="C76" s="11" t="s">
        <v>64</v>
      </c>
      <c r="D76" s="100">
        <f t="shared" si="6"/>
        <v>1.3333333333333333E-3</v>
      </c>
      <c r="E76" s="12">
        <v>0.93730000000000002</v>
      </c>
      <c r="F76" s="13">
        <v>0.73580000000000001</v>
      </c>
      <c r="G76" s="101">
        <f t="shared" si="1"/>
        <v>1.6731</v>
      </c>
      <c r="H76" s="10">
        <v>462</v>
      </c>
      <c r="I76" s="11" t="s">
        <v>63</v>
      </c>
      <c r="J76" s="102">
        <f t="shared" si="2"/>
        <v>4.6200000000000005E-2</v>
      </c>
      <c r="K76" s="10">
        <v>144</v>
      </c>
      <c r="L76" s="11" t="s">
        <v>63</v>
      </c>
      <c r="M76" s="102">
        <f t="shared" si="3"/>
        <v>1.44E-2</v>
      </c>
      <c r="N76" s="10">
        <v>110</v>
      </c>
      <c r="O76" s="11" t="s">
        <v>63</v>
      </c>
      <c r="P76" s="102">
        <f t="shared" si="4"/>
        <v>1.0999999999999999E-2</v>
      </c>
    </row>
    <row r="77" spans="1:16">
      <c r="A77" s="23">
        <f t="shared" si="5"/>
        <v>77</v>
      </c>
      <c r="B77" s="10">
        <v>17</v>
      </c>
      <c r="C77" s="11" t="s">
        <v>64</v>
      </c>
      <c r="D77" s="100">
        <f t="shared" si="6"/>
        <v>1.4166666666666668E-3</v>
      </c>
      <c r="E77" s="12">
        <v>0.96619999999999995</v>
      </c>
      <c r="F77" s="13">
        <v>0.71860000000000002</v>
      </c>
      <c r="G77" s="101">
        <f t="shared" si="1"/>
        <v>1.6848000000000001</v>
      </c>
      <c r="H77" s="10">
        <v>490</v>
      </c>
      <c r="I77" s="11" t="s">
        <v>63</v>
      </c>
      <c r="J77" s="102">
        <f t="shared" si="2"/>
        <v>4.9000000000000002E-2</v>
      </c>
      <c r="K77" s="10">
        <v>150</v>
      </c>
      <c r="L77" s="11" t="s">
        <v>63</v>
      </c>
      <c r="M77" s="102">
        <f t="shared" si="3"/>
        <v>1.4999999999999999E-2</v>
      </c>
      <c r="N77" s="10">
        <v>116</v>
      </c>
      <c r="O77" s="11" t="s">
        <v>63</v>
      </c>
      <c r="P77" s="102">
        <f t="shared" si="4"/>
        <v>1.1600000000000001E-2</v>
      </c>
    </row>
    <row r="78" spans="1:16">
      <c r="A78" s="23">
        <f t="shared" si="5"/>
        <v>78</v>
      </c>
      <c r="B78" s="10">
        <v>18</v>
      </c>
      <c r="C78" s="11" t="s">
        <v>64</v>
      </c>
      <c r="D78" s="100">
        <f t="shared" si="6"/>
        <v>1.4999999999999998E-3</v>
      </c>
      <c r="E78" s="12">
        <v>0.99419999999999997</v>
      </c>
      <c r="F78" s="13">
        <v>0.70240000000000002</v>
      </c>
      <c r="G78" s="101">
        <f t="shared" si="1"/>
        <v>1.6966000000000001</v>
      </c>
      <c r="H78" s="10">
        <v>517</v>
      </c>
      <c r="I78" s="11" t="s">
        <v>63</v>
      </c>
      <c r="J78" s="102">
        <f t="shared" si="2"/>
        <v>5.1700000000000003E-2</v>
      </c>
      <c r="K78" s="10">
        <v>156</v>
      </c>
      <c r="L78" s="11" t="s">
        <v>63</v>
      </c>
      <c r="M78" s="102">
        <f t="shared" si="3"/>
        <v>1.5599999999999999E-2</v>
      </c>
      <c r="N78" s="10">
        <v>121</v>
      </c>
      <c r="O78" s="11" t="s">
        <v>63</v>
      </c>
      <c r="P78" s="102">
        <f t="shared" si="4"/>
        <v>1.21E-2</v>
      </c>
    </row>
    <row r="79" spans="1:16">
      <c r="A79" s="23">
        <f t="shared" si="5"/>
        <v>79</v>
      </c>
      <c r="B79" s="10">
        <v>20</v>
      </c>
      <c r="C79" s="11" t="s">
        <v>64</v>
      </c>
      <c r="D79" s="100">
        <f t="shared" si="6"/>
        <v>1.6666666666666668E-3</v>
      </c>
      <c r="E79" s="12">
        <v>1.048</v>
      </c>
      <c r="F79" s="13">
        <v>0.67230000000000001</v>
      </c>
      <c r="G79" s="101">
        <f t="shared" si="1"/>
        <v>1.7202999999999999</v>
      </c>
      <c r="H79" s="10">
        <v>572</v>
      </c>
      <c r="I79" s="11" t="s">
        <v>63</v>
      </c>
      <c r="J79" s="102">
        <f t="shared" si="2"/>
        <v>5.7199999999999994E-2</v>
      </c>
      <c r="K79" s="10">
        <v>168</v>
      </c>
      <c r="L79" s="11" t="s">
        <v>63</v>
      </c>
      <c r="M79" s="102">
        <f t="shared" si="3"/>
        <v>1.6800000000000002E-2</v>
      </c>
      <c r="N79" s="10">
        <v>132</v>
      </c>
      <c r="O79" s="11" t="s">
        <v>63</v>
      </c>
      <c r="P79" s="102">
        <f t="shared" si="4"/>
        <v>1.32E-2</v>
      </c>
    </row>
    <row r="80" spans="1:16">
      <c r="A80" s="23">
        <f t="shared" si="5"/>
        <v>80</v>
      </c>
      <c r="B80" s="10">
        <v>22.5</v>
      </c>
      <c r="C80" s="11" t="s">
        <v>64</v>
      </c>
      <c r="D80" s="100">
        <f t="shared" si="6"/>
        <v>1.8749999999999999E-3</v>
      </c>
      <c r="E80" s="12">
        <v>1.1120000000000001</v>
      </c>
      <c r="F80" s="13">
        <v>0.63870000000000005</v>
      </c>
      <c r="G80" s="101">
        <f t="shared" si="1"/>
        <v>1.7507000000000001</v>
      </c>
      <c r="H80" s="10">
        <v>640</v>
      </c>
      <c r="I80" s="11" t="s">
        <v>63</v>
      </c>
      <c r="J80" s="102">
        <f t="shared" si="2"/>
        <v>6.4000000000000001E-2</v>
      </c>
      <c r="K80" s="10">
        <v>182</v>
      </c>
      <c r="L80" s="11" t="s">
        <v>63</v>
      </c>
      <c r="M80" s="102">
        <f t="shared" si="3"/>
        <v>1.8200000000000001E-2</v>
      </c>
      <c r="N80" s="10">
        <v>145</v>
      </c>
      <c r="O80" s="11" t="s">
        <v>63</v>
      </c>
      <c r="P80" s="102">
        <f t="shared" si="4"/>
        <v>1.4499999999999999E-2</v>
      </c>
    </row>
    <row r="81" spans="1:16">
      <c r="A81" s="23">
        <f t="shared" si="5"/>
        <v>81</v>
      </c>
      <c r="B81" s="10">
        <v>25</v>
      </c>
      <c r="C81" s="11" t="s">
        <v>64</v>
      </c>
      <c r="D81" s="100">
        <f t="shared" si="6"/>
        <v>2.0833333333333333E-3</v>
      </c>
      <c r="E81" s="12">
        <v>1.167</v>
      </c>
      <c r="F81" s="13">
        <v>0.6089</v>
      </c>
      <c r="G81" s="101">
        <f t="shared" si="1"/>
        <v>1.7759</v>
      </c>
      <c r="H81" s="10">
        <v>708</v>
      </c>
      <c r="I81" s="11" t="s">
        <v>63</v>
      </c>
      <c r="J81" s="102">
        <f t="shared" si="2"/>
        <v>7.0800000000000002E-2</v>
      </c>
      <c r="K81" s="10">
        <v>195</v>
      </c>
      <c r="L81" s="11" t="s">
        <v>63</v>
      </c>
      <c r="M81" s="102">
        <f t="shared" si="3"/>
        <v>1.95E-2</v>
      </c>
      <c r="N81" s="10">
        <v>158</v>
      </c>
      <c r="O81" s="11" t="s">
        <v>63</v>
      </c>
      <c r="P81" s="102">
        <f t="shared" si="4"/>
        <v>1.5800000000000002E-2</v>
      </c>
    </row>
    <row r="82" spans="1:16">
      <c r="A82" s="23">
        <f t="shared" si="5"/>
        <v>82</v>
      </c>
      <c r="B82" s="10">
        <v>27.5</v>
      </c>
      <c r="C82" s="11" t="s">
        <v>64</v>
      </c>
      <c r="D82" s="100">
        <f t="shared" si="6"/>
        <v>2.2916666666666667E-3</v>
      </c>
      <c r="E82" s="12">
        <v>1.2130000000000001</v>
      </c>
      <c r="F82" s="13">
        <v>0.58209999999999995</v>
      </c>
      <c r="G82" s="101">
        <f t="shared" si="1"/>
        <v>1.7951000000000001</v>
      </c>
      <c r="H82" s="10">
        <v>775</v>
      </c>
      <c r="I82" s="11" t="s">
        <v>63</v>
      </c>
      <c r="J82" s="102">
        <f t="shared" si="2"/>
        <v>7.7499999999999999E-2</v>
      </c>
      <c r="K82" s="10">
        <v>208</v>
      </c>
      <c r="L82" s="11" t="s">
        <v>63</v>
      </c>
      <c r="M82" s="102">
        <f t="shared" si="3"/>
        <v>2.0799999999999999E-2</v>
      </c>
      <c r="N82" s="10">
        <v>170</v>
      </c>
      <c r="O82" s="11" t="s">
        <v>63</v>
      </c>
      <c r="P82" s="102">
        <f t="shared" si="4"/>
        <v>1.7000000000000001E-2</v>
      </c>
    </row>
    <row r="83" spans="1:16">
      <c r="A83" s="23">
        <f t="shared" si="5"/>
        <v>83</v>
      </c>
      <c r="B83" s="10">
        <v>30</v>
      </c>
      <c r="C83" s="11" t="s">
        <v>64</v>
      </c>
      <c r="D83" s="100">
        <f t="shared" si="6"/>
        <v>2.5000000000000001E-3</v>
      </c>
      <c r="E83" s="12">
        <v>1.258</v>
      </c>
      <c r="F83" s="13">
        <v>0.55800000000000005</v>
      </c>
      <c r="G83" s="101">
        <f t="shared" si="1"/>
        <v>1.8160000000000001</v>
      </c>
      <c r="H83" s="10">
        <v>841</v>
      </c>
      <c r="I83" s="11" t="s">
        <v>63</v>
      </c>
      <c r="J83" s="102">
        <f t="shared" si="2"/>
        <v>8.4099999999999994E-2</v>
      </c>
      <c r="K83" s="10">
        <v>220</v>
      </c>
      <c r="L83" s="11" t="s">
        <v>63</v>
      </c>
      <c r="M83" s="102">
        <f t="shared" si="3"/>
        <v>2.1999999999999999E-2</v>
      </c>
      <c r="N83" s="10">
        <v>182</v>
      </c>
      <c r="O83" s="11" t="s">
        <v>63</v>
      </c>
      <c r="P83" s="102">
        <f t="shared" si="4"/>
        <v>1.8200000000000001E-2</v>
      </c>
    </row>
    <row r="84" spans="1:16">
      <c r="A84" s="23">
        <f t="shared" si="5"/>
        <v>84</v>
      </c>
      <c r="B84" s="10">
        <v>32.5</v>
      </c>
      <c r="C84" s="11" t="s">
        <v>64</v>
      </c>
      <c r="D84" s="100">
        <f t="shared" si="6"/>
        <v>2.7083333333333334E-3</v>
      </c>
      <c r="E84" s="12">
        <v>1.3</v>
      </c>
      <c r="F84" s="13">
        <v>0.53620000000000001</v>
      </c>
      <c r="G84" s="101">
        <f t="shared" ref="G84:G147" si="7">E84+F84</f>
        <v>1.8362000000000001</v>
      </c>
      <c r="H84" s="10">
        <v>907</v>
      </c>
      <c r="I84" s="11" t="s">
        <v>63</v>
      </c>
      <c r="J84" s="102">
        <f t="shared" ref="J84:J116" si="8">H84/1000/10</f>
        <v>9.0700000000000003E-2</v>
      </c>
      <c r="K84" s="10">
        <v>231</v>
      </c>
      <c r="L84" s="11" t="s">
        <v>63</v>
      </c>
      <c r="M84" s="102">
        <f t="shared" ref="M84:M147" si="9">K84/1000/10</f>
        <v>2.3100000000000002E-2</v>
      </c>
      <c r="N84" s="10">
        <v>193</v>
      </c>
      <c r="O84" s="11" t="s">
        <v>63</v>
      </c>
      <c r="P84" s="102">
        <f t="shared" ref="P84:P147" si="10">N84/1000/10</f>
        <v>1.9300000000000001E-2</v>
      </c>
    </row>
    <row r="85" spans="1:16">
      <c r="A85" s="23">
        <f t="shared" si="5"/>
        <v>85</v>
      </c>
      <c r="B85" s="10">
        <v>35</v>
      </c>
      <c r="C85" s="11" t="s">
        <v>64</v>
      </c>
      <c r="D85" s="100">
        <f t="shared" si="6"/>
        <v>2.9166666666666668E-3</v>
      </c>
      <c r="E85" s="12">
        <v>1.34</v>
      </c>
      <c r="F85" s="13">
        <v>0.51619999999999999</v>
      </c>
      <c r="G85" s="101">
        <f t="shared" si="7"/>
        <v>1.8562000000000001</v>
      </c>
      <c r="H85" s="10">
        <v>973</v>
      </c>
      <c r="I85" s="11" t="s">
        <v>63</v>
      </c>
      <c r="J85" s="102">
        <f t="shared" si="8"/>
        <v>9.7299999999999998E-2</v>
      </c>
      <c r="K85" s="10">
        <v>242</v>
      </c>
      <c r="L85" s="11" t="s">
        <v>63</v>
      </c>
      <c r="M85" s="102">
        <f t="shared" si="9"/>
        <v>2.4199999999999999E-2</v>
      </c>
      <c r="N85" s="10">
        <v>204</v>
      </c>
      <c r="O85" s="11" t="s">
        <v>63</v>
      </c>
      <c r="P85" s="102">
        <f t="shared" si="10"/>
        <v>2.0399999999999998E-2</v>
      </c>
    </row>
    <row r="86" spans="1:16">
      <c r="A86" s="23">
        <f t="shared" ref="A86:A149" si="11">A85+1</f>
        <v>86</v>
      </c>
      <c r="B86" s="10">
        <v>37.5</v>
      </c>
      <c r="C86" s="11" t="s">
        <v>64</v>
      </c>
      <c r="D86" s="100">
        <f t="shared" si="6"/>
        <v>3.1249999999999997E-3</v>
      </c>
      <c r="E86" s="12">
        <v>1.379</v>
      </c>
      <c r="F86" s="13">
        <v>0.498</v>
      </c>
      <c r="G86" s="101">
        <f t="shared" si="7"/>
        <v>1.877</v>
      </c>
      <c r="H86" s="10">
        <v>1039</v>
      </c>
      <c r="I86" s="11" t="s">
        <v>63</v>
      </c>
      <c r="J86" s="102">
        <f t="shared" si="8"/>
        <v>0.10389999999999999</v>
      </c>
      <c r="K86" s="10">
        <v>253</v>
      </c>
      <c r="L86" s="11" t="s">
        <v>63</v>
      </c>
      <c r="M86" s="102">
        <f t="shared" si="9"/>
        <v>2.53E-2</v>
      </c>
      <c r="N86" s="10">
        <v>215</v>
      </c>
      <c r="O86" s="11" t="s">
        <v>63</v>
      </c>
      <c r="P86" s="102">
        <f t="shared" si="10"/>
        <v>2.1499999999999998E-2</v>
      </c>
    </row>
    <row r="87" spans="1:16">
      <c r="A87" s="23">
        <f t="shared" si="11"/>
        <v>87</v>
      </c>
      <c r="B87" s="10">
        <v>40</v>
      </c>
      <c r="C87" s="11" t="s">
        <v>64</v>
      </c>
      <c r="D87" s="100">
        <f t="shared" si="6"/>
        <v>3.3333333333333335E-3</v>
      </c>
      <c r="E87" s="12">
        <v>1.4159999999999999</v>
      </c>
      <c r="F87" s="13">
        <v>0.48120000000000002</v>
      </c>
      <c r="G87" s="101">
        <f t="shared" si="7"/>
        <v>1.8972</v>
      </c>
      <c r="H87" s="10">
        <v>1103</v>
      </c>
      <c r="I87" s="11" t="s">
        <v>63</v>
      </c>
      <c r="J87" s="102">
        <f t="shared" si="8"/>
        <v>0.1103</v>
      </c>
      <c r="K87" s="10">
        <v>262</v>
      </c>
      <c r="L87" s="11" t="s">
        <v>63</v>
      </c>
      <c r="M87" s="102">
        <f t="shared" si="9"/>
        <v>2.6200000000000001E-2</v>
      </c>
      <c r="N87" s="10">
        <v>226</v>
      </c>
      <c r="O87" s="11" t="s">
        <v>63</v>
      </c>
      <c r="P87" s="102">
        <f t="shared" si="10"/>
        <v>2.2600000000000002E-2</v>
      </c>
    </row>
    <row r="88" spans="1:16">
      <c r="A88" s="23">
        <f t="shared" si="11"/>
        <v>88</v>
      </c>
      <c r="B88" s="10">
        <v>45</v>
      </c>
      <c r="C88" s="11" t="s">
        <v>64</v>
      </c>
      <c r="D88" s="100">
        <f t="shared" si="6"/>
        <v>3.7499999999999999E-3</v>
      </c>
      <c r="E88" s="12">
        <v>1.4850000000000001</v>
      </c>
      <c r="F88" s="13">
        <v>0.45119999999999999</v>
      </c>
      <c r="G88" s="101">
        <f t="shared" si="7"/>
        <v>1.9362000000000001</v>
      </c>
      <c r="H88" s="10">
        <v>1232</v>
      </c>
      <c r="I88" s="11" t="s">
        <v>63</v>
      </c>
      <c r="J88" s="102">
        <f t="shared" si="8"/>
        <v>0.1232</v>
      </c>
      <c r="K88" s="10">
        <v>281</v>
      </c>
      <c r="L88" s="11" t="s">
        <v>63</v>
      </c>
      <c r="M88" s="102">
        <f t="shared" si="9"/>
        <v>2.8100000000000003E-2</v>
      </c>
      <c r="N88" s="10">
        <v>246</v>
      </c>
      <c r="O88" s="11" t="s">
        <v>63</v>
      </c>
      <c r="P88" s="102">
        <f t="shared" si="10"/>
        <v>2.46E-2</v>
      </c>
    </row>
    <row r="89" spans="1:16">
      <c r="A89" s="23">
        <f t="shared" si="11"/>
        <v>89</v>
      </c>
      <c r="B89" s="10">
        <v>50</v>
      </c>
      <c r="C89" s="11" t="s">
        <v>64</v>
      </c>
      <c r="D89" s="100">
        <f t="shared" si="6"/>
        <v>4.1666666666666666E-3</v>
      </c>
      <c r="E89" s="12">
        <v>1.5489999999999999</v>
      </c>
      <c r="F89" s="13">
        <v>0.4254</v>
      </c>
      <c r="G89" s="101">
        <f t="shared" si="7"/>
        <v>1.9743999999999999</v>
      </c>
      <c r="H89" s="10">
        <v>1359</v>
      </c>
      <c r="I89" s="11" t="s">
        <v>63</v>
      </c>
      <c r="J89" s="102">
        <f t="shared" si="8"/>
        <v>0.13589999999999999</v>
      </c>
      <c r="K89" s="10">
        <v>299</v>
      </c>
      <c r="L89" s="11" t="s">
        <v>63</v>
      </c>
      <c r="M89" s="102">
        <f t="shared" si="9"/>
        <v>2.9899999999999999E-2</v>
      </c>
      <c r="N89" s="10">
        <v>266</v>
      </c>
      <c r="O89" s="11" t="s">
        <v>63</v>
      </c>
      <c r="P89" s="102">
        <f t="shared" si="10"/>
        <v>2.6600000000000002E-2</v>
      </c>
    </row>
    <row r="90" spans="1:16">
      <c r="A90" s="23">
        <f t="shared" si="11"/>
        <v>90</v>
      </c>
      <c r="B90" s="10">
        <v>55</v>
      </c>
      <c r="C90" s="11" t="s">
        <v>64</v>
      </c>
      <c r="D90" s="100">
        <f t="shared" si="6"/>
        <v>4.5833333333333334E-3</v>
      </c>
      <c r="E90" s="12">
        <v>1.609</v>
      </c>
      <c r="F90" s="13">
        <v>0.4027</v>
      </c>
      <c r="G90" s="101">
        <f t="shared" si="7"/>
        <v>2.0116999999999998</v>
      </c>
      <c r="H90" s="10">
        <v>1483</v>
      </c>
      <c r="I90" s="11" t="s">
        <v>63</v>
      </c>
      <c r="J90" s="102">
        <f t="shared" si="8"/>
        <v>0.14830000000000002</v>
      </c>
      <c r="K90" s="10">
        <v>315</v>
      </c>
      <c r="L90" s="11" t="s">
        <v>63</v>
      </c>
      <c r="M90" s="102">
        <f t="shared" si="9"/>
        <v>3.15E-2</v>
      </c>
      <c r="N90" s="10">
        <v>285</v>
      </c>
      <c r="O90" s="11" t="s">
        <v>63</v>
      </c>
      <c r="P90" s="102">
        <f t="shared" si="10"/>
        <v>2.8499999999999998E-2</v>
      </c>
    </row>
    <row r="91" spans="1:16">
      <c r="A91" s="23">
        <f t="shared" si="11"/>
        <v>91</v>
      </c>
      <c r="B91" s="10">
        <v>60</v>
      </c>
      <c r="C91" s="11" t="s">
        <v>64</v>
      </c>
      <c r="D91" s="100">
        <f t="shared" si="6"/>
        <v>5.0000000000000001E-3</v>
      </c>
      <c r="E91" s="12">
        <v>1.665</v>
      </c>
      <c r="F91" s="13">
        <v>0.38269999999999998</v>
      </c>
      <c r="G91" s="101">
        <f t="shared" si="7"/>
        <v>2.0476999999999999</v>
      </c>
      <c r="H91" s="10">
        <v>1607</v>
      </c>
      <c r="I91" s="11" t="s">
        <v>63</v>
      </c>
      <c r="J91" s="102">
        <f t="shared" si="8"/>
        <v>0.16070000000000001</v>
      </c>
      <c r="K91" s="10">
        <v>331</v>
      </c>
      <c r="L91" s="11" t="s">
        <v>63</v>
      </c>
      <c r="M91" s="102">
        <f t="shared" si="9"/>
        <v>3.3100000000000004E-2</v>
      </c>
      <c r="N91" s="10">
        <v>303</v>
      </c>
      <c r="O91" s="11" t="s">
        <v>63</v>
      </c>
      <c r="P91" s="102">
        <f t="shared" si="10"/>
        <v>3.0300000000000001E-2</v>
      </c>
    </row>
    <row r="92" spans="1:16">
      <c r="A92" s="23">
        <f t="shared" si="11"/>
        <v>92</v>
      </c>
      <c r="B92" s="10">
        <v>65</v>
      </c>
      <c r="C92" s="11" t="s">
        <v>64</v>
      </c>
      <c r="D92" s="100">
        <f t="shared" si="6"/>
        <v>5.4166666666666669E-3</v>
      </c>
      <c r="E92" s="12">
        <v>1.718</v>
      </c>
      <c r="F92" s="13">
        <v>0.3649</v>
      </c>
      <c r="G92" s="101">
        <f t="shared" si="7"/>
        <v>2.0829</v>
      </c>
      <c r="H92" s="10">
        <v>1728</v>
      </c>
      <c r="I92" s="11" t="s">
        <v>63</v>
      </c>
      <c r="J92" s="102">
        <f t="shared" si="8"/>
        <v>0.17280000000000001</v>
      </c>
      <c r="K92" s="10">
        <v>345</v>
      </c>
      <c r="L92" s="11" t="s">
        <v>63</v>
      </c>
      <c r="M92" s="102">
        <f t="shared" si="9"/>
        <v>3.4499999999999996E-2</v>
      </c>
      <c r="N92" s="10">
        <v>320</v>
      </c>
      <c r="O92" s="11" t="s">
        <v>63</v>
      </c>
      <c r="P92" s="102">
        <f t="shared" si="10"/>
        <v>3.2000000000000001E-2</v>
      </c>
    </row>
    <row r="93" spans="1:16">
      <c r="A93" s="23">
        <f t="shared" si="11"/>
        <v>93</v>
      </c>
      <c r="B93" s="10">
        <v>70</v>
      </c>
      <c r="C93" s="11" t="s">
        <v>64</v>
      </c>
      <c r="D93" s="100">
        <f t="shared" si="6"/>
        <v>5.8333333333333336E-3</v>
      </c>
      <c r="E93" s="12">
        <v>1.768</v>
      </c>
      <c r="F93" s="13">
        <v>0.34889999999999999</v>
      </c>
      <c r="G93" s="101">
        <f t="shared" si="7"/>
        <v>2.1169000000000002</v>
      </c>
      <c r="H93" s="10">
        <v>1848</v>
      </c>
      <c r="I93" s="11" t="s">
        <v>63</v>
      </c>
      <c r="J93" s="102">
        <f t="shared" si="8"/>
        <v>0.18480000000000002</v>
      </c>
      <c r="K93" s="10">
        <v>359</v>
      </c>
      <c r="L93" s="11" t="s">
        <v>63</v>
      </c>
      <c r="M93" s="102">
        <f t="shared" si="9"/>
        <v>3.5900000000000001E-2</v>
      </c>
      <c r="N93" s="10">
        <v>336</v>
      </c>
      <c r="O93" s="11" t="s">
        <v>63</v>
      </c>
      <c r="P93" s="102">
        <f t="shared" si="10"/>
        <v>3.3600000000000005E-2</v>
      </c>
    </row>
    <row r="94" spans="1:16">
      <c r="A94" s="23">
        <f t="shared" si="11"/>
        <v>94</v>
      </c>
      <c r="B94" s="10">
        <v>80</v>
      </c>
      <c r="C94" s="11" t="s">
        <v>64</v>
      </c>
      <c r="D94" s="100">
        <f t="shared" si="6"/>
        <v>6.6666666666666671E-3</v>
      </c>
      <c r="E94" s="12">
        <v>1.86</v>
      </c>
      <c r="F94" s="13">
        <v>0.32129999999999997</v>
      </c>
      <c r="G94" s="101">
        <f t="shared" si="7"/>
        <v>2.1813000000000002</v>
      </c>
      <c r="H94" s="10">
        <v>2084</v>
      </c>
      <c r="I94" s="11" t="s">
        <v>63</v>
      </c>
      <c r="J94" s="102">
        <f t="shared" si="8"/>
        <v>0.2084</v>
      </c>
      <c r="K94" s="10">
        <v>384</v>
      </c>
      <c r="L94" s="11" t="s">
        <v>63</v>
      </c>
      <c r="M94" s="102">
        <f t="shared" si="9"/>
        <v>3.8400000000000004E-2</v>
      </c>
      <c r="N94" s="10">
        <v>368</v>
      </c>
      <c r="O94" s="11" t="s">
        <v>63</v>
      </c>
      <c r="P94" s="102">
        <f t="shared" si="10"/>
        <v>3.6799999999999999E-2</v>
      </c>
    </row>
    <row r="95" spans="1:16">
      <c r="A95" s="23">
        <f t="shared" si="11"/>
        <v>95</v>
      </c>
      <c r="B95" s="10">
        <v>90</v>
      </c>
      <c r="C95" s="11" t="s">
        <v>64</v>
      </c>
      <c r="D95" s="100">
        <f t="shared" si="6"/>
        <v>7.4999999999999997E-3</v>
      </c>
      <c r="E95" s="12">
        <v>1.9450000000000001</v>
      </c>
      <c r="F95" s="13">
        <v>0.29830000000000001</v>
      </c>
      <c r="G95" s="101">
        <f t="shared" si="7"/>
        <v>2.2433000000000001</v>
      </c>
      <c r="H95" s="10">
        <v>2314</v>
      </c>
      <c r="I95" s="11" t="s">
        <v>63</v>
      </c>
      <c r="J95" s="102">
        <f t="shared" si="8"/>
        <v>0.23139999999999999</v>
      </c>
      <c r="K95" s="10">
        <v>407</v>
      </c>
      <c r="L95" s="11" t="s">
        <v>63</v>
      </c>
      <c r="M95" s="102">
        <f t="shared" si="9"/>
        <v>4.07E-2</v>
      </c>
      <c r="N95" s="10">
        <v>397</v>
      </c>
      <c r="O95" s="11" t="s">
        <v>63</v>
      </c>
      <c r="P95" s="102">
        <f t="shared" si="10"/>
        <v>3.9699999999999999E-2</v>
      </c>
    </row>
    <row r="96" spans="1:16">
      <c r="A96" s="23">
        <f t="shared" si="11"/>
        <v>96</v>
      </c>
      <c r="B96" s="10">
        <v>100</v>
      </c>
      <c r="C96" s="11" t="s">
        <v>64</v>
      </c>
      <c r="D96" s="100">
        <f t="shared" si="6"/>
        <v>8.3333333333333332E-3</v>
      </c>
      <c r="E96" s="12">
        <v>2.0219999999999998</v>
      </c>
      <c r="F96" s="13">
        <v>0.27879999999999999</v>
      </c>
      <c r="G96" s="101">
        <f t="shared" si="7"/>
        <v>2.3007999999999997</v>
      </c>
      <c r="H96" s="10">
        <v>2540</v>
      </c>
      <c r="I96" s="11" t="s">
        <v>63</v>
      </c>
      <c r="J96" s="102">
        <f t="shared" si="8"/>
        <v>0.254</v>
      </c>
      <c r="K96" s="10">
        <v>428</v>
      </c>
      <c r="L96" s="11" t="s">
        <v>63</v>
      </c>
      <c r="M96" s="102">
        <f t="shared" si="9"/>
        <v>4.2799999999999998E-2</v>
      </c>
      <c r="N96" s="10">
        <v>424</v>
      </c>
      <c r="O96" s="11" t="s">
        <v>63</v>
      </c>
      <c r="P96" s="102">
        <f t="shared" si="10"/>
        <v>4.24E-2</v>
      </c>
    </row>
    <row r="97" spans="1:16">
      <c r="A97" s="23">
        <f t="shared" si="11"/>
        <v>97</v>
      </c>
      <c r="B97" s="10">
        <v>110</v>
      </c>
      <c r="C97" s="11" t="s">
        <v>64</v>
      </c>
      <c r="D97" s="100">
        <f t="shared" si="6"/>
        <v>9.1666666666666667E-3</v>
      </c>
      <c r="E97" s="12">
        <v>2.0939999999999999</v>
      </c>
      <c r="F97" s="13">
        <v>0.26190000000000002</v>
      </c>
      <c r="G97" s="101">
        <f t="shared" si="7"/>
        <v>2.3559000000000001</v>
      </c>
      <c r="H97" s="10">
        <v>2760</v>
      </c>
      <c r="I97" s="11" t="s">
        <v>63</v>
      </c>
      <c r="J97" s="102">
        <f t="shared" si="8"/>
        <v>0.27599999999999997</v>
      </c>
      <c r="K97" s="10">
        <v>447</v>
      </c>
      <c r="L97" s="11" t="s">
        <v>63</v>
      </c>
      <c r="M97" s="102">
        <f t="shared" si="9"/>
        <v>4.4700000000000004E-2</v>
      </c>
      <c r="N97" s="10">
        <v>450</v>
      </c>
      <c r="O97" s="11" t="s">
        <v>63</v>
      </c>
      <c r="P97" s="102">
        <f t="shared" si="10"/>
        <v>4.4999999999999998E-2</v>
      </c>
    </row>
    <row r="98" spans="1:16">
      <c r="A98" s="23">
        <f t="shared" si="11"/>
        <v>98</v>
      </c>
      <c r="B98" s="10">
        <v>120</v>
      </c>
      <c r="C98" s="11" t="s">
        <v>64</v>
      </c>
      <c r="D98" s="100">
        <f t="shared" si="6"/>
        <v>0.01</v>
      </c>
      <c r="E98" s="12">
        <v>2.161</v>
      </c>
      <c r="F98" s="13">
        <v>0.24729999999999999</v>
      </c>
      <c r="G98" s="101">
        <f t="shared" si="7"/>
        <v>2.4083000000000001</v>
      </c>
      <c r="H98" s="10">
        <v>2977</v>
      </c>
      <c r="I98" s="11" t="s">
        <v>63</v>
      </c>
      <c r="J98" s="102">
        <f t="shared" si="8"/>
        <v>0.29769999999999996</v>
      </c>
      <c r="K98" s="10">
        <v>465</v>
      </c>
      <c r="L98" s="11" t="s">
        <v>63</v>
      </c>
      <c r="M98" s="102">
        <f t="shared" si="9"/>
        <v>4.65E-2</v>
      </c>
      <c r="N98" s="10">
        <v>474</v>
      </c>
      <c r="O98" s="11" t="s">
        <v>63</v>
      </c>
      <c r="P98" s="102">
        <f t="shared" si="10"/>
        <v>4.7399999999999998E-2</v>
      </c>
    </row>
    <row r="99" spans="1:16">
      <c r="A99" s="23">
        <f t="shared" si="11"/>
        <v>99</v>
      </c>
      <c r="B99" s="10">
        <v>130</v>
      </c>
      <c r="C99" s="11" t="s">
        <v>64</v>
      </c>
      <c r="D99" s="100">
        <f t="shared" si="6"/>
        <v>1.0833333333333334E-2</v>
      </c>
      <c r="E99" s="12">
        <v>2.2240000000000002</v>
      </c>
      <c r="F99" s="13">
        <v>0.2344</v>
      </c>
      <c r="G99" s="101">
        <f t="shared" si="7"/>
        <v>2.4584000000000001</v>
      </c>
      <c r="H99" s="10">
        <v>3189</v>
      </c>
      <c r="I99" s="11" t="s">
        <v>63</v>
      </c>
      <c r="J99" s="102">
        <f t="shared" si="8"/>
        <v>0.31890000000000002</v>
      </c>
      <c r="K99" s="10">
        <v>481</v>
      </c>
      <c r="L99" s="11" t="s">
        <v>63</v>
      </c>
      <c r="M99" s="102">
        <f t="shared" si="9"/>
        <v>4.8099999999999997E-2</v>
      </c>
      <c r="N99" s="10">
        <v>497</v>
      </c>
      <c r="O99" s="11" t="s">
        <v>63</v>
      </c>
      <c r="P99" s="102">
        <f t="shared" si="10"/>
        <v>4.9700000000000001E-2</v>
      </c>
    </row>
    <row r="100" spans="1:16">
      <c r="A100" s="23">
        <f t="shared" si="11"/>
        <v>100</v>
      </c>
      <c r="B100" s="10">
        <v>140</v>
      </c>
      <c r="C100" s="11" t="s">
        <v>64</v>
      </c>
      <c r="D100" s="100">
        <f t="shared" si="6"/>
        <v>1.1666666666666667E-2</v>
      </c>
      <c r="E100" s="12">
        <v>2.2829999999999999</v>
      </c>
      <c r="F100" s="13">
        <v>0.22289999999999999</v>
      </c>
      <c r="G100" s="101">
        <f t="shared" si="7"/>
        <v>2.5059</v>
      </c>
      <c r="H100" s="10">
        <v>3398</v>
      </c>
      <c r="I100" s="11" t="s">
        <v>63</v>
      </c>
      <c r="J100" s="102">
        <f t="shared" si="8"/>
        <v>0.33979999999999999</v>
      </c>
      <c r="K100" s="10">
        <v>496</v>
      </c>
      <c r="L100" s="11" t="s">
        <v>63</v>
      </c>
      <c r="M100" s="102">
        <f t="shared" si="9"/>
        <v>4.9599999999999998E-2</v>
      </c>
      <c r="N100" s="10">
        <v>519</v>
      </c>
      <c r="O100" s="11" t="s">
        <v>63</v>
      </c>
      <c r="P100" s="102">
        <f t="shared" si="10"/>
        <v>5.1900000000000002E-2</v>
      </c>
    </row>
    <row r="101" spans="1:16">
      <c r="A101" s="23">
        <f t="shared" si="11"/>
        <v>101</v>
      </c>
      <c r="B101" s="10">
        <v>150</v>
      </c>
      <c r="C101" s="11" t="s">
        <v>64</v>
      </c>
      <c r="D101" s="100">
        <f t="shared" si="6"/>
        <v>1.2499999999999999E-2</v>
      </c>
      <c r="E101" s="12">
        <v>2.339</v>
      </c>
      <c r="F101" s="13">
        <v>0.2127</v>
      </c>
      <c r="G101" s="101">
        <f t="shared" si="7"/>
        <v>2.5516999999999999</v>
      </c>
      <c r="H101" s="10">
        <v>3604</v>
      </c>
      <c r="I101" s="11" t="s">
        <v>63</v>
      </c>
      <c r="J101" s="102">
        <f t="shared" si="8"/>
        <v>0.3604</v>
      </c>
      <c r="K101" s="10">
        <v>511</v>
      </c>
      <c r="L101" s="11" t="s">
        <v>63</v>
      </c>
      <c r="M101" s="102">
        <f t="shared" si="9"/>
        <v>5.11E-2</v>
      </c>
      <c r="N101" s="10">
        <v>539</v>
      </c>
      <c r="O101" s="11" t="s">
        <v>63</v>
      </c>
      <c r="P101" s="102">
        <f t="shared" si="10"/>
        <v>5.3900000000000003E-2</v>
      </c>
    </row>
    <row r="102" spans="1:16">
      <c r="A102" s="23">
        <f t="shared" si="11"/>
        <v>102</v>
      </c>
      <c r="B102" s="10">
        <v>160</v>
      </c>
      <c r="C102" s="11" t="s">
        <v>64</v>
      </c>
      <c r="D102" s="100">
        <f t="shared" si="6"/>
        <v>1.3333333333333334E-2</v>
      </c>
      <c r="E102" s="12">
        <v>2.3929999999999998</v>
      </c>
      <c r="F102" s="13">
        <v>0.2034</v>
      </c>
      <c r="G102" s="101">
        <f t="shared" si="7"/>
        <v>2.5963999999999996</v>
      </c>
      <c r="H102" s="10">
        <v>3806</v>
      </c>
      <c r="I102" s="11" t="s">
        <v>63</v>
      </c>
      <c r="J102" s="102">
        <f t="shared" si="8"/>
        <v>0.38059999999999999</v>
      </c>
      <c r="K102" s="10">
        <v>524</v>
      </c>
      <c r="L102" s="11" t="s">
        <v>63</v>
      </c>
      <c r="M102" s="102">
        <f t="shared" si="9"/>
        <v>5.2400000000000002E-2</v>
      </c>
      <c r="N102" s="10">
        <v>559</v>
      </c>
      <c r="O102" s="11" t="s">
        <v>63</v>
      </c>
      <c r="P102" s="102">
        <f t="shared" si="10"/>
        <v>5.5900000000000005E-2</v>
      </c>
    </row>
    <row r="103" spans="1:16">
      <c r="A103" s="23">
        <f t="shared" si="11"/>
        <v>103</v>
      </c>
      <c r="B103" s="10">
        <v>170</v>
      </c>
      <c r="C103" s="11" t="s">
        <v>64</v>
      </c>
      <c r="D103" s="100">
        <f t="shared" si="6"/>
        <v>1.4166666666666668E-2</v>
      </c>
      <c r="E103" s="12">
        <v>2.4449999999999998</v>
      </c>
      <c r="F103" s="13">
        <v>0.19500000000000001</v>
      </c>
      <c r="G103" s="101">
        <f t="shared" si="7"/>
        <v>2.6399999999999997</v>
      </c>
      <c r="H103" s="10">
        <v>4005</v>
      </c>
      <c r="I103" s="11" t="s">
        <v>63</v>
      </c>
      <c r="J103" s="102">
        <f t="shared" si="8"/>
        <v>0.40049999999999997</v>
      </c>
      <c r="K103" s="10">
        <v>537</v>
      </c>
      <c r="L103" s="11" t="s">
        <v>63</v>
      </c>
      <c r="M103" s="102">
        <f t="shared" si="9"/>
        <v>5.3700000000000005E-2</v>
      </c>
      <c r="N103" s="10">
        <v>578</v>
      </c>
      <c r="O103" s="11" t="s">
        <v>63</v>
      </c>
      <c r="P103" s="102">
        <f t="shared" si="10"/>
        <v>5.7799999999999997E-2</v>
      </c>
    </row>
    <row r="104" spans="1:16">
      <c r="A104" s="23">
        <f t="shared" si="11"/>
        <v>104</v>
      </c>
      <c r="B104" s="10">
        <v>180</v>
      </c>
      <c r="C104" s="11" t="s">
        <v>64</v>
      </c>
      <c r="D104" s="100">
        <f t="shared" si="6"/>
        <v>1.4999999999999999E-2</v>
      </c>
      <c r="E104" s="12">
        <v>2.496</v>
      </c>
      <c r="F104" s="13">
        <v>0.18740000000000001</v>
      </c>
      <c r="G104" s="101">
        <f t="shared" si="7"/>
        <v>2.6833999999999998</v>
      </c>
      <c r="H104" s="10">
        <v>4202</v>
      </c>
      <c r="I104" s="11" t="s">
        <v>63</v>
      </c>
      <c r="J104" s="102">
        <f t="shared" si="8"/>
        <v>0.42020000000000002</v>
      </c>
      <c r="K104" s="10">
        <v>548</v>
      </c>
      <c r="L104" s="11" t="s">
        <v>63</v>
      </c>
      <c r="M104" s="102">
        <f t="shared" si="9"/>
        <v>5.4800000000000001E-2</v>
      </c>
      <c r="N104" s="10">
        <v>596</v>
      </c>
      <c r="O104" s="11" t="s">
        <v>63</v>
      </c>
      <c r="P104" s="102">
        <f t="shared" si="10"/>
        <v>5.96E-2</v>
      </c>
    </row>
    <row r="105" spans="1:16">
      <c r="A105" s="23">
        <f t="shared" si="11"/>
        <v>105</v>
      </c>
      <c r="B105" s="10">
        <v>200</v>
      </c>
      <c r="C105" s="11" t="s">
        <v>64</v>
      </c>
      <c r="D105" s="100">
        <f t="shared" si="6"/>
        <v>1.6666666666666666E-2</v>
      </c>
      <c r="E105" s="12">
        <v>2.5950000000000002</v>
      </c>
      <c r="F105" s="13">
        <v>0.17399999999999999</v>
      </c>
      <c r="G105" s="101">
        <f t="shared" si="7"/>
        <v>2.7690000000000001</v>
      </c>
      <c r="H105" s="10">
        <v>4586</v>
      </c>
      <c r="I105" s="11" t="s">
        <v>63</v>
      </c>
      <c r="J105" s="102">
        <f t="shared" si="8"/>
        <v>0.45860000000000001</v>
      </c>
      <c r="K105" s="10">
        <v>572</v>
      </c>
      <c r="L105" s="11" t="s">
        <v>63</v>
      </c>
      <c r="M105" s="102">
        <f t="shared" si="9"/>
        <v>5.7199999999999994E-2</v>
      </c>
      <c r="N105" s="10">
        <v>631</v>
      </c>
      <c r="O105" s="11" t="s">
        <v>63</v>
      </c>
      <c r="P105" s="102">
        <f t="shared" si="10"/>
        <v>6.3100000000000003E-2</v>
      </c>
    </row>
    <row r="106" spans="1:16">
      <c r="A106" s="23">
        <f t="shared" si="11"/>
        <v>106</v>
      </c>
      <c r="B106" s="10">
        <v>225</v>
      </c>
      <c r="C106" s="11" t="s">
        <v>64</v>
      </c>
      <c r="D106" s="100">
        <f t="shared" si="6"/>
        <v>1.8749999999999999E-2</v>
      </c>
      <c r="E106" s="12">
        <v>2.7160000000000002</v>
      </c>
      <c r="F106" s="13">
        <v>0.16</v>
      </c>
      <c r="G106" s="101">
        <f t="shared" si="7"/>
        <v>2.8760000000000003</v>
      </c>
      <c r="H106" s="10">
        <v>5051</v>
      </c>
      <c r="I106" s="11" t="s">
        <v>63</v>
      </c>
      <c r="J106" s="102">
        <f t="shared" si="8"/>
        <v>0.50509999999999999</v>
      </c>
      <c r="K106" s="10">
        <v>598</v>
      </c>
      <c r="L106" s="11" t="s">
        <v>63</v>
      </c>
      <c r="M106" s="102">
        <f t="shared" si="9"/>
        <v>5.9799999999999999E-2</v>
      </c>
      <c r="N106" s="10">
        <v>670</v>
      </c>
      <c r="O106" s="11" t="s">
        <v>63</v>
      </c>
      <c r="P106" s="102">
        <f t="shared" si="10"/>
        <v>6.7000000000000004E-2</v>
      </c>
    </row>
    <row r="107" spans="1:16">
      <c r="A107" s="23">
        <f t="shared" si="11"/>
        <v>107</v>
      </c>
      <c r="B107" s="10">
        <v>250</v>
      </c>
      <c r="C107" s="11" t="s">
        <v>64</v>
      </c>
      <c r="D107" s="100">
        <f t="shared" si="6"/>
        <v>2.0833333333333332E-2</v>
      </c>
      <c r="E107" s="12">
        <v>2.835</v>
      </c>
      <c r="F107" s="13">
        <v>0.14829999999999999</v>
      </c>
      <c r="G107" s="101">
        <f t="shared" si="7"/>
        <v>2.9832999999999998</v>
      </c>
      <c r="H107" s="10">
        <v>5501</v>
      </c>
      <c r="I107" s="11" t="s">
        <v>63</v>
      </c>
      <c r="J107" s="102">
        <f t="shared" si="8"/>
        <v>0.55010000000000003</v>
      </c>
      <c r="K107" s="10">
        <v>622</v>
      </c>
      <c r="L107" s="11" t="s">
        <v>63</v>
      </c>
      <c r="M107" s="102">
        <f t="shared" si="9"/>
        <v>6.2199999999999998E-2</v>
      </c>
      <c r="N107" s="10">
        <v>706</v>
      </c>
      <c r="O107" s="11" t="s">
        <v>63</v>
      </c>
      <c r="P107" s="102">
        <f t="shared" si="10"/>
        <v>7.0599999999999996E-2</v>
      </c>
    </row>
    <row r="108" spans="1:16">
      <c r="A108" s="23">
        <f t="shared" si="11"/>
        <v>108</v>
      </c>
      <c r="B108" s="10">
        <v>275</v>
      </c>
      <c r="C108" s="11" t="s">
        <v>64</v>
      </c>
      <c r="D108" s="100">
        <f t="shared" si="6"/>
        <v>2.2916666666666669E-2</v>
      </c>
      <c r="E108" s="12">
        <v>2.9529999999999998</v>
      </c>
      <c r="F108" s="13">
        <v>0.13830000000000001</v>
      </c>
      <c r="G108" s="101">
        <f t="shared" si="7"/>
        <v>3.0912999999999999</v>
      </c>
      <c r="H108" s="10">
        <v>5936</v>
      </c>
      <c r="I108" s="11" t="s">
        <v>63</v>
      </c>
      <c r="J108" s="102">
        <f t="shared" si="8"/>
        <v>0.59360000000000002</v>
      </c>
      <c r="K108" s="10">
        <v>642</v>
      </c>
      <c r="L108" s="11" t="s">
        <v>63</v>
      </c>
      <c r="M108" s="102">
        <f t="shared" si="9"/>
        <v>6.4200000000000007E-2</v>
      </c>
      <c r="N108" s="10">
        <v>739</v>
      </c>
      <c r="O108" s="11" t="s">
        <v>63</v>
      </c>
      <c r="P108" s="102">
        <f t="shared" si="10"/>
        <v>7.3899999999999993E-2</v>
      </c>
    </row>
    <row r="109" spans="1:16">
      <c r="A109" s="23">
        <f t="shared" si="11"/>
        <v>109</v>
      </c>
      <c r="B109" s="10">
        <v>300</v>
      </c>
      <c r="C109" s="11" t="s">
        <v>64</v>
      </c>
      <c r="D109" s="100">
        <f t="shared" ref="D109:D121" si="12">B109/1000/$C$5</f>
        <v>2.4999999999999998E-2</v>
      </c>
      <c r="E109" s="12">
        <v>3.069</v>
      </c>
      <c r="F109" s="13">
        <v>0.1298</v>
      </c>
      <c r="G109" s="101">
        <f t="shared" si="7"/>
        <v>3.1987999999999999</v>
      </c>
      <c r="H109" s="10">
        <v>6356</v>
      </c>
      <c r="I109" s="11" t="s">
        <v>63</v>
      </c>
      <c r="J109" s="102">
        <f t="shared" si="8"/>
        <v>0.63559999999999994</v>
      </c>
      <c r="K109" s="10">
        <v>661</v>
      </c>
      <c r="L109" s="11" t="s">
        <v>63</v>
      </c>
      <c r="M109" s="102">
        <f t="shared" si="9"/>
        <v>6.6100000000000006E-2</v>
      </c>
      <c r="N109" s="10">
        <v>769</v>
      </c>
      <c r="O109" s="11" t="s">
        <v>63</v>
      </c>
      <c r="P109" s="102">
        <f t="shared" si="10"/>
        <v>7.6899999999999996E-2</v>
      </c>
    </row>
    <row r="110" spans="1:16">
      <c r="A110" s="23">
        <f t="shared" si="11"/>
        <v>110</v>
      </c>
      <c r="B110" s="10">
        <v>325</v>
      </c>
      <c r="C110" s="11" t="s">
        <v>64</v>
      </c>
      <c r="D110" s="100">
        <f t="shared" si="12"/>
        <v>2.7083333333333334E-2</v>
      </c>
      <c r="E110" s="12">
        <v>3.1819999999999999</v>
      </c>
      <c r="F110" s="13">
        <v>0.12230000000000001</v>
      </c>
      <c r="G110" s="101">
        <f t="shared" si="7"/>
        <v>3.3043</v>
      </c>
      <c r="H110" s="10">
        <v>6763</v>
      </c>
      <c r="I110" s="11" t="s">
        <v>63</v>
      </c>
      <c r="J110" s="102">
        <f t="shared" si="8"/>
        <v>0.67630000000000001</v>
      </c>
      <c r="K110" s="10">
        <v>678</v>
      </c>
      <c r="L110" s="11" t="s">
        <v>63</v>
      </c>
      <c r="M110" s="102">
        <f t="shared" si="9"/>
        <v>6.7799999999999999E-2</v>
      </c>
      <c r="N110" s="10">
        <v>797</v>
      </c>
      <c r="O110" s="11" t="s">
        <v>63</v>
      </c>
      <c r="P110" s="102">
        <f t="shared" si="10"/>
        <v>7.9700000000000007E-2</v>
      </c>
    </row>
    <row r="111" spans="1:16">
      <c r="A111" s="23">
        <f t="shared" si="11"/>
        <v>111</v>
      </c>
      <c r="B111" s="10">
        <v>350</v>
      </c>
      <c r="C111" s="11" t="s">
        <v>64</v>
      </c>
      <c r="D111" s="100">
        <f t="shared" si="12"/>
        <v>2.9166666666666664E-2</v>
      </c>
      <c r="E111" s="12">
        <v>3.294</v>
      </c>
      <c r="F111" s="13">
        <v>0.1157</v>
      </c>
      <c r="G111" s="101">
        <f t="shared" si="7"/>
        <v>3.4097</v>
      </c>
      <c r="H111" s="10">
        <v>7158</v>
      </c>
      <c r="I111" s="11" t="s">
        <v>63</v>
      </c>
      <c r="J111" s="102">
        <f t="shared" si="8"/>
        <v>0.71579999999999999</v>
      </c>
      <c r="K111" s="10">
        <v>694</v>
      </c>
      <c r="L111" s="11" t="s">
        <v>63</v>
      </c>
      <c r="M111" s="102">
        <f t="shared" si="9"/>
        <v>6.9399999999999989E-2</v>
      </c>
      <c r="N111" s="10">
        <v>823</v>
      </c>
      <c r="O111" s="11" t="s">
        <v>63</v>
      </c>
      <c r="P111" s="102">
        <f t="shared" si="10"/>
        <v>8.2299999999999998E-2</v>
      </c>
    </row>
    <row r="112" spans="1:16">
      <c r="A112" s="23">
        <f t="shared" si="11"/>
        <v>112</v>
      </c>
      <c r="B112" s="10">
        <v>375</v>
      </c>
      <c r="C112" s="11" t="s">
        <v>64</v>
      </c>
      <c r="D112" s="100">
        <f t="shared" si="12"/>
        <v>3.125E-2</v>
      </c>
      <c r="E112" s="12">
        <v>3.403</v>
      </c>
      <c r="F112" s="13">
        <v>0.1099</v>
      </c>
      <c r="G112" s="101">
        <f t="shared" si="7"/>
        <v>3.5129000000000001</v>
      </c>
      <c r="H112" s="10">
        <v>7542</v>
      </c>
      <c r="I112" s="11" t="s">
        <v>63</v>
      </c>
      <c r="J112" s="102">
        <f t="shared" si="8"/>
        <v>0.75419999999999998</v>
      </c>
      <c r="K112" s="10">
        <v>708</v>
      </c>
      <c r="L112" s="11" t="s">
        <v>63</v>
      </c>
      <c r="M112" s="102">
        <f t="shared" si="9"/>
        <v>7.0800000000000002E-2</v>
      </c>
      <c r="N112" s="10">
        <v>848</v>
      </c>
      <c r="O112" s="11" t="s">
        <v>63</v>
      </c>
      <c r="P112" s="102">
        <f t="shared" si="10"/>
        <v>8.48E-2</v>
      </c>
    </row>
    <row r="113" spans="1:16">
      <c r="A113" s="23">
        <f t="shared" si="11"/>
        <v>113</v>
      </c>
      <c r="B113" s="10">
        <v>400</v>
      </c>
      <c r="C113" s="11" t="s">
        <v>64</v>
      </c>
      <c r="D113" s="100">
        <f t="shared" si="12"/>
        <v>3.3333333333333333E-2</v>
      </c>
      <c r="E113" s="12">
        <v>3.5089999999999999</v>
      </c>
      <c r="F113" s="13">
        <v>0.1047</v>
      </c>
      <c r="G113" s="101">
        <f t="shared" si="7"/>
        <v>3.6136999999999997</v>
      </c>
      <c r="H113" s="10">
        <v>7915</v>
      </c>
      <c r="I113" s="11" t="s">
        <v>63</v>
      </c>
      <c r="J113" s="102">
        <f t="shared" si="8"/>
        <v>0.79149999999999998</v>
      </c>
      <c r="K113" s="10">
        <v>721</v>
      </c>
      <c r="L113" s="11" t="s">
        <v>63</v>
      </c>
      <c r="M113" s="102">
        <f t="shared" si="9"/>
        <v>7.2099999999999997E-2</v>
      </c>
      <c r="N113" s="10">
        <v>870</v>
      </c>
      <c r="O113" s="11" t="s">
        <v>63</v>
      </c>
      <c r="P113" s="102">
        <f t="shared" si="10"/>
        <v>8.6999999999999994E-2</v>
      </c>
    </row>
    <row r="114" spans="1:16">
      <c r="A114" s="23">
        <f t="shared" si="11"/>
        <v>114</v>
      </c>
      <c r="B114" s="10">
        <v>450</v>
      </c>
      <c r="C114" s="11" t="s">
        <v>64</v>
      </c>
      <c r="D114" s="100">
        <f t="shared" si="12"/>
        <v>3.7499999999999999E-2</v>
      </c>
      <c r="E114" s="12">
        <v>3.7149999999999999</v>
      </c>
      <c r="F114" s="13">
        <v>9.5759999999999998E-2</v>
      </c>
      <c r="G114" s="101">
        <f t="shared" si="7"/>
        <v>3.8107599999999997</v>
      </c>
      <c r="H114" s="10">
        <v>8632</v>
      </c>
      <c r="I114" s="11" t="s">
        <v>63</v>
      </c>
      <c r="J114" s="102">
        <f t="shared" si="8"/>
        <v>0.86319999999999997</v>
      </c>
      <c r="K114" s="10">
        <v>747</v>
      </c>
      <c r="L114" s="11" t="s">
        <v>63</v>
      </c>
      <c r="M114" s="102">
        <f t="shared" si="9"/>
        <v>7.4700000000000003E-2</v>
      </c>
      <c r="N114" s="10">
        <v>912</v>
      </c>
      <c r="O114" s="11" t="s">
        <v>63</v>
      </c>
      <c r="P114" s="102">
        <f t="shared" si="10"/>
        <v>9.1200000000000003E-2</v>
      </c>
    </row>
    <row r="115" spans="1:16">
      <c r="A115" s="23">
        <f t="shared" si="11"/>
        <v>115</v>
      </c>
      <c r="B115" s="10">
        <v>500</v>
      </c>
      <c r="C115" s="11" t="s">
        <v>64</v>
      </c>
      <c r="D115" s="100">
        <f t="shared" si="12"/>
        <v>4.1666666666666664E-2</v>
      </c>
      <c r="E115" s="12">
        <v>3.91</v>
      </c>
      <c r="F115" s="13">
        <v>8.8349999999999998E-2</v>
      </c>
      <c r="G115" s="101">
        <f t="shared" si="7"/>
        <v>3.9983500000000003</v>
      </c>
      <c r="H115" s="10">
        <v>9315</v>
      </c>
      <c r="I115" s="11" t="s">
        <v>63</v>
      </c>
      <c r="J115" s="102">
        <f t="shared" si="8"/>
        <v>0.93149999999999999</v>
      </c>
      <c r="K115" s="10">
        <v>770</v>
      </c>
      <c r="L115" s="11" t="s">
        <v>63</v>
      </c>
      <c r="M115" s="102">
        <f t="shared" si="9"/>
        <v>7.6999999999999999E-2</v>
      </c>
      <c r="N115" s="10">
        <v>949</v>
      </c>
      <c r="O115" s="11" t="s">
        <v>63</v>
      </c>
      <c r="P115" s="102">
        <f t="shared" si="10"/>
        <v>9.4899999999999998E-2</v>
      </c>
    </row>
    <row r="116" spans="1:16">
      <c r="A116" s="23">
        <f t="shared" si="11"/>
        <v>116</v>
      </c>
      <c r="B116" s="10">
        <v>550</v>
      </c>
      <c r="C116" s="11" t="s">
        <v>64</v>
      </c>
      <c r="D116" s="100">
        <f t="shared" si="12"/>
        <v>4.5833333333333337E-2</v>
      </c>
      <c r="E116" s="12">
        <v>4.0970000000000004</v>
      </c>
      <c r="F116" s="13">
        <v>8.2110000000000002E-2</v>
      </c>
      <c r="G116" s="101">
        <f t="shared" si="7"/>
        <v>4.1791100000000005</v>
      </c>
      <c r="H116" s="10">
        <v>9968</v>
      </c>
      <c r="I116" s="11" t="s">
        <v>63</v>
      </c>
      <c r="J116" s="102">
        <f t="shared" si="8"/>
        <v>0.99680000000000002</v>
      </c>
      <c r="K116" s="10">
        <v>790</v>
      </c>
      <c r="L116" s="11" t="s">
        <v>63</v>
      </c>
      <c r="M116" s="102">
        <f t="shared" si="9"/>
        <v>7.9000000000000001E-2</v>
      </c>
      <c r="N116" s="10">
        <v>982</v>
      </c>
      <c r="O116" s="11" t="s">
        <v>63</v>
      </c>
      <c r="P116" s="102">
        <f t="shared" si="10"/>
        <v>9.8199999999999996E-2</v>
      </c>
    </row>
    <row r="117" spans="1:16">
      <c r="A117" s="23">
        <f t="shared" si="11"/>
        <v>117</v>
      </c>
      <c r="B117" s="10">
        <v>600</v>
      </c>
      <c r="C117" s="11" t="s">
        <v>64</v>
      </c>
      <c r="D117" s="100">
        <f t="shared" si="12"/>
        <v>4.9999999999999996E-2</v>
      </c>
      <c r="E117" s="12">
        <v>4.2759999999999998</v>
      </c>
      <c r="F117" s="13">
        <v>7.6759999999999995E-2</v>
      </c>
      <c r="G117" s="101">
        <f t="shared" si="7"/>
        <v>4.35276</v>
      </c>
      <c r="H117" s="10">
        <v>1.06</v>
      </c>
      <c r="I117" s="22" t="s">
        <v>65</v>
      </c>
      <c r="J117" s="105">
        <f t="shared" ref="J117:J180" si="13">H117</f>
        <v>1.06</v>
      </c>
      <c r="K117" s="10">
        <v>808</v>
      </c>
      <c r="L117" s="11" t="s">
        <v>63</v>
      </c>
      <c r="M117" s="102">
        <f t="shared" si="9"/>
        <v>8.0800000000000011E-2</v>
      </c>
      <c r="N117" s="10">
        <v>1012</v>
      </c>
      <c r="O117" s="11" t="s">
        <v>63</v>
      </c>
      <c r="P117" s="102">
        <f t="shared" si="10"/>
        <v>0.1012</v>
      </c>
    </row>
    <row r="118" spans="1:16">
      <c r="A118" s="23">
        <f t="shared" si="11"/>
        <v>118</v>
      </c>
      <c r="B118" s="10">
        <v>650</v>
      </c>
      <c r="C118" s="11" t="s">
        <v>64</v>
      </c>
      <c r="D118" s="100">
        <f t="shared" si="12"/>
        <v>5.4166666666666669E-2</v>
      </c>
      <c r="E118" s="12">
        <v>4.4480000000000004</v>
      </c>
      <c r="F118" s="13">
        <v>7.213E-2</v>
      </c>
      <c r="G118" s="101">
        <f t="shared" si="7"/>
        <v>4.52013</v>
      </c>
      <c r="H118" s="10">
        <v>1.1200000000000001</v>
      </c>
      <c r="I118" s="11" t="s">
        <v>65</v>
      </c>
      <c r="J118" s="105">
        <f t="shared" si="13"/>
        <v>1.1200000000000001</v>
      </c>
      <c r="K118" s="10">
        <v>823</v>
      </c>
      <c r="L118" s="11" t="s">
        <v>63</v>
      </c>
      <c r="M118" s="102">
        <f t="shared" si="9"/>
        <v>8.2299999999999998E-2</v>
      </c>
      <c r="N118" s="10">
        <v>1039</v>
      </c>
      <c r="O118" s="11" t="s">
        <v>63</v>
      </c>
      <c r="P118" s="102">
        <f t="shared" si="10"/>
        <v>0.10389999999999999</v>
      </c>
    </row>
    <row r="119" spans="1:16">
      <c r="A119" s="23">
        <f t="shared" si="11"/>
        <v>119</v>
      </c>
      <c r="B119" s="10">
        <v>700</v>
      </c>
      <c r="C119" s="11" t="s">
        <v>64</v>
      </c>
      <c r="D119" s="100">
        <f t="shared" si="12"/>
        <v>5.8333333333333327E-2</v>
      </c>
      <c r="E119" s="12">
        <v>4.6120000000000001</v>
      </c>
      <c r="F119" s="13">
        <v>6.8070000000000006E-2</v>
      </c>
      <c r="G119" s="101">
        <f t="shared" si="7"/>
        <v>4.6800699999999997</v>
      </c>
      <c r="H119" s="10">
        <v>1.18</v>
      </c>
      <c r="I119" s="11" t="s">
        <v>65</v>
      </c>
      <c r="J119" s="105">
        <f t="shared" si="13"/>
        <v>1.18</v>
      </c>
      <c r="K119" s="10">
        <v>838</v>
      </c>
      <c r="L119" s="11" t="s">
        <v>63</v>
      </c>
      <c r="M119" s="102">
        <f t="shared" si="9"/>
        <v>8.3799999999999999E-2</v>
      </c>
      <c r="N119" s="10">
        <v>1064</v>
      </c>
      <c r="O119" s="11" t="s">
        <v>63</v>
      </c>
      <c r="P119" s="102">
        <f t="shared" si="10"/>
        <v>0.10640000000000001</v>
      </c>
    </row>
    <row r="120" spans="1:16">
      <c r="A120" s="23">
        <f t="shared" si="11"/>
        <v>120</v>
      </c>
      <c r="B120" s="10">
        <v>800</v>
      </c>
      <c r="C120" s="11" t="s">
        <v>64</v>
      </c>
      <c r="D120" s="100">
        <f t="shared" si="12"/>
        <v>6.6666666666666666E-2</v>
      </c>
      <c r="E120" s="12">
        <v>4.923</v>
      </c>
      <c r="F120" s="13">
        <v>6.1280000000000001E-2</v>
      </c>
      <c r="G120" s="101">
        <f t="shared" si="7"/>
        <v>4.98428</v>
      </c>
      <c r="H120" s="10">
        <v>1.29</v>
      </c>
      <c r="I120" s="11" t="s">
        <v>65</v>
      </c>
      <c r="J120" s="105">
        <f t="shared" si="13"/>
        <v>1.29</v>
      </c>
      <c r="K120" s="10">
        <v>869</v>
      </c>
      <c r="L120" s="11" t="s">
        <v>63</v>
      </c>
      <c r="M120" s="102">
        <f t="shared" si="9"/>
        <v>8.6900000000000005E-2</v>
      </c>
      <c r="N120" s="10">
        <v>1108</v>
      </c>
      <c r="O120" s="11" t="s">
        <v>63</v>
      </c>
      <c r="P120" s="102">
        <f t="shared" si="10"/>
        <v>0.11080000000000001</v>
      </c>
    </row>
    <row r="121" spans="1:16">
      <c r="A121" s="23">
        <f t="shared" si="11"/>
        <v>121</v>
      </c>
      <c r="B121" s="10">
        <v>900</v>
      </c>
      <c r="C121" s="11" t="s">
        <v>64</v>
      </c>
      <c r="D121" s="100">
        <f t="shared" si="12"/>
        <v>7.4999999999999997E-2</v>
      </c>
      <c r="E121" s="12">
        <v>5.2110000000000003</v>
      </c>
      <c r="F121" s="13">
        <v>5.5829999999999998E-2</v>
      </c>
      <c r="G121" s="101">
        <f t="shared" si="7"/>
        <v>5.2668300000000006</v>
      </c>
      <c r="H121" s="10">
        <v>1.39</v>
      </c>
      <c r="I121" s="11" t="s">
        <v>65</v>
      </c>
      <c r="J121" s="105">
        <f t="shared" si="13"/>
        <v>1.39</v>
      </c>
      <c r="K121" s="10">
        <v>896</v>
      </c>
      <c r="L121" s="11" t="s">
        <v>63</v>
      </c>
      <c r="M121" s="102">
        <f t="shared" si="9"/>
        <v>8.9599999999999999E-2</v>
      </c>
      <c r="N121" s="10">
        <v>1147</v>
      </c>
      <c r="O121" s="11" t="s">
        <v>63</v>
      </c>
      <c r="P121" s="102">
        <f t="shared" si="10"/>
        <v>0.1147</v>
      </c>
    </row>
    <row r="122" spans="1:16">
      <c r="A122" s="23">
        <f t="shared" si="11"/>
        <v>122</v>
      </c>
      <c r="B122" s="10">
        <v>1</v>
      </c>
      <c r="C122" s="22" t="s">
        <v>66</v>
      </c>
      <c r="D122" s="100">
        <f t="shared" ref="D122:D185" si="14">B122/$C$5</f>
        <v>8.3333333333333329E-2</v>
      </c>
      <c r="E122" s="12">
        <v>5.4790000000000001</v>
      </c>
      <c r="F122" s="13">
        <v>5.1330000000000001E-2</v>
      </c>
      <c r="G122" s="101">
        <f t="shared" si="7"/>
        <v>5.5303300000000002</v>
      </c>
      <c r="H122" s="10">
        <v>1.49</v>
      </c>
      <c r="I122" s="11" t="s">
        <v>65</v>
      </c>
      <c r="J122" s="105">
        <f t="shared" si="13"/>
        <v>1.49</v>
      </c>
      <c r="K122" s="10">
        <v>919</v>
      </c>
      <c r="L122" s="11" t="s">
        <v>63</v>
      </c>
      <c r="M122" s="102">
        <f t="shared" si="9"/>
        <v>9.1900000000000009E-2</v>
      </c>
      <c r="N122" s="10">
        <v>1181</v>
      </c>
      <c r="O122" s="11" t="s">
        <v>63</v>
      </c>
      <c r="P122" s="102">
        <f t="shared" si="10"/>
        <v>0.11810000000000001</v>
      </c>
    </row>
    <row r="123" spans="1:16">
      <c r="A123" s="23">
        <f t="shared" si="11"/>
        <v>123</v>
      </c>
      <c r="B123" s="10">
        <v>1.1000000000000001</v>
      </c>
      <c r="C123" s="11" t="s">
        <v>66</v>
      </c>
      <c r="D123" s="100">
        <f t="shared" si="14"/>
        <v>9.1666666666666674E-2</v>
      </c>
      <c r="E123" s="12">
        <v>5.73</v>
      </c>
      <c r="F123" s="13">
        <v>4.7559999999999998E-2</v>
      </c>
      <c r="G123" s="101">
        <f t="shared" si="7"/>
        <v>5.7775600000000003</v>
      </c>
      <c r="H123" s="10">
        <v>1.59</v>
      </c>
      <c r="I123" s="11" t="s">
        <v>65</v>
      </c>
      <c r="J123" s="105">
        <f t="shared" si="13"/>
        <v>1.59</v>
      </c>
      <c r="K123" s="10">
        <v>940</v>
      </c>
      <c r="L123" s="11" t="s">
        <v>63</v>
      </c>
      <c r="M123" s="102">
        <f t="shared" si="9"/>
        <v>9.4E-2</v>
      </c>
      <c r="N123" s="10">
        <v>1210</v>
      </c>
      <c r="O123" s="11" t="s">
        <v>63</v>
      </c>
      <c r="P123" s="102">
        <f t="shared" si="10"/>
        <v>0.121</v>
      </c>
    </row>
    <row r="124" spans="1:16">
      <c r="A124" s="23">
        <f t="shared" si="11"/>
        <v>124</v>
      </c>
      <c r="B124" s="10">
        <v>1.2</v>
      </c>
      <c r="C124" s="11" t="s">
        <v>66</v>
      </c>
      <c r="D124" s="100">
        <f t="shared" si="14"/>
        <v>9.9999999999999992E-2</v>
      </c>
      <c r="E124" s="12">
        <v>5.9630000000000001</v>
      </c>
      <c r="F124" s="13">
        <v>4.4350000000000001E-2</v>
      </c>
      <c r="G124" s="101">
        <f t="shared" si="7"/>
        <v>6.0073499999999997</v>
      </c>
      <c r="H124" s="10">
        <v>1.68</v>
      </c>
      <c r="I124" s="11" t="s">
        <v>65</v>
      </c>
      <c r="J124" s="105">
        <f t="shared" si="13"/>
        <v>1.68</v>
      </c>
      <c r="K124" s="10">
        <v>958</v>
      </c>
      <c r="L124" s="11" t="s">
        <v>63</v>
      </c>
      <c r="M124" s="102">
        <f t="shared" si="9"/>
        <v>9.5799999999999996E-2</v>
      </c>
      <c r="N124" s="10">
        <v>1237</v>
      </c>
      <c r="O124" s="11" t="s">
        <v>63</v>
      </c>
      <c r="P124" s="102">
        <f t="shared" si="10"/>
        <v>0.1237</v>
      </c>
    </row>
    <row r="125" spans="1:16">
      <c r="A125" s="23">
        <f t="shared" si="11"/>
        <v>125</v>
      </c>
      <c r="B125" s="103">
        <v>1.3</v>
      </c>
      <c r="C125" s="104" t="s">
        <v>66</v>
      </c>
      <c r="D125" s="100">
        <f t="shared" si="14"/>
        <v>0.10833333333333334</v>
      </c>
      <c r="E125" s="12">
        <v>6.18</v>
      </c>
      <c r="F125" s="13">
        <v>4.1570000000000003E-2</v>
      </c>
      <c r="G125" s="101">
        <f t="shared" si="7"/>
        <v>6.2215699999999998</v>
      </c>
      <c r="H125" s="10">
        <v>1.77</v>
      </c>
      <c r="I125" s="11" t="s">
        <v>65</v>
      </c>
      <c r="J125" s="105">
        <f t="shared" si="13"/>
        <v>1.77</v>
      </c>
      <c r="K125" s="10">
        <v>974</v>
      </c>
      <c r="L125" s="11" t="s">
        <v>63</v>
      </c>
      <c r="M125" s="102">
        <f t="shared" si="9"/>
        <v>9.74E-2</v>
      </c>
      <c r="N125" s="10">
        <v>1262</v>
      </c>
      <c r="O125" s="11" t="s">
        <v>63</v>
      </c>
      <c r="P125" s="102">
        <f t="shared" si="10"/>
        <v>0.12620000000000001</v>
      </c>
    </row>
    <row r="126" spans="1:16">
      <c r="A126" s="23">
        <f t="shared" si="11"/>
        <v>126</v>
      </c>
      <c r="B126" s="103">
        <v>1.4</v>
      </c>
      <c r="C126" s="104" t="s">
        <v>66</v>
      </c>
      <c r="D126" s="100">
        <f t="shared" si="14"/>
        <v>0.11666666666666665</v>
      </c>
      <c r="E126" s="12">
        <v>6.3819999999999997</v>
      </c>
      <c r="F126" s="13">
        <v>3.9149999999999997E-2</v>
      </c>
      <c r="G126" s="101">
        <f t="shared" si="7"/>
        <v>6.4211499999999999</v>
      </c>
      <c r="H126" s="103">
        <v>1.85</v>
      </c>
      <c r="I126" s="104" t="s">
        <v>65</v>
      </c>
      <c r="J126" s="105">
        <f t="shared" si="13"/>
        <v>1.85</v>
      </c>
      <c r="K126" s="103">
        <v>989</v>
      </c>
      <c r="L126" s="104" t="s">
        <v>63</v>
      </c>
      <c r="M126" s="102">
        <f t="shared" si="9"/>
        <v>9.8900000000000002E-2</v>
      </c>
      <c r="N126" s="103">
        <v>1284</v>
      </c>
      <c r="O126" s="104" t="s">
        <v>63</v>
      </c>
      <c r="P126" s="102">
        <f t="shared" si="10"/>
        <v>0.12840000000000001</v>
      </c>
    </row>
    <row r="127" spans="1:16">
      <c r="A127" s="23">
        <f t="shared" si="11"/>
        <v>127</v>
      </c>
      <c r="B127" s="103">
        <v>1.5</v>
      </c>
      <c r="C127" s="104" t="s">
        <v>66</v>
      </c>
      <c r="D127" s="100">
        <f t="shared" si="14"/>
        <v>0.125</v>
      </c>
      <c r="E127" s="12">
        <v>6.57</v>
      </c>
      <c r="F127" s="13">
        <v>3.7019999999999997E-2</v>
      </c>
      <c r="G127" s="101">
        <f t="shared" si="7"/>
        <v>6.6070200000000003</v>
      </c>
      <c r="H127" s="103">
        <v>1.94</v>
      </c>
      <c r="I127" s="104" t="s">
        <v>65</v>
      </c>
      <c r="J127" s="105">
        <f t="shared" si="13"/>
        <v>1.94</v>
      </c>
      <c r="K127" s="103">
        <v>1002</v>
      </c>
      <c r="L127" s="104" t="s">
        <v>63</v>
      </c>
      <c r="M127" s="102">
        <f t="shared" si="9"/>
        <v>0.1002</v>
      </c>
      <c r="N127" s="103">
        <v>1305</v>
      </c>
      <c r="O127" s="104" t="s">
        <v>63</v>
      </c>
      <c r="P127" s="102">
        <f t="shared" si="10"/>
        <v>0.1305</v>
      </c>
    </row>
    <row r="128" spans="1:16">
      <c r="A128" s="23">
        <f t="shared" si="11"/>
        <v>128</v>
      </c>
      <c r="B128" s="10">
        <v>1.6</v>
      </c>
      <c r="C128" s="11" t="s">
        <v>66</v>
      </c>
      <c r="D128" s="100">
        <f t="shared" si="14"/>
        <v>0.13333333333333333</v>
      </c>
      <c r="E128" s="12">
        <v>6.7439999999999998</v>
      </c>
      <c r="F128" s="13">
        <v>3.5119999999999998E-2</v>
      </c>
      <c r="G128" s="101">
        <f t="shared" si="7"/>
        <v>6.7791199999999998</v>
      </c>
      <c r="H128" s="10">
        <v>2.02</v>
      </c>
      <c r="I128" s="11" t="s">
        <v>65</v>
      </c>
      <c r="J128" s="105">
        <f t="shared" si="13"/>
        <v>2.02</v>
      </c>
      <c r="K128" s="103">
        <v>1015</v>
      </c>
      <c r="L128" s="104" t="s">
        <v>63</v>
      </c>
      <c r="M128" s="102">
        <f t="shared" si="9"/>
        <v>0.10149999999999999</v>
      </c>
      <c r="N128" s="103">
        <v>1324</v>
      </c>
      <c r="O128" s="104" t="s">
        <v>63</v>
      </c>
      <c r="P128" s="102">
        <f t="shared" si="10"/>
        <v>0.13240000000000002</v>
      </c>
    </row>
    <row r="129" spans="1:16">
      <c r="A129" s="23">
        <f t="shared" si="11"/>
        <v>129</v>
      </c>
      <c r="B129" s="10">
        <v>1.7</v>
      </c>
      <c r="C129" s="11" t="s">
        <v>66</v>
      </c>
      <c r="D129" s="100">
        <f t="shared" si="14"/>
        <v>0.14166666666666666</v>
      </c>
      <c r="E129" s="12">
        <v>6.9050000000000002</v>
      </c>
      <c r="F129" s="13">
        <v>3.3419999999999998E-2</v>
      </c>
      <c r="G129" s="101">
        <f t="shared" si="7"/>
        <v>6.9384199999999998</v>
      </c>
      <c r="H129" s="10">
        <v>2.09</v>
      </c>
      <c r="I129" s="11" t="s">
        <v>65</v>
      </c>
      <c r="J129" s="105">
        <f t="shared" si="13"/>
        <v>2.09</v>
      </c>
      <c r="K129" s="103">
        <v>1026</v>
      </c>
      <c r="L129" s="104" t="s">
        <v>63</v>
      </c>
      <c r="M129" s="102">
        <f t="shared" si="9"/>
        <v>0.1026</v>
      </c>
      <c r="N129" s="103">
        <v>1341</v>
      </c>
      <c r="O129" s="104" t="s">
        <v>63</v>
      </c>
      <c r="P129" s="102">
        <f t="shared" si="10"/>
        <v>0.1341</v>
      </c>
    </row>
    <row r="130" spans="1:16">
      <c r="A130" s="23">
        <f t="shared" si="11"/>
        <v>130</v>
      </c>
      <c r="B130" s="10">
        <v>1.8</v>
      </c>
      <c r="C130" s="11" t="s">
        <v>66</v>
      </c>
      <c r="D130" s="100">
        <f t="shared" si="14"/>
        <v>0.15</v>
      </c>
      <c r="E130" s="12">
        <v>7.0540000000000003</v>
      </c>
      <c r="F130" s="13">
        <v>3.1899999999999998E-2</v>
      </c>
      <c r="G130" s="101">
        <f t="shared" si="7"/>
        <v>7.0859000000000005</v>
      </c>
      <c r="H130" s="10">
        <v>2.17</v>
      </c>
      <c r="I130" s="11" t="s">
        <v>65</v>
      </c>
      <c r="J130" s="105">
        <f t="shared" si="13"/>
        <v>2.17</v>
      </c>
      <c r="K130" s="103">
        <v>1037</v>
      </c>
      <c r="L130" s="104" t="s">
        <v>63</v>
      </c>
      <c r="M130" s="102">
        <f t="shared" si="9"/>
        <v>0.10369999999999999</v>
      </c>
      <c r="N130" s="103">
        <v>1358</v>
      </c>
      <c r="O130" s="104" t="s">
        <v>63</v>
      </c>
      <c r="P130" s="102">
        <f t="shared" si="10"/>
        <v>0.1358</v>
      </c>
    </row>
    <row r="131" spans="1:16">
      <c r="A131" s="23">
        <f t="shared" si="11"/>
        <v>131</v>
      </c>
      <c r="B131" s="10">
        <v>2</v>
      </c>
      <c r="C131" s="11" t="s">
        <v>66</v>
      </c>
      <c r="D131" s="100">
        <f t="shared" si="14"/>
        <v>0.16666666666666666</v>
      </c>
      <c r="E131" s="12">
        <v>7.3159999999999998</v>
      </c>
      <c r="F131" s="13">
        <v>2.9250000000000002E-2</v>
      </c>
      <c r="G131" s="101">
        <f t="shared" si="7"/>
        <v>7.3452500000000001</v>
      </c>
      <c r="H131" s="10">
        <v>2.3199999999999998</v>
      </c>
      <c r="I131" s="11" t="s">
        <v>65</v>
      </c>
      <c r="J131" s="105">
        <f t="shared" si="13"/>
        <v>2.3199999999999998</v>
      </c>
      <c r="K131" s="103">
        <v>1067</v>
      </c>
      <c r="L131" s="104" t="s">
        <v>63</v>
      </c>
      <c r="M131" s="102">
        <f t="shared" si="9"/>
        <v>0.10669999999999999</v>
      </c>
      <c r="N131" s="103">
        <v>1388</v>
      </c>
      <c r="O131" s="104" t="s">
        <v>63</v>
      </c>
      <c r="P131" s="102">
        <f t="shared" si="10"/>
        <v>0.13879999999999998</v>
      </c>
    </row>
    <row r="132" spans="1:16">
      <c r="A132" s="23">
        <f t="shared" si="11"/>
        <v>132</v>
      </c>
      <c r="B132" s="10">
        <v>2.25</v>
      </c>
      <c r="C132" s="11" t="s">
        <v>66</v>
      </c>
      <c r="D132" s="100">
        <f t="shared" si="14"/>
        <v>0.1875</v>
      </c>
      <c r="E132" s="12">
        <v>7.5880000000000001</v>
      </c>
      <c r="F132" s="13">
        <v>2.6540000000000001E-2</v>
      </c>
      <c r="G132" s="101">
        <f t="shared" si="7"/>
        <v>7.6145399999999999</v>
      </c>
      <c r="H132" s="10">
        <v>2.5</v>
      </c>
      <c r="I132" s="11" t="s">
        <v>65</v>
      </c>
      <c r="J132" s="105">
        <f t="shared" si="13"/>
        <v>2.5</v>
      </c>
      <c r="K132" s="103">
        <v>1107</v>
      </c>
      <c r="L132" s="104" t="s">
        <v>63</v>
      </c>
      <c r="M132" s="102">
        <f t="shared" si="9"/>
        <v>0.11069999999999999</v>
      </c>
      <c r="N132" s="103">
        <v>1422</v>
      </c>
      <c r="O132" s="104" t="s">
        <v>63</v>
      </c>
      <c r="P132" s="102">
        <f t="shared" si="10"/>
        <v>0.14219999999999999</v>
      </c>
    </row>
    <row r="133" spans="1:16">
      <c r="A133" s="23">
        <f t="shared" si="11"/>
        <v>133</v>
      </c>
      <c r="B133" s="10">
        <v>2.5</v>
      </c>
      <c r="C133" s="11" t="s">
        <v>66</v>
      </c>
      <c r="D133" s="100">
        <f t="shared" si="14"/>
        <v>0.20833333333333334</v>
      </c>
      <c r="E133" s="12">
        <v>7.8049999999999997</v>
      </c>
      <c r="F133" s="13">
        <v>2.4320000000000001E-2</v>
      </c>
      <c r="G133" s="101">
        <f t="shared" si="7"/>
        <v>7.8293200000000001</v>
      </c>
      <c r="H133" s="10">
        <v>2.68</v>
      </c>
      <c r="I133" s="11" t="s">
        <v>65</v>
      </c>
      <c r="J133" s="105">
        <f t="shared" si="13"/>
        <v>2.68</v>
      </c>
      <c r="K133" s="103">
        <v>1143</v>
      </c>
      <c r="L133" s="104" t="s">
        <v>63</v>
      </c>
      <c r="M133" s="102">
        <f t="shared" si="9"/>
        <v>0.1143</v>
      </c>
      <c r="N133" s="103">
        <v>1452</v>
      </c>
      <c r="O133" s="104" t="s">
        <v>63</v>
      </c>
      <c r="P133" s="102">
        <f t="shared" si="10"/>
        <v>0.1452</v>
      </c>
    </row>
    <row r="134" spans="1:16">
      <c r="A134" s="23">
        <f t="shared" si="11"/>
        <v>134</v>
      </c>
      <c r="B134" s="10">
        <v>2.75</v>
      </c>
      <c r="C134" s="11" t="s">
        <v>66</v>
      </c>
      <c r="D134" s="100">
        <f t="shared" si="14"/>
        <v>0.22916666666666666</v>
      </c>
      <c r="E134" s="12">
        <v>7.9770000000000003</v>
      </c>
      <c r="F134" s="13">
        <v>2.247E-2</v>
      </c>
      <c r="G134" s="101">
        <f t="shared" si="7"/>
        <v>7.9994700000000005</v>
      </c>
      <c r="H134" s="10">
        <v>2.85</v>
      </c>
      <c r="I134" s="11" t="s">
        <v>65</v>
      </c>
      <c r="J134" s="105">
        <f t="shared" si="13"/>
        <v>2.85</v>
      </c>
      <c r="K134" s="103">
        <v>1175</v>
      </c>
      <c r="L134" s="104" t="s">
        <v>63</v>
      </c>
      <c r="M134" s="102">
        <f t="shared" si="9"/>
        <v>0.11750000000000001</v>
      </c>
      <c r="N134" s="103">
        <v>1479</v>
      </c>
      <c r="O134" s="104" t="s">
        <v>63</v>
      </c>
      <c r="P134" s="102">
        <f t="shared" si="10"/>
        <v>0.1479</v>
      </c>
    </row>
    <row r="135" spans="1:16">
      <c r="A135" s="23">
        <f t="shared" si="11"/>
        <v>135</v>
      </c>
      <c r="B135" s="10">
        <v>3</v>
      </c>
      <c r="C135" s="11" t="s">
        <v>66</v>
      </c>
      <c r="D135" s="100">
        <f t="shared" si="14"/>
        <v>0.25</v>
      </c>
      <c r="E135" s="12">
        <v>8.1120000000000001</v>
      </c>
      <c r="F135" s="13">
        <v>2.0899999999999998E-2</v>
      </c>
      <c r="G135" s="101">
        <f t="shared" si="7"/>
        <v>8.1328999999999994</v>
      </c>
      <c r="H135" s="10">
        <v>3.01</v>
      </c>
      <c r="I135" s="11" t="s">
        <v>65</v>
      </c>
      <c r="J135" s="105">
        <f t="shared" si="13"/>
        <v>3.01</v>
      </c>
      <c r="K135" s="103">
        <v>1206</v>
      </c>
      <c r="L135" s="104" t="s">
        <v>63</v>
      </c>
      <c r="M135" s="102">
        <f t="shared" si="9"/>
        <v>0.1206</v>
      </c>
      <c r="N135" s="103">
        <v>1504</v>
      </c>
      <c r="O135" s="104" t="s">
        <v>63</v>
      </c>
      <c r="P135" s="102">
        <f t="shared" si="10"/>
        <v>0.15040000000000001</v>
      </c>
    </row>
    <row r="136" spans="1:16">
      <c r="A136" s="23">
        <f t="shared" si="11"/>
        <v>136</v>
      </c>
      <c r="B136" s="10">
        <v>3.25</v>
      </c>
      <c r="C136" s="11" t="s">
        <v>66</v>
      </c>
      <c r="D136" s="100">
        <f t="shared" si="14"/>
        <v>0.27083333333333331</v>
      </c>
      <c r="E136" s="12">
        <v>8.2170000000000005</v>
      </c>
      <c r="F136" s="13">
        <v>1.9539999999999998E-2</v>
      </c>
      <c r="G136" s="101">
        <f t="shared" si="7"/>
        <v>8.2365399999999998</v>
      </c>
      <c r="H136" s="10">
        <v>3.18</v>
      </c>
      <c r="I136" s="11" t="s">
        <v>65</v>
      </c>
      <c r="J136" s="105">
        <f t="shared" si="13"/>
        <v>3.18</v>
      </c>
      <c r="K136" s="103">
        <v>1234</v>
      </c>
      <c r="L136" s="104" t="s">
        <v>63</v>
      </c>
      <c r="M136" s="102">
        <f t="shared" si="9"/>
        <v>0.1234</v>
      </c>
      <c r="N136" s="103">
        <v>1528</v>
      </c>
      <c r="O136" s="104" t="s">
        <v>63</v>
      </c>
      <c r="P136" s="102">
        <f t="shared" si="10"/>
        <v>0.15279999999999999</v>
      </c>
    </row>
    <row r="137" spans="1:16">
      <c r="A137" s="23">
        <f t="shared" si="11"/>
        <v>137</v>
      </c>
      <c r="B137" s="10">
        <v>3.5</v>
      </c>
      <c r="C137" s="11" t="s">
        <v>66</v>
      </c>
      <c r="D137" s="100">
        <f t="shared" si="14"/>
        <v>0.29166666666666669</v>
      </c>
      <c r="E137" s="12">
        <v>8.298</v>
      </c>
      <c r="F137" s="13">
        <v>1.8370000000000001E-2</v>
      </c>
      <c r="G137" s="101">
        <f t="shared" si="7"/>
        <v>8.3163700000000009</v>
      </c>
      <c r="H137" s="10">
        <v>3.34</v>
      </c>
      <c r="I137" s="11" t="s">
        <v>65</v>
      </c>
      <c r="J137" s="105">
        <f t="shared" si="13"/>
        <v>3.34</v>
      </c>
      <c r="K137" s="103">
        <v>1261</v>
      </c>
      <c r="L137" s="104" t="s">
        <v>63</v>
      </c>
      <c r="M137" s="102">
        <f t="shared" si="9"/>
        <v>0.12609999999999999</v>
      </c>
      <c r="N137" s="103">
        <v>1549</v>
      </c>
      <c r="O137" s="104" t="s">
        <v>63</v>
      </c>
      <c r="P137" s="102">
        <f t="shared" si="10"/>
        <v>0.15489999999999998</v>
      </c>
    </row>
    <row r="138" spans="1:16">
      <c r="A138" s="23">
        <f t="shared" si="11"/>
        <v>138</v>
      </c>
      <c r="B138" s="10">
        <v>3.75</v>
      </c>
      <c r="C138" s="11" t="s">
        <v>66</v>
      </c>
      <c r="D138" s="100">
        <f t="shared" si="14"/>
        <v>0.3125</v>
      </c>
      <c r="E138" s="12">
        <v>8.3580000000000005</v>
      </c>
      <c r="F138" s="13">
        <v>1.7330000000000002E-2</v>
      </c>
      <c r="G138" s="101">
        <f t="shared" si="7"/>
        <v>8.3753299999999999</v>
      </c>
      <c r="H138" s="10">
        <v>3.5</v>
      </c>
      <c r="I138" s="11" t="s">
        <v>65</v>
      </c>
      <c r="J138" s="105">
        <f t="shared" si="13"/>
        <v>3.5</v>
      </c>
      <c r="K138" s="103">
        <v>1287</v>
      </c>
      <c r="L138" s="104" t="s">
        <v>63</v>
      </c>
      <c r="M138" s="102">
        <f t="shared" si="9"/>
        <v>0.12869999999999998</v>
      </c>
      <c r="N138" s="103">
        <v>1570</v>
      </c>
      <c r="O138" s="104" t="s">
        <v>63</v>
      </c>
      <c r="P138" s="102">
        <f t="shared" si="10"/>
        <v>0.157</v>
      </c>
    </row>
    <row r="139" spans="1:16">
      <c r="A139" s="23">
        <f t="shared" si="11"/>
        <v>139</v>
      </c>
      <c r="B139" s="10">
        <v>4</v>
      </c>
      <c r="C139" s="11" t="s">
        <v>66</v>
      </c>
      <c r="D139" s="100">
        <f t="shared" si="14"/>
        <v>0.33333333333333331</v>
      </c>
      <c r="E139" s="12">
        <v>8.4019999999999992</v>
      </c>
      <c r="F139" s="13">
        <v>1.6410000000000001E-2</v>
      </c>
      <c r="G139" s="101">
        <f t="shared" si="7"/>
        <v>8.4184099999999997</v>
      </c>
      <c r="H139" s="10">
        <v>3.66</v>
      </c>
      <c r="I139" s="11" t="s">
        <v>65</v>
      </c>
      <c r="J139" s="105">
        <f t="shared" si="13"/>
        <v>3.66</v>
      </c>
      <c r="K139" s="103">
        <v>1312</v>
      </c>
      <c r="L139" s="104" t="s">
        <v>63</v>
      </c>
      <c r="M139" s="102">
        <f t="shared" si="9"/>
        <v>0.13120000000000001</v>
      </c>
      <c r="N139" s="103">
        <v>1590</v>
      </c>
      <c r="O139" s="104" t="s">
        <v>63</v>
      </c>
      <c r="P139" s="102">
        <f t="shared" si="10"/>
        <v>0.159</v>
      </c>
    </row>
    <row r="140" spans="1:16">
      <c r="A140" s="23">
        <f t="shared" si="11"/>
        <v>140</v>
      </c>
      <c r="B140" s="10">
        <v>4.5</v>
      </c>
      <c r="C140" s="14" t="s">
        <v>66</v>
      </c>
      <c r="D140" s="100">
        <f t="shared" si="14"/>
        <v>0.375</v>
      </c>
      <c r="E140" s="12">
        <v>8.4489999999999998</v>
      </c>
      <c r="F140" s="13">
        <v>1.486E-2</v>
      </c>
      <c r="G140" s="101">
        <f t="shared" si="7"/>
        <v>8.4638600000000004</v>
      </c>
      <c r="H140" s="10">
        <v>3.98</v>
      </c>
      <c r="I140" s="11" t="s">
        <v>65</v>
      </c>
      <c r="J140" s="105">
        <f t="shared" si="13"/>
        <v>3.98</v>
      </c>
      <c r="K140" s="103">
        <v>1397</v>
      </c>
      <c r="L140" s="104" t="s">
        <v>63</v>
      </c>
      <c r="M140" s="102">
        <f t="shared" si="9"/>
        <v>0.13969999999999999</v>
      </c>
      <c r="N140" s="103">
        <v>1627</v>
      </c>
      <c r="O140" s="104" t="s">
        <v>63</v>
      </c>
      <c r="P140" s="102">
        <f t="shared" si="10"/>
        <v>0.16270000000000001</v>
      </c>
    </row>
    <row r="141" spans="1:16">
      <c r="A141" s="23">
        <f t="shared" si="11"/>
        <v>141</v>
      </c>
      <c r="B141" s="10">
        <v>5</v>
      </c>
      <c r="C141" s="104" t="s">
        <v>66</v>
      </c>
      <c r="D141" s="100">
        <f t="shared" si="14"/>
        <v>0.41666666666666669</v>
      </c>
      <c r="E141" s="12">
        <v>8.4550000000000001</v>
      </c>
      <c r="F141" s="13">
        <v>1.359E-2</v>
      </c>
      <c r="G141" s="101">
        <f t="shared" si="7"/>
        <v>8.4685900000000007</v>
      </c>
      <c r="H141" s="103">
        <v>4.3</v>
      </c>
      <c r="I141" s="104" t="s">
        <v>65</v>
      </c>
      <c r="J141" s="105">
        <f t="shared" si="13"/>
        <v>4.3</v>
      </c>
      <c r="K141" s="103">
        <v>1476</v>
      </c>
      <c r="L141" s="104" t="s">
        <v>63</v>
      </c>
      <c r="M141" s="102">
        <f t="shared" si="9"/>
        <v>0.14760000000000001</v>
      </c>
      <c r="N141" s="103">
        <v>1661</v>
      </c>
      <c r="O141" s="104" t="s">
        <v>63</v>
      </c>
      <c r="P141" s="102">
        <f t="shared" si="10"/>
        <v>0.1661</v>
      </c>
    </row>
    <row r="142" spans="1:16">
      <c r="A142" s="23">
        <f t="shared" si="11"/>
        <v>142</v>
      </c>
      <c r="B142" s="10">
        <v>5.5</v>
      </c>
      <c r="C142" s="104" t="s">
        <v>66</v>
      </c>
      <c r="D142" s="100">
        <f t="shared" si="14"/>
        <v>0.45833333333333331</v>
      </c>
      <c r="E142" s="12">
        <v>8.43</v>
      </c>
      <c r="F142" s="13">
        <v>1.2529999999999999E-2</v>
      </c>
      <c r="G142" s="101">
        <f t="shared" si="7"/>
        <v>8.4425299999999996</v>
      </c>
      <c r="H142" s="103">
        <v>4.62</v>
      </c>
      <c r="I142" s="104" t="s">
        <v>65</v>
      </c>
      <c r="J142" s="105">
        <f t="shared" si="13"/>
        <v>4.62</v>
      </c>
      <c r="K142" s="103">
        <v>1551</v>
      </c>
      <c r="L142" s="104" t="s">
        <v>63</v>
      </c>
      <c r="M142" s="102">
        <f t="shared" si="9"/>
        <v>0.15509999999999999</v>
      </c>
      <c r="N142" s="103">
        <v>1693</v>
      </c>
      <c r="O142" s="104" t="s">
        <v>63</v>
      </c>
      <c r="P142" s="102">
        <f t="shared" si="10"/>
        <v>0.16930000000000001</v>
      </c>
    </row>
    <row r="143" spans="1:16">
      <c r="A143" s="23">
        <f t="shared" si="11"/>
        <v>143</v>
      </c>
      <c r="B143" s="10">
        <v>6</v>
      </c>
      <c r="C143" s="104" t="s">
        <v>66</v>
      </c>
      <c r="D143" s="100">
        <f t="shared" si="14"/>
        <v>0.5</v>
      </c>
      <c r="E143" s="12">
        <v>8.3810000000000002</v>
      </c>
      <c r="F143" s="13">
        <v>1.1639999999999999E-2</v>
      </c>
      <c r="G143" s="101">
        <f t="shared" si="7"/>
        <v>8.3926400000000001</v>
      </c>
      <c r="H143" s="103">
        <v>4.9400000000000004</v>
      </c>
      <c r="I143" s="104" t="s">
        <v>65</v>
      </c>
      <c r="J143" s="105">
        <f t="shared" si="13"/>
        <v>4.9400000000000004</v>
      </c>
      <c r="K143" s="103">
        <v>1623</v>
      </c>
      <c r="L143" s="104" t="s">
        <v>63</v>
      </c>
      <c r="M143" s="102">
        <f t="shared" si="9"/>
        <v>0.1623</v>
      </c>
      <c r="N143" s="103">
        <v>1724</v>
      </c>
      <c r="O143" s="104" t="s">
        <v>63</v>
      </c>
      <c r="P143" s="102">
        <f t="shared" si="10"/>
        <v>0.1724</v>
      </c>
    </row>
    <row r="144" spans="1:16">
      <c r="A144" s="23">
        <f t="shared" si="11"/>
        <v>144</v>
      </c>
      <c r="B144" s="10">
        <v>6.5</v>
      </c>
      <c r="C144" s="104" t="s">
        <v>66</v>
      </c>
      <c r="D144" s="100">
        <f t="shared" si="14"/>
        <v>0.54166666666666663</v>
      </c>
      <c r="E144" s="12">
        <v>8.3130000000000006</v>
      </c>
      <c r="F144" s="13">
        <v>1.0869999999999999E-2</v>
      </c>
      <c r="G144" s="101">
        <f t="shared" si="7"/>
        <v>8.3238700000000012</v>
      </c>
      <c r="H144" s="103">
        <v>5.27</v>
      </c>
      <c r="I144" s="104" t="s">
        <v>65</v>
      </c>
      <c r="J144" s="105">
        <f t="shared" si="13"/>
        <v>5.27</v>
      </c>
      <c r="K144" s="103">
        <v>1692</v>
      </c>
      <c r="L144" s="104" t="s">
        <v>63</v>
      </c>
      <c r="M144" s="102">
        <f t="shared" si="9"/>
        <v>0.16919999999999999</v>
      </c>
      <c r="N144" s="103">
        <v>1754</v>
      </c>
      <c r="O144" s="104" t="s">
        <v>63</v>
      </c>
      <c r="P144" s="102">
        <f t="shared" si="10"/>
        <v>0.1754</v>
      </c>
    </row>
    <row r="145" spans="1:16">
      <c r="A145" s="23">
        <f t="shared" si="11"/>
        <v>145</v>
      </c>
      <c r="B145" s="10">
        <v>7</v>
      </c>
      <c r="C145" s="104" t="s">
        <v>66</v>
      </c>
      <c r="D145" s="100">
        <f t="shared" si="14"/>
        <v>0.58333333333333337</v>
      </c>
      <c r="E145" s="12">
        <v>8.2309999999999999</v>
      </c>
      <c r="F145" s="13">
        <v>1.0200000000000001E-2</v>
      </c>
      <c r="G145" s="101">
        <f t="shared" si="7"/>
        <v>8.2411999999999992</v>
      </c>
      <c r="H145" s="103">
        <v>5.59</v>
      </c>
      <c r="I145" s="104" t="s">
        <v>65</v>
      </c>
      <c r="J145" s="105">
        <f t="shared" si="13"/>
        <v>5.59</v>
      </c>
      <c r="K145" s="103">
        <v>1760</v>
      </c>
      <c r="L145" s="104" t="s">
        <v>63</v>
      </c>
      <c r="M145" s="102">
        <f t="shared" si="9"/>
        <v>0.17599999999999999</v>
      </c>
      <c r="N145" s="103">
        <v>1783</v>
      </c>
      <c r="O145" s="104" t="s">
        <v>63</v>
      </c>
      <c r="P145" s="102">
        <f t="shared" si="10"/>
        <v>0.17829999999999999</v>
      </c>
    </row>
    <row r="146" spans="1:16">
      <c r="A146" s="23">
        <f t="shared" si="11"/>
        <v>146</v>
      </c>
      <c r="B146" s="10">
        <v>8</v>
      </c>
      <c r="C146" s="104" t="s">
        <v>66</v>
      </c>
      <c r="D146" s="100">
        <f t="shared" si="14"/>
        <v>0.66666666666666663</v>
      </c>
      <c r="E146" s="12">
        <v>8.0340000000000007</v>
      </c>
      <c r="F146" s="13">
        <v>9.1000000000000004E-3</v>
      </c>
      <c r="G146" s="101">
        <f t="shared" si="7"/>
        <v>8.0431000000000008</v>
      </c>
      <c r="H146" s="103">
        <v>6.25</v>
      </c>
      <c r="I146" s="104" t="s">
        <v>65</v>
      </c>
      <c r="J146" s="105">
        <f t="shared" si="13"/>
        <v>6.25</v>
      </c>
      <c r="K146" s="103">
        <v>2006</v>
      </c>
      <c r="L146" s="104" t="s">
        <v>63</v>
      </c>
      <c r="M146" s="102">
        <f t="shared" si="9"/>
        <v>0.20059999999999997</v>
      </c>
      <c r="N146" s="103">
        <v>1840</v>
      </c>
      <c r="O146" s="104" t="s">
        <v>63</v>
      </c>
      <c r="P146" s="102">
        <f t="shared" si="10"/>
        <v>0.184</v>
      </c>
    </row>
    <row r="147" spans="1:16">
      <c r="A147" s="23">
        <f t="shared" si="11"/>
        <v>147</v>
      </c>
      <c r="B147" s="10">
        <v>9</v>
      </c>
      <c r="C147" s="104" t="s">
        <v>66</v>
      </c>
      <c r="D147" s="100">
        <f t="shared" si="14"/>
        <v>0.75</v>
      </c>
      <c r="E147" s="12">
        <v>7.8129999999999997</v>
      </c>
      <c r="F147" s="13">
        <v>8.2229999999999994E-3</v>
      </c>
      <c r="G147" s="101">
        <f t="shared" si="7"/>
        <v>7.8212229999999998</v>
      </c>
      <c r="H147" s="103">
        <v>6.94</v>
      </c>
      <c r="I147" s="104" t="s">
        <v>65</v>
      </c>
      <c r="J147" s="105">
        <f t="shared" si="13"/>
        <v>6.94</v>
      </c>
      <c r="K147" s="103">
        <v>2235</v>
      </c>
      <c r="L147" s="104" t="s">
        <v>63</v>
      </c>
      <c r="M147" s="102">
        <f t="shared" si="9"/>
        <v>0.22349999999999998</v>
      </c>
      <c r="N147" s="103">
        <v>1895</v>
      </c>
      <c r="O147" s="104" t="s">
        <v>63</v>
      </c>
      <c r="P147" s="102">
        <f t="shared" si="10"/>
        <v>0.1895</v>
      </c>
    </row>
    <row r="148" spans="1:16">
      <c r="A148" s="23">
        <f t="shared" si="11"/>
        <v>148</v>
      </c>
      <c r="B148" s="10">
        <v>10</v>
      </c>
      <c r="C148" s="104" t="s">
        <v>66</v>
      </c>
      <c r="D148" s="100">
        <f t="shared" si="14"/>
        <v>0.83333333333333337</v>
      </c>
      <c r="E148" s="12">
        <v>7.5819999999999999</v>
      </c>
      <c r="F148" s="13">
        <v>7.509E-3</v>
      </c>
      <c r="G148" s="101">
        <f t="shared" ref="G148:G211" si="15">E148+F148</f>
        <v>7.5895089999999996</v>
      </c>
      <c r="H148" s="103">
        <v>7.64</v>
      </c>
      <c r="I148" s="104" t="s">
        <v>65</v>
      </c>
      <c r="J148" s="105">
        <f t="shared" si="13"/>
        <v>7.64</v>
      </c>
      <c r="K148" s="103">
        <v>2454</v>
      </c>
      <c r="L148" s="104" t="s">
        <v>63</v>
      </c>
      <c r="M148" s="102">
        <f t="shared" ref="M148:M161" si="16">K148/1000/10</f>
        <v>0.24540000000000001</v>
      </c>
      <c r="N148" s="103">
        <v>1949</v>
      </c>
      <c r="O148" s="104" t="s">
        <v>63</v>
      </c>
      <c r="P148" s="102">
        <f t="shared" ref="P148:P172" si="17">N148/1000/10</f>
        <v>0.19490000000000002</v>
      </c>
    </row>
    <row r="149" spans="1:16">
      <c r="A149" s="23">
        <f t="shared" si="11"/>
        <v>149</v>
      </c>
      <c r="B149" s="10">
        <v>11</v>
      </c>
      <c r="C149" s="104" t="s">
        <v>66</v>
      </c>
      <c r="D149" s="100">
        <f t="shared" si="14"/>
        <v>0.91666666666666663</v>
      </c>
      <c r="E149" s="12">
        <v>7.35</v>
      </c>
      <c r="F149" s="13">
        <v>6.9160000000000003E-3</v>
      </c>
      <c r="G149" s="101">
        <f t="shared" si="15"/>
        <v>7.356916</v>
      </c>
      <c r="H149" s="103">
        <v>8.36</v>
      </c>
      <c r="I149" s="104" t="s">
        <v>65</v>
      </c>
      <c r="J149" s="105">
        <f t="shared" si="13"/>
        <v>8.36</v>
      </c>
      <c r="K149" s="103">
        <v>2668</v>
      </c>
      <c r="L149" s="104" t="s">
        <v>63</v>
      </c>
      <c r="M149" s="102">
        <f t="shared" si="16"/>
        <v>0.26680000000000004</v>
      </c>
      <c r="N149" s="103">
        <v>2004</v>
      </c>
      <c r="O149" s="104" t="s">
        <v>63</v>
      </c>
      <c r="P149" s="102">
        <f t="shared" si="17"/>
        <v>0.20039999999999999</v>
      </c>
    </row>
    <row r="150" spans="1:16">
      <c r="A150" s="23">
        <f t="shared" ref="A150:A213" si="18">A149+1</f>
        <v>150</v>
      </c>
      <c r="B150" s="10">
        <v>12</v>
      </c>
      <c r="C150" s="104" t="s">
        <v>66</v>
      </c>
      <c r="D150" s="102">
        <f t="shared" si="14"/>
        <v>1</v>
      </c>
      <c r="E150" s="12">
        <v>7.1219999999999999</v>
      </c>
      <c r="F150" s="13">
        <v>6.4140000000000004E-3</v>
      </c>
      <c r="G150" s="101">
        <f t="shared" si="15"/>
        <v>7.1284140000000003</v>
      </c>
      <c r="H150" s="103">
        <v>9.11</v>
      </c>
      <c r="I150" s="104" t="s">
        <v>65</v>
      </c>
      <c r="J150" s="105">
        <f t="shared" si="13"/>
        <v>9.11</v>
      </c>
      <c r="K150" s="103">
        <v>2878</v>
      </c>
      <c r="L150" s="104" t="s">
        <v>63</v>
      </c>
      <c r="M150" s="102">
        <f t="shared" si="16"/>
        <v>0.2878</v>
      </c>
      <c r="N150" s="103">
        <v>2059</v>
      </c>
      <c r="O150" s="104" t="s">
        <v>63</v>
      </c>
      <c r="P150" s="102">
        <f t="shared" si="17"/>
        <v>0.20590000000000003</v>
      </c>
    </row>
    <row r="151" spans="1:16">
      <c r="A151" s="23">
        <f t="shared" si="18"/>
        <v>151</v>
      </c>
      <c r="B151" s="10">
        <v>13</v>
      </c>
      <c r="C151" s="104" t="s">
        <v>66</v>
      </c>
      <c r="D151" s="102">
        <f t="shared" si="14"/>
        <v>1.0833333333333333</v>
      </c>
      <c r="E151" s="12">
        <v>6.9020000000000001</v>
      </c>
      <c r="F151" s="13">
        <v>5.9839999999999997E-3</v>
      </c>
      <c r="G151" s="101">
        <f t="shared" si="15"/>
        <v>6.9079839999999999</v>
      </c>
      <c r="H151" s="103">
        <v>9.8800000000000008</v>
      </c>
      <c r="I151" s="104" t="s">
        <v>65</v>
      </c>
      <c r="J151" s="105">
        <f t="shared" si="13"/>
        <v>9.8800000000000008</v>
      </c>
      <c r="K151" s="103">
        <v>3085</v>
      </c>
      <c r="L151" s="104" t="s">
        <v>63</v>
      </c>
      <c r="M151" s="102">
        <f t="shared" si="16"/>
        <v>0.3085</v>
      </c>
      <c r="N151" s="103">
        <v>2114</v>
      </c>
      <c r="O151" s="104" t="s">
        <v>63</v>
      </c>
      <c r="P151" s="102">
        <f t="shared" si="17"/>
        <v>0.21139999999999998</v>
      </c>
    </row>
    <row r="152" spans="1:16">
      <c r="A152" s="23">
        <f t="shared" si="18"/>
        <v>152</v>
      </c>
      <c r="B152" s="10">
        <v>14</v>
      </c>
      <c r="C152" s="104" t="s">
        <v>66</v>
      </c>
      <c r="D152" s="102">
        <f t="shared" si="14"/>
        <v>1.1666666666666667</v>
      </c>
      <c r="E152" s="12">
        <v>6.6909999999999998</v>
      </c>
      <c r="F152" s="13">
        <v>5.6109999999999997E-3</v>
      </c>
      <c r="G152" s="101">
        <f t="shared" si="15"/>
        <v>6.6966109999999999</v>
      </c>
      <c r="H152" s="103">
        <v>10.67</v>
      </c>
      <c r="I152" s="104" t="s">
        <v>65</v>
      </c>
      <c r="J152" s="105">
        <f t="shared" si="13"/>
        <v>10.67</v>
      </c>
      <c r="K152" s="103">
        <v>3292</v>
      </c>
      <c r="L152" s="104" t="s">
        <v>63</v>
      </c>
      <c r="M152" s="102">
        <f t="shared" si="16"/>
        <v>0.32919999999999999</v>
      </c>
      <c r="N152" s="103">
        <v>2171</v>
      </c>
      <c r="O152" s="104" t="s">
        <v>63</v>
      </c>
      <c r="P152" s="102">
        <f t="shared" si="17"/>
        <v>0.21709999999999999</v>
      </c>
    </row>
    <row r="153" spans="1:16">
      <c r="A153" s="23">
        <f t="shared" si="18"/>
        <v>153</v>
      </c>
      <c r="B153" s="10">
        <v>15</v>
      </c>
      <c r="C153" s="104" t="s">
        <v>66</v>
      </c>
      <c r="D153" s="102">
        <f t="shared" si="14"/>
        <v>1.25</v>
      </c>
      <c r="E153" s="12">
        <v>6.4889999999999999</v>
      </c>
      <c r="F153" s="13">
        <v>5.2839999999999996E-3</v>
      </c>
      <c r="G153" s="101">
        <f t="shared" si="15"/>
        <v>6.4942839999999995</v>
      </c>
      <c r="H153" s="103">
        <v>11.49</v>
      </c>
      <c r="I153" s="104" t="s">
        <v>65</v>
      </c>
      <c r="J153" s="105">
        <f t="shared" si="13"/>
        <v>11.49</v>
      </c>
      <c r="K153" s="103">
        <v>3498</v>
      </c>
      <c r="L153" s="104" t="s">
        <v>63</v>
      </c>
      <c r="M153" s="102">
        <f t="shared" si="16"/>
        <v>0.3498</v>
      </c>
      <c r="N153" s="103">
        <v>2228</v>
      </c>
      <c r="O153" s="104" t="s">
        <v>63</v>
      </c>
      <c r="P153" s="102">
        <f t="shared" si="17"/>
        <v>0.22280000000000003</v>
      </c>
    </row>
    <row r="154" spans="1:16">
      <c r="A154" s="23">
        <f t="shared" si="18"/>
        <v>154</v>
      </c>
      <c r="B154" s="10">
        <v>16</v>
      </c>
      <c r="C154" s="104" t="s">
        <v>66</v>
      </c>
      <c r="D154" s="102">
        <f t="shared" si="14"/>
        <v>1.3333333333333333</v>
      </c>
      <c r="E154" s="12">
        <v>6.2969999999999997</v>
      </c>
      <c r="F154" s="13">
        <v>4.9950000000000003E-3</v>
      </c>
      <c r="G154" s="101">
        <f t="shared" si="15"/>
        <v>6.3019949999999998</v>
      </c>
      <c r="H154" s="103">
        <v>12.34</v>
      </c>
      <c r="I154" s="104" t="s">
        <v>65</v>
      </c>
      <c r="J154" s="105">
        <f t="shared" si="13"/>
        <v>12.34</v>
      </c>
      <c r="K154" s="103">
        <v>3705</v>
      </c>
      <c r="L154" s="104" t="s">
        <v>63</v>
      </c>
      <c r="M154" s="102">
        <f t="shared" si="16"/>
        <v>0.3705</v>
      </c>
      <c r="N154" s="103">
        <v>2287</v>
      </c>
      <c r="O154" s="104" t="s">
        <v>63</v>
      </c>
      <c r="P154" s="102">
        <f t="shared" si="17"/>
        <v>0.22869999999999999</v>
      </c>
    </row>
    <row r="155" spans="1:16">
      <c r="A155" s="23">
        <f t="shared" si="18"/>
        <v>155</v>
      </c>
      <c r="B155" s="10">
        <v>17</v>
      </c>
      <c r="C155" s="104" t="s">
        <v>66</v>
      </c>
      <c r="D155" s="102">
        <f t="shared" si="14"/>
        <v>1.4166666666666667</v>
      </c>
      <c r="E155" s="12">
        <v>6.1150000000000002</v>
      </c>
      <c r="F155" s="13">
        <v>4.738E-3</v>
      </c>
      <c r="G155" s="101">
        <f t="shared" si="15"/>
        <v>6.1197379999999999</v>
      </c>
      <c r="H155" s="103">
        <v>13.21</v>
      </c>
      <c r="I155" s="104" t="s">
        <v>65</v>
      </c>
      <c r="J155" s="105">
        <f t="shared" si="13"/>
        <v>13.21</v>
      </c>
      <c r="K155" s="103">
        <v>3913</v>
      </c>
      <c r="L155" s="104" t="s">
        <v>63</v>
      </c>
      <c r="M155" s="102">
        <f t="shared" si="16"/>
        <v>0.39129999999999998</v>
      </c>
      <c r="N155" s="103">
        <v>2347</v>
      </c>
      <c r="O155" s="104" t="s">
        <v>63</v>
      </c>
      <c r="P155" s="102">
        <f t="shared" si="17"/>
        <v>0.23469999999999999</v>
      </c>
    </row>
    <row r="156" spans="1:16">
      <c r="A156" s="23">
        <f t="shared" si="18"/>
        <v>156</v>
      </c>
      <c r="B156" s="10">
        <v>18</v>
      </c>
      <c r="C156" s="104" t="s">
        <v>66</v>
      </c>
      <c r="D156" s="102">
        <f t="shared" si="14"/>
        <v>1.5</v>
      </c>
      <c r="E156" s="12">
        <v>5.9420000000000002</v>
      </c>
      <c r="F156" s="13">
        <v>4.5069999999999997E-3</v>
      </c>
      <c r="G156" s="101">
        <f t="shared" si="15"/>
        <v>5.9465070000000004</v>
      </c>
      <c r="H156" s="103">
        <v>14.1</v>
      </c>
      <c r="I156" s="104" t="s">
        <v>65</v>
      </c>
      <c r="J156" s="105">
        <f t="shared" si="13"/>
        <v>14.1</v>
      </c>
      <c r="K156" s="103">
        <v>4121</v>
      </c>
      <c r="L156" s="104" t="s">
        <v>63</v>
      </c>
      <c r="M156" s="102">
        <f t="shared" si="16"/>
        <v>0.41210000000000002</v>
      </c>
      <c r="N156" s="103">
        <v>2409</v>
      </c>
      <c r="O156" s="104" t="s">
        <v>63</v>
      </c>
      <c r="P156" s="102">
        <f t="shared" si="17"/>
        <v>0.24089999999999998</v>
      </c>
    </row>
    <row r="157" spans="1:16">
      <c r="A157" s="23">
        <f t="shared" si="18"/>
        <v>157</v>
      </c>
      <c r="B157" s="10">
        <v>20</v>
      </c>
      <c r="C157" s="104" t="s">
        <v>66</v>
      </c>
      <c r="D157" s="102">
        <f t="shared" si="14"/>
        <v>1.6666666666666667</v>
      </c>
      <c r="E157" s="12">
        <v>5.6219999999999999</v>
      </c>
      <c r="F157" s="13">
        <v>4.1110000000000001E-3</v>
      </c>
      <c r="G157" s="101">
        <f t="shared" si="15"/>
        <v>5.6261109999999999</v>
      </c>
      <c r="H157" s="103">
        <v>15.97</v>
      </c>
      <c r="I157" s="104" t="s">
        <v>65</v>
      </c>
      <c r="J157" s="105">
        <f t="shared" si="13"/>
        <v>15.97</v>
      </c>
      <c r="K157" s="103">
        <v>4912</v>
      </c>
      <c r="L157" s="104" t="s">
        <v>63</v>
      </c>
      <c r="M157" s="102">
        <f t="shared" si="16"/>
        <v>0.49119999999999997</v>
      </c>
      <c r="N157" s="103">
        <v>2538</v>
      </c>
      <c r="O157" s="104" t="s">
        <v>63</v>
      </c>
      <c r="P157" s="102">
        <f t="shared" si="17"/>
        <v>0.25379999999999997</v>
      </c>
    </row>
    <row r="158" spans="1:16">
      <c r="A158" s="23">
        <f t="shared" si="18"/>
        <v>158</v>
      </c>
      <c r="B158" s="10">
        <v>22.5</v>
      </c>
      <c r="C158" s="104" t="s">
        <v>66</v>
      </c>
      <c r="D158" s="102">
        <f t="shared" si="14"/>
        <v>1.875</v>
      </c>
      <c r="E158" s="12">
        <v>5.2649999999999997</v>
      </c>
      <c r="F158" s="13">
        <v>3.7069999999999998E-3</v>
      </c>
      <c r="G158" s="101">
        <f t="shared" si="15"/>
        <v>5.268707</v>
      </c>
      <c r="H158" s="103">
        <v>18.46</v>
      </c>
      <c r="I158" s="104" t="s">
        <v>65</v>
      </c>
      <c r="J158" s="105">
        <f t="shared" si="13"/>
        <v>18.46</v>
      </c>
      <c r="K158" s="103">
        <v>6056</v>
      </c>
      <c r="L158" s="104" t="s">
        <v>63</v>
      </c>
      <c r="M158" s="102">
        <f t="shared" si="16"/>
        <v>0.60560000000000003</v>
      </c>
      <c r="N158" s="103">
        <v>2708</v>
      </c>
      <c r="O158" s="104" t="s">
        <v>63</v>
      </c>
      <c r="P158" s="102">
        <f t="shared" si="17"/>
        <v>0.27080000000000004</v>
      </c>
    </row>
    <row r="159" spans="1:16">
      <c r="A159" s="23">
        <f t="shared" si="18"/>
        <v>159</v>
      </c>
      <c r="B159" s="10">
        <v>25</v>
      </c>
      <c r="C159" s="104" t="s">
        <v>66</v>
      </c>
      <c r="D159" s="102">
        <f t="shared" si="14"/>
        <v>2.0833333333333335</v>
      </c>
      <c r="E159" s="12">
        <v>4.9859999999999998</v>
      </c>
      <c r="F159" s="13">
        <v>3.3800000000000002E-3</v>
      </c>
      <c r="G159" s="101">
        <f t="shared" si="15"/>
        <v>4.9893799999999997</v>
      </c>
      <c r="H159" s="103">
        <v>21.09</v>
      </c>
      <c r="I159" s="104" t="s">
        <v>65</v>
      </c>
      <c r="J159" s="105">
        <f t="shared" si="13"/>
        <v>21.09</v>
      </c>
      <c r="K159" s="103">
        <v>7129</v>
      </c>
      <c r="L159" s="104" t="s">
        <v>63</v>
      </c>
      <c r="M159" s="102">
        <f t="shared" si="16"/>
        <v>0.71289999999999998</v>
      </c>
      <c r="N159" s="103">
        <v>2888</v>
      </c>
      <c r="O159" s="104" t="s">
        <v>63</v>
      </c>
      <c r="P159" s="102">
        <f t="shared" si="17"/>
        <v>0.2888</v>
      </c>
    </row>
    <row r="160" spans="1:16">
      <c r="A160" s="23">
        <f t="shared" si="18"/>
        <v>160</v>
      </c>
      <c r="B160" s="10">
        <v>27.5</v>
      </c>
      <c r="C160" s="104" t="s">
        <v>66</v>
      </c>
      <c r="D160" s="102">
        <f t="shared" si="14"/>
        <v>2.2916666666666665</v>
      </c>
      <c r="E160" s="12">
        <v>4.7560000000000002</v>
      </c>
      <c r="F160" s="13">
        <v>3.1080000000000001E-3</v>
      </c>
      <c r="G160" s="101">
        <f t="shared" si="15"/>
        <v>4.7591080000000003</v>
      </c>
      <c r="H160" s="103">
        <v>23.86</v>
      </c>
      <c r="I160" s="104" t="s">
        <v>65</v>
      </c>
      <c r="J160" s="105">
        <f t="shared" si="13"/>
        <v>23.86</v>
      </c>
      <c r="K160" s="103">
        <v>8154</v>
      </c>
      <c r="L160" s="104" t="s">
        <v>63</v>
      </c>
      <c r="M160" s="102">
        <f t="shared" si="16"/>
        <v>0.81540000000000001</v>
      </c>
      <c r="N160" s="103">
        <v>3079</v>
      </c>
      <c r="O160" s="104" t="s">
        <v>63</v>
      </c>
      <c r="P160" s="102">
        <f t="shared" si="17"/>
        <v>0.30790000000000001</v>
      </c>
    </row>
    <row r="161" spans="1:16">
      <c r="A161" s="23">
        <f t="shared" si="18"/>
        <v>161</v>
      </c>
      <c r="B161" s="10">
        <v>30</v>
      </c>
      <c r="C161" s="104" t="s">
        <v>66</v>
      </c>
      <c r="D161" s="102">
        <f t="shared" si="14"/>
        <v>2.5</v>
      </c>
      <c r="E161" s="12">
        <v>4.5090000000000003</v>
      </c>
      <c r="F161" s="13">
        <v>2.879E-3</v>
      </c>
      <c r="G161" s="101">
        <f t="shared" si="15"/>
        <v>4.5118790000000004</v>
      </c>
      <c r="H161" s="103">
        <v>26.78</v>
      </c>
      <c r="I161" s="104" t="s">
        <v>65</v>
      </c>
      <c r="J161" s="105">
        <f t="shared" si="13"/>
        <v>26.78</v>
      </c>
      <c r="K161" s="103">
        <v>9155</v>
      </c>
      <c r="L161" s="104" t="s">
        <v>63</v>
      </c>
      <c r="M161" s="102">
        <f t="shared" si="16"/>
        <v>0.91549999999999998</v>
      </c>
      <c r="N161" s="103">
        <v>3280</v>
      </c>
      <c r="O161" s="104" t="s">
        <v>63</v>
      </c>
      <c r="P161" s="102">
        <f t="shared" si="17"/>
        <v>0.32799999999999996</v>
      </c>
    </row>
    <row r="162" spans="1:16">
      <c r="A162" s="23">
        <f t="shared" si="18"/>
        <v>162</v>
      </c>
      <c r="B162" s="10">
        <v>32.5</v>
      </c>
      <c r="C162" s="104" t="s">
        <v>66</v>
      </c>
      <c r="D162" s="102">
        <f t="shared" si="14"/>
        <v>2.7083333333333335</v>
      </c>
      <c r="E162" s="12">
        <v>4.2830000000000004</v>
      </c>
      <c r="F162" s="13">
        <v>2.6830000000000001E-3</v>
      </c>
      <c r="G162" s="101">
        <f t="shared" si="15"/>
        <v>4.2856830000000006</v>
      </c>
      <c r="H162" s="103">
        <v>29.86</v>
      </c>
      <c r="I162" s="104" t="s">
        <v>65</v>
      </c>
      <c r="J162" s="105">
        <f t="shared" si="13"/>
        <v>29.86</v>
      </c>
      <c r="K162" s="103">
        <v>1.02</v>
      </c>
      <c r="L162" s="106" t="s">
        <v>65</v>
      </c>
      <c r="M162" s="105">
        <f t="shared" ref="M162:M206" si="19">K162</f>
        <v>1.02</v>
      </c>
      <c r="N162" s="103">
        <v>3492</v>
      </c>
      <c r="O162" s="104" t="s">
        <v>63</v>
      </c>
      <c r="P162" s="102">
        <f t="shared" si="17"/>
        <v>0.34920000000000001</v>
      </c>
    </row>
    <row r="163" spans="1:16">
      <c r="A163" s="23">
        <f t="shared" si="18"/>
        <v>163</v>
      </c>
      <c r="B163" s="10">
        <v>35</v>
      </c>
      <c r="C163" s="104" t="s">
        <v>66</v>
      </c>
      <c r="D163" s="102">
        <f t="shared" si="14"/>
        <v>2.9166666666666665</v>
      </c>
      <c r="E163" s="12">
        <v>4.0810000000000004</v>
      </c>
      <c r="F163" s="13">
        <v>2.513E-3</v>
      </c>
      <c r="G163" s="101">
        <f t="shared" si="15"/>
        <v>4.0835130000000008</v>
      </c>
      <c r="H163" s="103">
        <v>33.090000000000003</v>
      </c>
      <c r="I163" s="104" t="s">
        <v>65</v>
      </c>
      <c r="J163" s="105">
        <f t="shared" si="13"/>
        <v>33.090000000000003</v>
      </c>
      <c r="K163" s="103">
        <v>1.1200000000000001</v>
      </c>
      <c r="L163" s="104" t="s">
        <v>65</v>
      </c>
      <c r="M163" s="105">
        <f t="shared" si="19"/>
        <v>1.1200000000000001</v>
      </c>
      <c r="N163" s="103">
        <v>3716</v>
      </c>
      <c r="O163" s="104" t="s">
        <v>63</v>
      </c>
      <c r="P163" s="102">
        <f t="shared" si="17"/>
        <v>0.37160000000000004</v>
      </c>
    </row>
    <row r="164" spans="1:16">
      <c r="A164" s="23">
        <f t="shared" si="18"/>
        <v>164</v>
      </c>
      <c r="B164" s="10">
        <v>37.5</v>
      </c>
      <c r="C164" s="104" t="s">
        <v>66</v>
      </c>
      <c r="D164" s="102">
        <f t="shared" si="14"/>
        <v>3.125</v>
      </c>
      <c r="E164" s="12">
        <v>3.8980000000000001</v>
      </c>
      <c r="F164" s="13">
        <v>2.3640000000000002E-3</v>
      </c>
      <c r="G164" s="101">
        <f t="shared" si="15"/>
        <v>3.9003640000000002</v>
      </c>
      <c r="H164" s="103">
        <v>36.47</v>
      </c>
      <c r="I164" s="104" t="s">
        <v>65</v>
      </c>
      <c r="J164" s="105">
        <f t="shared" si="13"/>
        <v>36.47</v>
      </c>
      <c r="K164" s="103">
        <v>1.22</v>
      </c>
      <c r="L164" s="104" t="s">
        <v>65</v>
      </c>
      <c r="M164" s="105">
        <f t="shared" si="19"/>
        <v>1.22</v>
      </c>
      <c r="N164" s="103">
        <v>3950</v>
      </c>
      <c r="O164" s="104" t="s">
        <v>63</v>
      </c>
      <c r="P164" s="102">
        <f t="shared" si="17"/>
        <v>0.39500000000000002</v>
      </c>
    </row>
    <row r="165" spans="1:16">
      <c r="A165" s="23">
        <f t="shared" si="18"/>
        <v>165</v>
      </c>
      <c r="B165" s="10">
        <v>40</v>
      </c>
      <c r="C165" s="104" t="s">
        <v>66</v>
      </c>
      <c r="D165" s="102">
        <f t="shared" si="14"/>
        <v>3.3333333333333335</v>
      </c>
      <c r="E165" s="12">
        <v>3.7309999999999999</v>
      </c>
      <c r="F165" s="13">
        <v>2.2330000000000002E-3</v>
      </c>
      <c r="G165" s="101">
        <f t="shared" si="15"/>
        <v>3.7332329999999998</v>
      </c>
      <c r="H165" s="103">
        <v>40.020000000000003</v>
      </c>
      <c r="I165" s="104" t="s">
        <v>65</v>
      </c>
      <c r="J165" s="105">
        <f t="shared" si="13"/>
        <v>40.020000000000003</v>
      </c>
      <c r="K165" s="103">
        <v>1.32</v>
      </c>
      <c r="L165" s="104" t="s">
        <v>65</v>
      </c>
      <c r="M165" s="105">
        <f t="shared" si="19"/>
        <v>1.32</v>
      </c>
      <c r="N165" s="103">
        <v>4196</v>
      </c>
      <c r="O165" s="104" t="s">
        <v>63</v>
      </c>
      <c r="P165" s="102">
        <f t="shared" si="17"/>
        <v>0.41959999999999997</v>
      </c>
    </row>
    <row r="166" spans="1:16">
      <c r="A166" s="23">
        <f t="shared" si="18"/>
        <v>166</v>
      </c>
      <c r="B166" s="10">
        <v>45</v>
      </c>
      <c r="C166" s="104" t="s">
        <v>66</v>
      </c>
      <c r="D166" s="102">
        <f t="shared" si="14"/>
        <v>3.75</v>
      </c>
      <c r="E166" s="12">
        <v>3.44</v>
      </c>
      <c r="F166" s="13">
        <v>2.0110000000000002E-3</v>
      </c>
      <c r="G166" s="101">
        <f t="shared" si="15"/>
        <v>3.4420109999999999</v>
      </c>
      <c r="H166" s="103">
        <v>47.56</v>
      </c>
      <c r="I166" s="104" t="s">
        <v>65</v>
      </c>
      <c r="J166" s="105">
        <f t="shared" si="13"/>
        <v>47.56</v>
      </c>
      <c r="K166" s="103">
        <v>1.7</v>
      </c>
      <c r="L166" s="104" t="s">
        <v>65</v>
      </c>
      <c r="M166" s="105">
        <f t="shared" si="19"/>
        <v>1.7</v>
      </c>
      <c r="N166" s="103">
        <v>4721</v>
      </c>
      <c r="O166" s="104" t="s">
        <v>63</v>
      </c>
      <c r="P166" s="102">
        <f t="shared" si="17"/>
        <v>0.47210000000000002</v>
      </c>
    </row>
    <row r="167" spans="1:16">
      <c r="A167" s="23">
        <f t="shared" si="18"/>
        <v>167</v>
      </c>
      <c r="B167" s="10">
        <v>50</v>
      </c>
      <c r="C167" s="104" t="s">
        <v>66</v>
      </c>
      <c r="D167" s="102">
        <f t="shared" si="14"/>
        <v>4.166666666666667</v>
      </c>
      <c r="E167" s="12">
        <v>3.1930000000000001</v>
      </c>
      <c r="F167" s="13">
        <v>1.8320000000000001E-3</v>
      </c>
      <c r="G167" s="101">
        <f t="shared" si="15"/>
        <v>3.1948319999999999</v>
      </c>
      <c r="H167" s="103">
        <v>55.71</v>
      </c>
      <c r="I167" s="104" t="s">
        <v>65</v>
      </c>
      <c r="J167" s="105">
        <f t="shared" si="13"/>
        <v>55.71</v>
      </c>
      <c r="K167" s="103">
        <v>2.06</v>
      </c>
      <c r="L167" s="104" t="s">
        <v>65</v>
      </c>
      <c r="M167" s="105">
        <f t="shared" si="19"/>
        <v>2.06</v>
      </c>
      <c r="N167" s="103">
        <v>5290</v>
      </c>
      <c r="O167" s="104" t="s">
        <v>63</v>
      </c>
      <c r="P167" s="102">
        <f t="shared" si="17"/>
        <v>0.52900000000000003</v>
      </c>
    </row>
    <row r="168" spans="1:16">
      <c r="A168" s="23">
        <f t="shared" si="18"/>
        <v>168</v>
      </c>
      <c r="B168" s="10">
        <v>55</v>
      </c>
      <c r="C168" s="104" t="s">
        <v>66</v>
      </c>
      <c r="D168" s="102">
        <f t="shared" si="14"/>
        <v>4.583333333333333</v>
      </c>
      <c r="E168" s="12">
        <v>2.9809999999999999</v>
      </c>
      <c r="F168" s="13">
        <v>1.683E-3</v>
      </c>
      <c r="G168" s="101">
        <f t="shared" si="15"/>
        <v>2.9826829999999998</v>
      </c>
      <c r="H168" s="103">
        <v>64.47</v>
      </c>
      <c r="I168" s="104" t="s">
        <v>65</v>
      </c>
      <c r="J168" s="105">
        <f t="shared" si="13"/>
        <v>64.47</v>
      </c>
      <c r="K168" s="103">
        <v>2.4</v>
      </c>
      <c r="L168" s="104" t="s">
        <v>65</v>
      </c>
      <c r="M168" s="105">
        <f t="shared" si="19"/>
        <v>2.4</v>
      </c>
      <c r="N168" s="103">
        <v>5902</v>
      </c>
      <c r="O168" s="104" t="s">
        <v>63</v>
      </c>
      <c r="P168" s="102">
        <f t="shared" si="17"/>
        <v>0.59020000000000006</v>
      </c>
    </row>
    <row r="169" spans="1:16">
      <c r="A169" s="23">
        <f t="shared" si="18"/>
        <v>169</v>
      </c>
      <c r="B169" s="10">
        <v>60</v>
      </c>
      <c r="C169" s="104" t="s">
        <v>66</v>
      </c>
      <c r="D169" s="102">
        <f t="shared" si="14"/>
        <v>5</v>
      </c>
      <c r="E169" s="12">
        <v>2.7959999999999998</v>
      </c>
      <c r="F169" s="13">
        <v>1.5579999999999999E-3</v>
      </c>
      <c r="G169" s="101">
        <f t="shared" si="15"/>
        <v>2.797558</v>
      </c>
      <c r="H169" s="103">
        <v>73.819999999999993</v>
      </c>
      <c r="I169" s="104" t="s">
        <v>65</v>
      </c>
      <c r="J169" s="105">
        <f t="shared" si="13"/>
        <v>73.819999999999993</v>
      </c>
      <c r="K169" s="103">
        <v>2.75</v>
      </c>
      <c r="L169" s="104" t="s">
        <v>65</v>
      </c>
      <c r="M169" s="105">
        <f t="shared" si="19"/>
        <v>2.75</v>
      </c>
      <c r="N169" s="103">
        <v>6556</v>
      </c>
      <c r="O169" s="104" t="s">
        <v>63</v>
      </c>
      <c r="P169" s="102">
        <f t="shared" si="17"/>
        <v>0.65559999999999996</v>
      </c>
    </row>
    <row r="170" spans="1:16">
      <c r="A170" s="23">
        <f t="shared" si="18"/>
        <v>170</v>
      </c>
      <c r="B170" s="10">
        <v>65</v>
      </c>
      <c r="C170" s="104" t="s">
        <v>66</v>
      </c>
      <c r="D170" s="102">
        <f t="shared" si="14"/>
        <v>5.416666666666667</v>
      </c>
      <c r="E170" s="12">
        <v>2.6339999999999999</v>
      </c>
      <c r="F170" s="13">
        <v>1.4499999999999999E-3</v>
      </c>
      <c r="G170" s="101">
        <f t="shared" si="15"/>
        <v>2.6354500000000001</v>
      </c>
      <c r="H170" s="103">
        <v>83.78</v>
      </c>
      <c r="I170" s="104" t="s">
        <v>65</v>
      </c>
      <c r="J170" s="105">
        <f t="shared" si="13"/>
        <v>83.78</v>
      </c>
      <c r="K170" s="103">
        <v>3.09</v>
      </c>
      <c r="L170" s="104" t="s">
        <v>65</v>
      </c>
      <c r="M170" s="105">
        <f t="shared" si="19"/>
        <v>3.09</v>
      </c>
      <c r="N170" s="103">
        <v>7253</v>
      </c>
      <c r="O170" s="104" t="s">
        <v>63</v>
      </c>
      <c r="P170" s="102">
        <f t="shared" si="17"/>
        <v>0.72530000000000006</v>
      </c>
    </row>
    <row r="171" spans="1:16">
      <c r="A171" s="23">
        <f t="shared" si="18"/>
        <v>171</v>
      </c>
      <c r="B171" s="10">
        <v>70</v>
      </c>
      <c r="C171" s="104" t="s">
        <v>66</v>
      </c>
      <c r="D171" s="102">
        <f t="shared" si="14"/>
        <v>5.833333333333333</v>
      </c>
      <c r="E171" s="12">
        <v>2.4900000000000002</v>
      </c>
      <c r="F171" s="13">
        <v>1.358E-3</v>
      </c>
      <c r="G171" s="101">
        <f t="shared" si="15"/>
        <v>2.4913580000000004</v>
      </c>
      <c r="H171" s="103">
        <v>94.33</v>
      </c>
      <c r="I171" s="104" t="s">
        <v>65</v>
      </c>
      <c r="J171" s="105">
        <f t="shared" si="13"/>
        <v>94.33</v>
      </c>
      <c r="K171" s="103">
        <v>3.44</v>
      </c>
      <c r="L171" s="104" t="s">
        <v>65</v>
      </c>
      <c r="M171" s="105">
        <f t="shared" si="19"/>
        <v>3.44</v>
      </c>
      <c r="N171" s="103">
        <v>7990</v>
      </c>
      <c r="O171" s="104" t="s">
        <v>63</v>
      </c>
      <c r="P171" s="102">
        <f t="shared" si="17"/>
        <v>0.79900000000000004</v>
      </c>
    </row>
    <row r="172" spans="1:16">
      <c r="A172" s="23">
        <f t="shared" si="18"/>
        <v>172</v>
      </c>
      <c r="B172" s="10">
        <v>80</v>
      </c>
      <c r="C172" s="104" t="s">
        <v>66</v>
      </c>
      <c r="D172" s="102">
        <f t="shared" si="14"/>
        <v>6.666666666666667</v>
      </c>
      <c r="E172" s="12">
        <v>2.246</v>
      </c>
      <c r="F172" s="13">
        <v>1.2049999999999999E-3</v>
      </c>
      <c r="G172" s="101">
        <f t="shared" si="15"/>
        <v>2.2472050000000001</v>
      </c>
      <c r="H172" s="103">
        <v>117.19</v>
      </c>
      <c r="I172" s="104" t="s">
        <v>65</v>
      </c>
      <c r="J172" s="105">
        <f t="shared" si="13"/>
        <v>117.19</v>
      </c>
      <c r="K172" s="103">
        <v>4.7300000000000004</v>
      </c>
      <c r="L172" s="104" t="s">
        <v>65</v>
      </c>
      <c r="M172" s="105">
        <f t="shared" si="19"/>
        <v>4.7300000000000004</v>
      </c>
      <c r="N172" s="103">
        <v>9588</v>
      </c>
      <c r="O172" s="104" t="s">
        <v>63</v>
      </c>
      <c r="P172" s="102">
        <f t="shared" si="17"/>
        <v>0.95879999999999987</v>
      </c>
    </row>
    <row r="173" spans="1:16">
      <c r="A173" s="23">
        <f t="shared" si="18"/>
        <v>173</v>
      </c>
      <c r="B173" s="10">
        <v>90</v>
      </c>
      <c r="C173" s="104" t="s">
        <v>66</v>
      </c>
      <c r="D173" s="102">
        <f t="shared" si="14"/>
        <v>7.5</v>
      </c>
      <c r="E173" s="12">
        <v>2.0459999999999998</v>
      </c>
      <c r="F173" s="13">
        <v>1.0839999999999999E-3</v>
      </c>
      <c r="G173" s="101">
        <f t="shared" si="15"/>
        <v>2.0470839999999999</v>
      </c>
      <c r="H173" s="103">
        <v>142.4</v>
      </c>
      <c r="I173" s="104" t="s">
        <v>65</v>
      </c>
      <c r="J173" s="105">
        <f t="shared" si="13"/>
        <v>142.4</v>
      </c>
      <c r="K173" s="103">
        <v>5.93</v>
      </c>
      <c r="L173" s="104" t="s">
        <v>65</v>
      </c>
      <c r="M173" s="105">
        <f t="shared" si="19"/>
        <v>5.93</v>
      </c>
      <c r="N173" s="103">
        <v>1.1299999999999999</v>
      </c>
      <c r="O173" s="106" t="s">
        <v>65</v>
      </c>
      <c r="P173" s="105">
        <f t="shared" ref="P173:P219" si="20">N173</f>
        <v>1.1299999999999999</v>
      </c>
    </row>
    <row r="174" spans="1:16">
      <c r="A174" s="23">
        <f t="shared" si="18"/>
        <v>174</v>
      </c>
      <c r="B174" s="10">
        <v>100</v>
      </c>
      <c r="C174" s="104" t="s">
        <v>66</v>
      </c>
      <c r="D174" s="102">
        <f t="shared" si="14"/>
        <v>8.3333333333333339</v>
      </c>
      <c r="E174" s="12">
        <v>1.88</v>
      </c>
      <c r="F174" s="13">
        <v>9.8670000000000008E-4</v>
      </c>
      <c r="G174" s="101">
        <f t="shared" si="15"/>
        <v>1.8809866999999998</v>
      </c>
      <c r="H174" s="103">
        <v>169.96</v>
      </c>
      <c r="I174" s="104" t="s">
        <v>65</v>
      </c>
      <c r="J174" s="105">
        <f t="shared" si="13"/>
        <v>169.96</v>
      </c>
      <c r="K174" s="103">
        <v>7.11</v>
      </c>
      <c r="L174" s="104" t="s">
        <v>65</v>
      </c>
      <c r="M174" s="105">
        <f t="shared" si="19"/>
        <v>7.11</v>
      </c>
      <c r="N174" s="103">
        <v>1.33</v>
      </c>
      <c r="O174" s="104" t="s">
        <v>65</v>
      </c>
      <c r="P174" s="105">
        <f t="shared" si="20"/>
        <v>1.33</v>
      </c>
    </row>
    <row r="175" spans="1:16">
      <c r="A175" s="23">
        <f t="shared" si="18"/>
        <v>175</v>
      </c>
      <c r="B175" s="10">
        <v>110</v>
      </c>
      <c r="C175" s="104" t="s">
        <v>66</v>
      </c>
      <c r="D175" s="102">
        <f t="shared" si="14"/>
        <v>9.1666666666666661</v>
      </c>
      <c r="E175" s="12">
        <v>1.74</v>
      </c>
      <c r="F175" s="13">
        <v>9.0589999999999996E-4</v>
      </c>
      <c r="G175" s="101">
        <f t="shared" si="15"/>
        <v>1.7409059</v>
      </c>
      <c r="H175" s="103">
        <v>199.84</v>
      </c>
      <c r="I175" s="104" t="s">
        <v>65</v>
      </c>
      <c r="J175" s="105">
        <f t="shared" si="13"/>
        <v>199.84</v>
      </c>
      <c r="K175" s="103">
        <v>8.2799999999999994</v>
      </c>
      <c r="L175" s="104" t="s">
        <v>65</v>
      </c>
      <c r="M175" s="105">
        <f t="shared" si="19"/>
        <v>8.2799999999999994</v>
      </c>
      <c r="N175" s="103">
        <v>1.53</v>
      </c>
      <c r="O175" s="104" t="s">
        <v>65</v>
      </c>
      <c r="P175" s="105">
        <f t="shared" si="20"/>
        <v>1.53</v>
      </c>
    </row>
    <row r="176" spans="1:16">
      <c r="A176" s="23">
        <f t="shared" si="18"/>
        <v>176</v>
      </c>
      <c r="B176" s="10">
        <v>120</v>
      </c>
      <c r="C176" s="104" t="s">
        <v>66</v>
      </c>
      <c r="D176" s="102">
        <f t="shared" si="14"/>
        <v>10</v>
      </c>
      <c r="E176" s="12">
        <v>1.62</v>
      </c>
      <c r="F176" s="13">
        <v>8.3779999999999998E-4</v>
      </c>
      <c r="G176" s="101">
        <f t="shared" si="15"/>
        <v>1.6208378000000001</v>
      </c>
      <c r="H176" s="103">
        <v>232.04</v>
      </c>
      <c r="I176" s="104" t="s">
        <v>65</v>
      </c>
      <c r="J176" s="105">
        <f t="shared" si="13"/>
        <v>232.04</v>
      </c>
      <c r="K176" s="103">
        <v>9.4600000000000009</v>
      </c>
      <c r="L176" s="104" t="s">
        <v>65</v>
      </c>
      <c r="M176" s="105">
        <f t="shared" si="19"/>
        <v>9.4600000000000009</v>
      </c>
      <c r="N176" s="103">
        <v>1.76</v>
      </c>
      <c r="O176" s="104" t="s">
        <v>65</v>
      </c>
      <c r="P176" s="105">
        <f t="shared" si="20"/>
        <v>1.76</v>
      </c>
    </row>
    <row r="177" spans="1:16">
      <c r="A177" s="23">
        <f t="shared" si="18"/>
        <v>177</v>
      </c>
      <c r="B177" s="10">
        <v>130</v>
      </c>
      <c r="C177" s="104" t="s">
        <v>66</v>
      </c>
      <c r="D177" s="102">
        <f t="shared" si="14"/>
        <v>10.833333333333334</v>
      </c>
      <c r="E177" s="12">
        <v>1.516</v>
      </c>
      <c r="F177" s="13">
        <v>7.7959999999999998E-4</v>
      </c>
      <c r="G177" s="101">
        <f t="shared" si="15"/>
        <v>1.5167796</v>
      </c>
      <c r="H177" s="103">
        <v>266.54000000000002</v>
      </c>
      <c r="I177" s="104" t="s">
        <v>65</v>
      </c>
      <c r="J177" s="105">
        <f t="shared" si="13"/>
        <v>266.54000000000002</v>
      </c>
      <c r="K177" s="103">
        <v>10.65</v>
      </c>
      <c r="L177" s="104" t="s">
        <v>65</v>
      </c>
      <c r="M177" s="105">
        <f t="shared" si="19"/>
        <v>10.65</v>
      </c>
      <c r="N177" s="103">
        <v>1.99</v>
      </c>
      <c r="O177" s="104" t="s">
        <v>65</v>
      </c>
      <c r="P177" s="105">
        <f t="shared" si="20"/>
        <v>1.99</v>
      </c>
    </row>
    <row r="178" spans="1:16">
      <c r="A178" s="23">
        <f t="shared" si="18"/>
        <v>178</v>
      </c>
      <c r="B178" s="103">
        <v>140</v>
      </c>
      <c r="C178" s="104" t="s">
        <v>66</v>
      </c>
      <c r="D178" s="102">
        <f t="shared" si="14"/>
        <v>11.666666666666666</v>
      </c>
      <c r="E178" s="12">
        <v>1.425</v>
      </c>
      <c r="F178" s="13">
        <v>7.293E-4</v>
      </c>
      <c r="G178" s="101">
        <f t="shared" si="15"/>
        <v>1.4257293</v>
      </c>
      <c r="H178" s="103">
        <v>303.31</v>
      </c>
      <c r="I178" s="104" t="s">
        <v>65</v>
      </c>
      <c r="J178" s="105">
        <f t="shared" si="13"/>
        <v>303.31</v>
      </c>
      <c r="K178" s="103">
        <v>11.87</v>
      </c>
      <c r="L178" s="104" t="s">
        <v>65</v>
      </c>
      <c r="M178" s="105">
        <f t="shared" si="19"/>
        <v>11.87</v>
      </c>
      <c r="N178" s="103">
        <v>2.25</v>
      </c>
      <c r="O178" s="104" t="s">
        <v>65</v>
      </c>
      <c r="P178" s="105">
        <f t="shared" si="20"/>
        <v>2.25</v>
      </c>
    </row>
    <row r="179" spans="1:16">
      <c r="A179" s="23">
        <f t="shared" si="18"/>
        <v>179</v>
      </c>
      <c r="B179" s="10">
        <v>150</v>
      </c>
      <c r="C179" s="11" t="s">
        <v>66</v>
      </c>
      <c r="D179" s="102">
        <f t="shared" si="14"/>
        <v>12.5</v>
      </c>
      <c r="E179" s="12">
        <v>1.345</v>
      </c>
      <c r="F179" s="13">
        <v>6.8539999999999996E-4</v>
      </c>
      <c r="G179" s="101">
        <f t="shared" si="15"/>
        <v>1.3456854</v>
      </c>
      <c r="H179" s="103">
        <v>342.36</v>
      </c>
      <c r="I179" s="104" t="s">
        <v>65</v>
      </c>
      <c r="J179" s="105">
        <f t="shared" si="13"/>
        <v>342.36</v>
      </c>
      <c r="K179" s="103">
        <v>13.1</v>
      </c>
      <c r="L179" s="104" t="s">
        <v>65</v>
      </c>
      <c r="M179" s="105">
        <f t="shared" si="19"/>
        <v>13.1</v>
      </c>
      <c r="N179" s="103">
        <v>2.52</v>
      </c>
      <c r="O179" s="104" t="s">
        <v>65</v>
      </c>
      <c r="P179" s="105">
        <f t="shared" si="20"/>
        <v>2.52</v>
      </c>
    </row>
    <row r="180" spans="1:16">
      <c r="A180" s="23">
        <f t="shared" si="18"/>
        <v>180</v>
      </c>
      <c r="B180" s="10">
        <v>160</v>
      </c>
      <c r="C180" s="11" t="s">
        <v>66</v>
      </c>
      <c r="D180" s="102">
        <f t="shared" si="14"/>
        <v>13.333333333333334</v>
      </c>
      <c r="E180" s="12">
        <v>1.274</v>
      </c>
      <c r="F180" s="13">
        <v>6.4670000000000005E-4</v>
      </c>
      <c r="G180" s="101">
        <f t="shared" si="15"/>
        <v>1.2746466999999999</v>
      </c>
      <c r="H180" s="103">
        <v>383.65</v>
      </c>
      <c r="I180" s="104" t="s">
        <v>65</v>
      </c>
      <c r="J180" s="105">
        <f t="shared" si="13"/>
        <v>383.65</v>
      </c>
      <c r="K180" s="103">
        <v>14.36</v>
      </c>
      <c r="L180" s="104" t="s">
        <v>65</v>
      </c>
      <c r="M180" s="105">
        <f t="shared" si="19"/>
        <v>14.36</v>
      </c>
      <c r="N180" s="103">
        <v>2.8</v>
      </c>
      <c r="O180" s="104" t="s">
        <v>65</v>
      </c>
      <c r="P180" s="105">
        <f t="shared" si="20"/>
        <v>2.8</v>
      </c>
    </row>
    <row r="181" spans="1:16">
      <c r="A181" s="23">
        <f t="shared" si="18"/>
        <v>181</v>
      </c>
      <c r="B181" s="10">
        <v>170</v>
      </c>
      <c r="C181" s="11" t="s">
        <v>66</v>
      </c>
      <c r="D181" s="102">
        <f t="shared" si="14"/>
        <v>14.166666666666666</v>
      </c>
      <c r="E181" s="12">
        <v>1.2110000000000001</v>
      </c>
      <c r="F181" s="13">
        <v>6.1229999999999998E-4</v>
      </c>
      <c r="G181" s="101">
        <f t="shared" si="15"/>
        <v>1.2116123000000001</v>
      </c>
      <c r="H181" s="103">
        <v>427.16</v>
      </c>
      <c r="I181" s="104" t="s">
        <v>65</v>
      </c>
      <c r="J181" s="105">
        <f t="shared" ref="J181:J185" si="21">H181</f>
        <v>427.16</v>
      </c>
      <c r="K181" s="103">
        <v>15.64</v>
      </c>
      <c r="L181" s="104" t="s">
        <v>65</v>
      </c>
      <c r="M181" s="105">
        <f t="shared" si="19"/>
        <v>15.64</v>
      </c>
      <c r="N181" s="103">
        <v>3.1</v>
      </c>
      <c r="O181" s="104" t="s">
        <v>65</v>
      </c>
      <c r="P181" s="105">
        <f t="shared" si="20"/>
        <v>3.1</v>
      </c>
    </row>
    <row r="182" spans="1:16">
      <c r="A182" s="23">
        <f t="shared" si="18"/>
        <v>182</v>
      </c>
      <c r="B182" s="10">
        <v>180</v>
      </c>
      <c r="C182" s="11" t="s">
        <v>66</v>
      </c>
      <c r="D182" s="102">
        <f t="shared" si="14"/>
        <v>15</v>
      </c>
      <c r="E182" s="12">
        <v>1.1539999999999999</v>
      </c>
      <c r="F182" s="13">
        <v>5.8149999999999999E-4</v>
      </c>
      <c r="G182" s="101">
        <f t="shared" si="15"/>
        <v>1.1545814999999999</v>
      </c>
      <c r="H182" s="103">
        <v>472.89</v>
      </c>
      <c r="I182" s="104" t="s">
        <v>65</v>
      </c>
      <c r="J182" s="105">
        <f t="shared" si="21"/>
        <v>472.89</v>
      </c>
      <c r="K182" s="103">
        <v>16.940000000000001</v>
      </c>
      <c r="L182" s="104" t="s">
        <v>65</v>
      </c>
      <c r="M182" s="105">
        <f t="shared" si="19"/>
        <v>16.940000000000001</v>
      </c>
      <c r="N182" s="103">
        <v>3.41</v>
      </c>
      <c r="O182" s="104" t="s">
        <v>65</v>
      </c>
      <c r="P182" s="105">
        <f t="shared" si="20"/>
        <v>3.41</v>
      </c>
    </row>
    <row r="183" spans="1:16">
      <c r="A183" s="23">
        <f t="shared" si="18"/>
        <v>183</v>
      </c>
      <c r="B183" s="10">
        <v>200</v>
      </c>
      <c r="C183" s="11" t="s">
        <v>66</v>
      </c>
      <c r="D183" s="102">
        <f t="shared" si="14"/>
        <v>16.666666666666668</v>
      </c>
      <c r="E183" s="12">
        <v>1.056</v>
      </c>
      <c r="F183" s="13">
        <v>5.287E-4</v>
      </c>
      <c r="G183" s="101">
        <f t="shared" si="15"/>
        <v>1.0565287000000001</v>
      </c>
      <c r="H183" s="103">
        <v>570.83000000000004</v>
      </c>
      <c r="I183" s="104" t="s">
        <v>65</v>
      </c>
      <c r="J183" s="105">
        <f t="shared" si="21"/>
        <v>570.83000000000004</v>
      </c>
      <c r="K183" s="103">
        <v>21.91</v>
      </c>
      <c r="L183" s="104" t="s">
        <v>65</v>
      </c>
      <c r="M183" s="105">
        <f t="shared" si="19"/>
        <v>21.91</v>
      </c>
      <c r="N183" s="103">
        <v>4.08</v>
      </c>
      <c r="O183" s="104" t="s">
        <v>65</v>
      </c>
      <c r="P183" s="105">
        <f t="shared" si="20"/>
        <v>4.08</v>
      </c>
    </row>
    <row r="184" spans="1:16">
      <c r="A184" s="23">
        <f t="shared" si="18"/>
        <v>184</v>
      </c>
      <c r="B184" s="10">
        <v>225</v>
      </c>
      <c r="C184" s="11" t="s">
        <v>66</v>
      </c>
      <c r="D184" s="102">
        <f t="shared" si="14"/>
        <v>18.75</v>
      </c>
      <c r="E184" s="12">
        <v>0.95689999999999997</v>
      </c>
      <c r="F184" s="13">
        <v>4.7530000000000001E-4</v>
      </c>
      <c r="G184" s="101">
        <f t="shared" si="15"/>
        <v>0.95737529999999993</v>
      </c>
      <c r="H184" s="103">
        <v>705.26</v>
      </c>
      <c r="I184" s="104" t="s">
        <v>65</v>
      </c>
      <c r="J184" s="105">
        <f t="shared" si="21"/>
        <v>705.26</v>
      </c>
      <c r="K184" s="103">
        <v>29.05</v>
      </c>
      <c r="L184" s="104" t="s">
        <v>65</v>
      </c>
      <c r="M184" s="105">
        <f t="shared" si="19"/>
        <v>29.05</v>
      </c>
      <c r="N184" s="103">
        <v>5</v>
      </c>
      <c r="O184" s="104" t="s">
        <v>65</v>
      </c>
      <c r="P184" s="105">
        <f t="shared" si="20"/>
        <v>5</v>
      </c>
    </row>
    <row r="185" spans="1:16">
      <c r="A185" s="23">
        <f t="shared" si="18"/>
        <v>185</v>
      </c>
      <c r="B185" s="10">
        <v>250</v>
      </c>
      <c r="C185" s="11" t="s">
        <v>66</v>
      </c>
      <c r="D185" s="102">
        <f t="shared" si="14"/>
        <v>20.833333333333332</v>
      </c>
      <c r="E185" s="12">
        <v>0.87670000000000003</v>
      </c>
      <c r="F185" s="13">
        <v>4.3209999999999999E-4</v>
      </c>
      <c r="G185" s="101">
        <f t="shared" si="15"/>
        <v>0.87713210000000008</v>
      </c>
      <c r="H185" s="103">
        <v>852.79</v>
      </c>
      <c r="I185" s="104" t="s">
        <v>65</v>
      </c>
      <c r="J185" s="105">
        <f t="shared" si="21"/>
        <v>852.79</v>
      </c>
      <c r="K185" s="103">
        <v>35.81</v>
      </c>
      <c r="L185" s="104" t="s">
        <v>65</v>
      </c>
      <c r="M185" s="105">
        <f t="shared" si="19"/>
        <v>35.81</v>
      </c>
      <c r="N185" s="103">
        <v>6.01</v>
      </c>
      <c r="O185" s="104" t="s">
        <v>65</v>
      </c>
      <c r="P185" s="105">
        <f t="shared" si="20"/>
        <v>6.01</v>
      </c>
    </row>
    <row r="186" spans="1:16">
      <c r="A186" s="23">
        <f t="shared" si="18"/>
        <v>186</v>
      </c>
      <c r="B186" s="10">
        <v>275</v>
      </c>
      <c r="C186" s="11" t="s">
        <v>66</v>
      </c>
      <c r="D186" s="102">
        <f t="shared" ref="D186:D199" si="22">B186/$C$5</f>
        <v>22.916666666666668</v>
      </c>
      <c r="E186" s="12">
        <v>0.8105</v>
      </c>
      <c r="F186" s="13">
        <v>3.9629999999999998E-4</v>
      </c>
      <c r="G186" s="101">
        <f t="shared" si="15"/>
        <v>0.81089630000000001</v>
      </c>
      <c r="H186" s="103">
        <v>1.01</v>
      </c>
      <c r="I186" s="106" t="s">
        <v>67</v>
      </c>
      <c r="J186" s="107">
        <f t="shared" ref="J186:J228" si="23">H186*1000</f>
        <v>1010</v>
      </c>
      <c r="K186" s="103">
        <v>42.42</v>
      </c>
      <c r="L186" s="104" t="s">
        <v>65</v>
      </c>
      <c r="M186" s="105">
        <f t="shared" si="19"/>
        <v>42.42</v>
      </c>
      <c r="N186" s="103">
        <v>7.1</v>
      </c>
      <c r="O186" s="104" t="s">
        <v>65</v>
      </c>
      <c r="P186" s="105">
        <f t="shared" si="20"/>
        <v>7.1</v>
      </c>
    </row>
    <row r="187" spans="1:16">
      <c r="A187" s="23">
        <f t="shared" si="18"/>
        <v>187</v>
      </c>
      <c r="B187" s="10">
        <v>300</v>
      </c>
      <c r="C187" s="11" t="s">
        <v>66</v>
      </c>
      <c r="D187" s="102">
        <f t="shared" si="22"/>
        <v>25</v>
      </c>
      <c r="E187" s="12">
        <v>0.75490000000000002</v>
      </c>
      <c r="F187" s="13">
        <v>3.6630000000000001E-4</v>
      </c>
      <c r="G187" s="101">
        <f t="shared" si="15"/>
        <v>0.75526630000000006</v>
      </c>
      <c r="H187" s="103">
        <v>1.19</v>
      </c>
      <c r="I187" s="104" t="s">
        <v>67</v>
      </c>
      <c r="J187" s="107">
        <f t="shared" si="23"/>
        <v>1190</v>
      </c>
      <c r="K187" s="103">
        <v>49</v>
      </c>
      <c r="L187" s="104" t="s">
        <v>65</v>
      </c>
      <c r="M187" s="105">
        <f t="shared" si="19"/>
        <v>49</v>
      </c>
      <c r="N187" s="103">
        <v>8.27</v>
      </c>
      <c r="O187" s="104" t="s">
        <v>65</v>
      </c>
      <c r="P187" s="105">
        <f t="shared" si="20"/>
        <v>8.27</v>
      </c>
    </row>
    <row r="188" spans="1:16">
      <c r="A188" s="23">
        <f t="shared" si="18"/>
        <v>188</v>
      </c>
      <c r="B188" s="10">
        <v>325</v>
      </c>
      <c r="C188" s="11" t="s">
        <v>66</v>
      </c>
      <c r="D188" s="102">
        <f t="shared" si="22"/>
        <v>27.083333333333332</v>
      </c>
      <c r="E188" s="12">
        <v>0.70730000000000004</v>
      </c>
      <c r="F188" s="13">
        <v>3.4059999999999998E-4</v>
      </c>
      <c r="G188" s="101">
        <f t="shared" si="15"/>
        <v>0.70764060000000006</v>
      </c>
      <c r="H188" s="103">
        <v>1.37</v>
      </c>
      <c r="I188" s="104" t="s">
        <v>67</v>
      </c>
      <c r="J188" s="107">
        <f t="shared" si="23"/>
        <v>1370</v>
      </c>
      <c r="K188" s="103">
        <v>55.59</v>
      </c>
      <c r="L188" s="104" t="s">
        <v>65</v>
      </c>
      <c r="M188" s="105">
        <f t="shared" si="19"/>
        <v>55.59</v>
      </c>
      <c r="N188" s="103">
        <v>9.52</v>
      </c>
      <c r="O188" s="104" t="s">
        <v>65</v>
      </c>
      <c r="P188" s="105">
        <f t="shared" si="20"/>
        <v>9.52</v>
      </c>
    </row>
    <row r="189" spans="1:16">
      <c r="A189" s="23">
        <f t="shared" si="18"/>
        <v>189</v>
      </c>
      <c r="B189" s="10">
        <v>350</v>
      </c>
      <c r="C189" s="11" t="s">
        <v>66</v>
      </c>
      <c r="D189" s="102">
        <f t="shared" si="22"/>
        <v>29.166666666666668</v>
      </c>
      <c r="E189" s="12">
        <v>0.66620000000000001</v>
      </c>
      <c r="F189" s="13">
        <v>3.1839999999999999E-4</v>
      </c>
      <c r="G189" s="101">
        <f t="shared" si="15"/>
        <v>0.66651840000000007</v>
      </c>
      <c r="H189" s="103">
        <v>1.57</v>
      </c>
      <c r="I189" s="104" t="s">
        <v>67</v>
      </c>
      <c r="J189" s="107">
        <f t="shared" si="23"/>
        <v>1570</v>
      </c>
      <c r="K189" s="103">
        <v>62.23</v>
      </c>
      <c r="L189" s="104" t="s">
        <v>65</v>
      </c>
      <c r="M189" s="105">
        <f t="shared" si="19"/>
        <v>62.23</v>
      </c>
      <c r="N189" s="103">
        <v>10.84</v>
      </c>
      <c r="O189" s="104" t="s">
        <v>65</v>
      </c>
      <c r="P189" s="105">
        <f t="shared" si="20"/>
        <v>10.84</v>
      </c>
    </row>
    <row r="190" spans="1:16">
      <c r="A190" s="23">
        <f t="shared" si="18"/>
        <v>190</v>
      </c>
      <c r="B190" s="10">
        <v>375</v>
      </c>
      <c r="C190" s="11" t="s">
        <v>66</v>
      </c>
      <c r="D190" s="102">
        <f t="shared" si="22"/>
        <v>31.25</v>
      </c>
      <c r="E190" s="12">
        <v>0.62970000000000004</v>
      </c>
      <c r="F190" s="13">
        <v>2.9910000000000001E-4</v>
      </c>
      <c r="G190" s="101">
        <f t="shared" si="15"/>
        <v>0.62999910000000003</v>
      </c>
      <c r="H190" s="103">
        <v>1.78</v>
      </c>
      <c r="I190" s="104" t="s">
        <v>67</v>
      </c>
      <c r="J190" s="107">
        <f t="shared" si="23"/>
        <v>1780</v>
      </c>
      <c r="K190" s="103">
        <v>68.92</v>
      </c>
      <c r="L190" s="104" t="s">
        <v>65</v>
      </c>
      <c r="M190" s="105">
        <f t="shared" si="19"/>
        <v>68.92</v>
      </c>
      <c r="N190" s="103">
        <v>12.25</v>
      </c>
      <c r="O190" s="104" t="s">
        <v>65</v>
      </c>
      <c r="P190" s="105">
        <f t="shared" si="20"/>
        <v>12.25</v>
      </c>
    </row>
    <row r="191" spans="1:16">
      <c r="A191" s="23">
        <f t="shared" si="18"/>
        <v>191</v>
      </c>
      <c r="B191" s="10">
        <v>400</v>
      </c>
      <c r="C191" s="11" t="s">
        <v>66</v>
      </c>
      <c r="D191" s="102">
        <f t="shared" si="22"/>
        <v>33.333333333333336</v>
      </c>
      <c r="E191" s="12">
        <v>0.59719999999999995</v>
      </c>
      <c r="F191" s="13">
        <v>2.8200000000000002E-4</v>
      </c>
      <c r="G191" s="101">
        <f t="shared" si="15"/>
        <v>0.59748199999999996</v>
      </c>
      <c r="H191" s="103">
        <v>2</v>
      </c>
      <c r="I191" s="104" t="s">
        <v>67</v>
      </c>
      <c r="J191" s="107">
        <f t="shared" si="23"/>
        <v>2000</v>
      </c>
      <c r="K191" s="103">
        <v>75.7</v>
      </c>
      <c r="L191" s="104" t="s">
        <v>65</v>
      </c>
      <c r="M191" s="105">
        <f t="shared" si="19"/>
        <v>75.7</v>
      </c>
      <c r="N191" s="103">
        <v>13.73</v>
      </c>
      <c r="O191" s="104" t="s">
        <v>65</v>
      </c>
      <c r="P191" s="105">
        <f t="shared" si="20"/>
        <v>13.73</v>
      </c>
    </row>
    <row r="192" spans="1:16">
      <c r="A192" s="23">
        <f t="shared" si="18"/>
        <v>192</v>
      </c>
      <c r="B192" s="10">
        <v>450</v>
      </c>
      <c r="C192" s="11" t="s">
        <v>66</v>
      </c>
      <c r="D192" s="102">
        <f t="shared" si="22"/>
        <v>37.5</v>
      </c>
      <c r="E192" s="12">
        <v>0.5423</v>
      </c>
      <c r="F192" s="13">
        <v>2.5329999999999998E-4</v>
      </c>
      <c r="G192" s="101">
        <f t="shared" si="15"/>
        <v>0.54255330000000002</v>
      </c>
      <c r="H192" s="103">
        <v>2.4700000000000002</v>
      </c>
      <c r="I192" s="104" t="s">
        <v>67</v>
      </c>
      <c r="J192" s="107">
        <f t="shared" si="23"/>
        <v>2470</v>
      </c>
      <c r="K192" s="103">
        <v>101.33</v>
      </c>
      <c r="L192" s="104" t="s">
        <v>65</v>
      </c>
      <c r="M192" s="105">
        <f t="shared" si="19"/>
        <v>101.33</v>
      </c>
      <c r="N192" s="103">
        <v>16.899999999999999</v>
      </c>
      <c r="O192" s="104" t="s">
        <v>65</v>
      </c>
      <c r="P192" s="105">
        <f t="shared" si="20"/>
        <v>16.899999999999999</v>
      </c>
    </row>
    <row r="193" spans="1:16">
      <c r="A193" s="23">
        <f t="shared" si="18"/>
        <v>193</v>
      </c>
      <c r="B193" s="10">
        <v>500</v>
      </c>
      <c r="C193" s="11" t="s">
        <v>66</v>
      </c>
      <c r="D193" s="102">
        <f t="shared" si="22"/>
        <v>41.666666666666664</v>
      </c>
      <c r="E193" s="12">
        <v>0.49769999999999998</v>
      </c>
      <c r="F193" s="13">
        <v>2.3020000000000001E-4</v>
      </c>
      <c r="G193" s="101">
        <f t="shared" si="15"/>
        <v>0.49793019999999999</v>
      </c>
      <c r="H193" s="103">
        <v>2.99</v>
      </c>
      <c r="I193" s="104" t="s">
        <v>67</v>
      </c>
      <c r="J193" s="107">
        <f t="shared" si="23"/>
        <v>2990</v>
      </c>
      <c r="K193" s="103">
        <v>125.35</v>
      </c>
      <c r="L193" s="104" t="s">
        <v>65</v>
      </c>
      <c r="M193" s="105">
        <f t="shared" si="19"/>
        <v>125.35</v>
      </c>
      <c r="N193" s="103">
        <v>20.37</v>
      </c>
      <c r="O193" s="104" t="s">
        <v>65</v>
      </c>
      <c r="P193" s="105">
        <f t="shared" si="20"/>
        <v>20.37</v>
      </c>
    </row>
    <row r="194" spans="1:16">
      <c r="A194" s="23">
        <f t="shared" si="18"/>
        <v>194</v>
      </c>
      <c r="B194" s="10">
        <v>550</v>
      </c>
      <c r="C194" s="11" t="s">
        <v>66</v>
      </c>
      <c r="D194" s="102">
        <f t="shared" si="22"/>
        <v>45.833333333333336</v>
      </c>
      <c r="E194" s="12">
        <v>0.4607</v>
      </c>
      <c r="F194" s="13">
        <v>2.1100000000000001E-4</v>
      </c>
      <c r="G194" s="101">
        <f t="shared" si="15"/>
        <v>0.46091100000000002</v>
      </c>
      <c r="H194" s="103">
        <v>3.56</v>
      </c>
      <c r="I194" s="104" t="s">
        <v>67</v>
      </c>
      <c r="J194" s="107">
        <f t="shared" si="23"/>
        <v>3560</v>
      </c>
      <c r="K194" s="103">
        <v>148.74</v>
      </c>
      <c r="L194" s="104" t="s">
        <v>65</v>
      </c>
      <c r="M194" s="105">
        <f t="shared" si="19"/>
        <v>148.74</v>
      </c>
      <c r="N194" s="103">
        <v>24.12</v>
      </c>
      <c r="O194" s="104" t="s">
        <v>65</v>
      </c>
      <c r="P194" s="105">
        <f t="shared" si="20"/>
        <v>24.12</v>
      </c>
    </row>
    <row r="195" spans="1:16">
      <c r="A195" s="23">
        <f t="shared" si="18"/>
        <v>195</v>
      </c>
      <c r="B195" s="10">
        <v>600</v>
      </c>
      <c r="C195" s="11" t="s">
        <v>66</v>
      </c>
      <c r="D195" s="102">
        <f t="shared" si="22"/>
        <v>50</v>
      </c>
      <c r="E195" s="12">
        <v>0.4294</v>
      </c>
      <c r="F195" s="13">
        <v>1.9489999999999999E-4</v>
      </c>
      <c r="G195" s="101">
        <f t="shared" si="15"/>
        <v>0.4295949</v>
      </c>
      <c r="H195" s="103">
        <v>4.16</v>
      </c>
      <c r="I195" s="104" t="s">
        <v>67</v>
      </c>
      <c r="J195" s="107">
        <f t="shared" si="23"/>
        <v>4160</v>
      </c>
      <c r="K195" s="103">
        <v>171.93</v>
      </c>
      <c r="L195" s="104" t="s">
        <v>65</v>
      </c>
      <c r="M195" s="105">
        <f t="shared" si="19"/>
        <v>171.93</v>
      </c>
      <c r="N195" s="103">
        <v>28.14</v>
      </c>
      <c r="O195" s="104" t="s">
        <v>65</v>
      </c>
      <c r="P195" s="105">
        <f t="shared" si="20"/>
        <v>28.14</v>
      </c>
    </row>
    <row r="196" spans="1:16">
      <c r="A196" s="23">
        <f t="shared" si="18"/>
        <v>196</v>
      </c>
      <c r="B196" s="10">
        <v>650</v>
      </c>
      <c r="C196" s="11" t="s">
        <v>66</v>
      </c>
      <c r="D196" s="102">
        <f t="shared" si="22"/>
        <v>54.166666666666664</v>
      </c>
      <c r="E196" s="12">
        <v>0.40260000000000001</v>
      </c>
      <c r="F196" s="13">
        <v>1.8120000000000001E-4</v>
      </c>
      <c r="G196" s="101">
        <f t="shared" si="15"/>
        <v>0.40278120000000001</v>
      </c>
      <c r="H196" s="103">
        <v>4.8099999999999996</v>
      </c>
      <c r="I196" s="104" t="s">
        <v>67</v>
      </c>
      <c r="J196" s="107">
        <f t="shared" si="23"/>
        <v>4810</v>
      </c>
      <c r="K196" s="103">
        <v>195.11</v>
      </c>
      <c r="L196" s="104" t="s">
        <v>65</v>
      </c>
      <c r="M196" s="105">
        <f t="shared" si="19"/>
        <v>195.11</v>
      </c>
      <c r="N196" s="103">
        <v>32.42</v>
      </c>
      <c r="O196" s="104" t="s">
        <v>65</v>
      </c>
      <c r="P196" s="105">
        <f t="shared" si="20"/>
        <v>32.42</v>
      </c>
    </row>
    <row r="197" spans="1:16">
      <c r="A197" s="23">
        <f t="shared" si="18"/>
        <v>197</v>
      </c>
      <c r="B197" s="10">
        <v>700</v>
      </c>
      <c r="C197" s="11" t="s">
        <v>66</v>
      </c>
      <c r="D197" s="102">
        <f t="shared" si="22"/>
        <v>58.333333333333336</v>
      </c>
      <c r="E197" s="12">
        <v>0.3795</v>
      </c>
      <c r="F197" s="13">
        <v>1.693E-4</v>
      </c>
      <c r="G197" s="101">
        <f t="shared" si="15"/>
        <v>0.37966929999999999</v>
      </c>
      <c r="H197" s="103">
        <v>5.5</v>
      </c>
      <c r="I197" s="104" t="s">
        <v>67</v>
      </c>
      <c r="J197" s="107">
        <f t="shared" si="23"/>
        <v>5500</v>
      </c>
      <c r="K197" s="103">
        <v>218.4</v>
      </c>
      <c r="L197" s="104" t="s">
        <v>65</v>
      </c>
      <c r="M197" s="105">
        <f t="shared" si="19"/>
        <v>218.4</v>
      </c>
      <c r="N197" s="103">
        <v>36.96</v>
      </c>
      <c r="O197" s="104" t="s">
        <v>65</v>
      </c>
      <c r="P197" s="105">
        <f t="shared" si="20"/>
        <v>36.96</v>
      </c>
    </row>
    <row r="198" spans="1:16">
      <c r="A198" s="23">
        <f t="shared" si="18"/>
        <v>198</v>
      </c>
      <c r="B198" s="10">
        <v>800</v>
      </c>
      <c r="C198" s="11" t="s">
        <v>66</v>
      </c>
      <c r="D198" s="102">
        <f t="shared" si="22"/>
        <v>66.666666666666671</v>
      </c>
      <c r="E198" s="12">
        <v>0.34129999999999999</v>
      </c>
      <c r="F198" s="13">
        <v>1.4980000000000001E-4</v>
      </c>
      <c r="G198" s="101">
        <f t="shared" si="15"/>
        <v>0.34144979999999997</v>
      </c>
      <c r="H198" s="103">
        <v>7.01</v>
      </c>
      <c r="I198" s="104" t="s">
        <v>67</v>
      </c>
      <c r="J198" s="107">
        <f t="shared" si="23"/>
        <v>7010</v>
      </c>
      <c r="K198" s="103">
        <v>305.01</v>
      </c>
      <c r="L198" s="104" t="s">
        <v>65</v>
      </c>
      <c r="M198" s="105">
        <f t="shared" si="19"/>
        <v>305.01</v>
      </c>
      <c r="N198" s="103">
        <v>46.79</v>
      </c>
      <c r="O198" s="104" t="s">
        <v>65</v>
      </c>
      <c r="P198" s="105">
        <f t="shared" si="20"/>
        <v>46.79</v>
      </c>
    </row>
    <row r="199" spans="1:16">
      <c r="A199" s="23">
        <f t="shared" si="18"/>
        <v>199</v>
      </c>
      <c r="B199" s="10">
        <v>900</v>
      </c>
      <c r="C199" s="11" t="s">
        <v>66</v>
      </c>
      <c r="D199" s="102">
        <f t="shared" si="22"/>
        <v>75</v>
      </c>
      <c r="E199" s="12">
        <v>0.31119999999999998</v>
      </c>
      <c r="F199" s="13">
        <v>1.3449999999999999E-4</v>
      </c>
      <c r="G199" s="101">
        <f t="shared" si="15"/>
        <v>0.31133449999999996</v>
      </c>
      <c r="H199" s="103">
        <v>8.67</v>
      </c>
      <c r="I199" s="104" t="s">
        <v>67</v>
      </c>
      <c r="J199" s="107">
        <f t="shared" si="23"/>
        <v>8670</v>
      </c>
      <c r="K199" s="103">
        <v>385.12</v>
      </c>
      <c r="L199" s="104" t="s">
        <v>65</v>
      </c>
      <c r="M199" s="105">
        <f t="shared" si="19"/>
        <v>385.12</v>
      </c>
      <c r="N199" s="103">
        <v>57.57</v>
      </c>
      <c r="O199" s="104" t="s">
        <v>65</v>
      </c>
      <c r="P199" s="105">
        <f t="shared" si="20"/>
        <v>57.57</v>
      </c>
    </row>
    <row r="200" spans="1:16">
      <c r="A200" s="23">
        <f t="shared" si="18"/>
        <v>200</v>
      </c>
      <c r="B200" s="10">
        <v>1</v>
      </c>
      <c r="C200" s="22" t="s">
        <v>69</v>
      </c>
      <c r="D200" s="102">
        <f t="shared" ref="D200:D228" si="24">B200*1000/$C$5</f>
        <v>83.333333333333329</v>
      </c>
      <c r="E200" s="12">
        <v>0.2868</v>
      </c>
      <c r="F200" s="13">
        <v>1.2210000000000001E-4</v>
      </c>
      <c r="G200" s="101">
        <f t="shared" si="15"/>
        <v>0.28692210000000001</v>
      </c>
      <c r="H200" s="103">
        <v>10.47</v>
      </c>
      <c r="I200" s="104" t="s">
        <v>67</v>
      </c>
      <c r="J200" s="107">
        <f t="shared" si="23"/>
        <v>10470</v>
      </c>
      <c r="K200" s="103">
        <v>462.74</v>
      </c>
      <c r="L200" s="104" t="s">
        <v>65</v>
      </c>
      <c r="M200" s="105">
        <f t="shared" si="19"/>
        <v>462.74</v>
      </c>
      <c r="N200" s="103">
        <v>69.260000000000005</v>
      </c>
      <c r="O200" s="104" t="s">
        <v>65</v>
      </c>
      <c r="P200" s="105">
        <f t="shared" si="20"/>
        <v>69.260000000000005</v>
      </c>
    </row>
    <row r="201" spans="1:16">
      <c r="A201" s="23">
        <f t="shared" si="18"/>
        <v>201</v>
      </c>
      <c r="B201" s="10">
        <v>1.1000000000000001</v>
      </c>
      <c r="C201" s="11" t="s">
        <v>69</v>
      </c>
      <c r="D201" s="102">
        <f t="shared" si="24"/>
        <v>91.666666666666671</v>
      </c>
      <c r="E201" s="12">
        <v>0.2666</v>
      </c>
      <c r="F201" s="13">
        <v>1.119E-4</v>
      </c>
      <c r="G201" s="101">
        <f t="shared" si="15"/>
        <v>0.2667119</v>
      </c>
      <c r="H201" s="103">
        <v>12.43</v>
      </c>
      <c r="I201" s="104" t="s">
        <v>67</v>
      </c>
      <c r="J201" s="107">
        <f t="shared" si="23"/>
        <v>12430</v>
      </c>
      <c r="K201" s="103">
        <v>539.42999999999995</v>
      </c>
      <c r="L201" s="104" t="s">
        <v>65</v>
      </c>
      <c r="M201" s="105">
        <f t="shared" si="19"/>
        <v>539.42999999999995</v>
      </c>
      <c r="N201" s="103">
        <v>81.83</v>
      </c>
      <c r="O201" s="104" t="s">
        <v>65</v>
      </c>
      <c r="P201" s="105">
        <f t="shared" si="20"/>
        <v>81.83</v>
      </c>
    </row>
    <row r="202" spans="1:16">
      <c r="A202" s="23">
        <f t="shared" si="18"/>
        <v>202</v>
      </c>
      <c r="B202" s="10">
        <v>1.2</v>
      </c>
      <c r="C202" s="11" t="s">
        <v>69</v>
      </c>
      <c r="D202" s="108">
        <f t="shared" si="24"/>
        <v>100</v>
      </c>
      <c r="E202" s="12">
        <v>0.24959999999999999</v>
      </c>
      <c r="F202" s="13">
        <v>1.033E-4</v>
      </c>
      <c r="G202" s="101">
        <f t="shared" si="15"/>
        <v>0.24970329999999999</v>
      </c>
      <c r="H202" s="103">
        <v>14.52</v>
      </c>
      <c r="I202" s="104" t="s">
        <v>67</v>
      </c>
      <c r="J202" s="107">
        <f t="shared" si="23"/>
        <v>14520</v>
      </c>
      <c r="K202" s="103">
        <v>615.89</v>
      </c>
      <c r="L202" s="104" t="s">
        <v>65</v>
      </c>
      <c r="M202" s="105">
        <f t="shared" si="19"/>
        <v>615.89</v>
      </c>
      <c r="N202" s="103">
        <v>95.22</v>
      </c>
      <c r="O202" s="104" t="s">
        <v>65</v>
      </c>
      <c r="P202" s="105">
        <f t="shared" si="20"/>
        <v>95.22</v>
      </c>
    </row>
    <row r="203" spans="1:16">
      <c r="A203" s="23">
        <f t="shared" si="18"/>
        <v>203</v>
      </c>
      <c r="B203" s="10">
        <v>1.3</v>
      </c>
      <c r="C203" s="11" t="s">
        <v>69</v>
      </c>
      <c r="D203" s="108">
        <f t="shared" si="24"/>
        <v>108.33333333333333</v>
      </c>
      <c r="E203" s="12">
        <v>0.2351</v>
      </c>
      <c r="F203" s="13">
        <v>9.6000000000000002E-5</v>
      </c>
      <c r="G203" s="101">
        <f t="shared" si="15"/>
        <v>0.23519600000000002</v>
      </c>
      <c r="H203" s="103">
        <v>16.760000000000002</v>
      </c>
      <c r="I203" s="104" t="s">
        <v>67</v>
      </c>
      <c r="J203" s="107">
        <f t="shared" si="23"/>
        <v>16760</v>
      </c>
      <c r="K203" s="103">
        <v>692.48</v>
      </c>
      <c r="L203" s="104" t="s">
        <v>65</v>
      </c>
      <c r="M203" s="105">
        <f t="shared" si="19"/>
        <v>692.48</v>
      </c>
      <c r="N203" s="103">
        <v>109.4</v>
      </c>
      <c r="O203" s="104" t="s">
        <v>65</v>
      </c>
      <c r="P203" s="105">
        <f t="shared" si="20"/>
        <v>109.4</v>
      </c>
    </row>
    <row r="204" spans="1:16">
      <c r="A204" s="23">
        <f t="shared" si="18"/>
        <v>204</v>
      </c>
      <c r="B204" s="10">
        <v>1.4</v>
      </c>
      <c r="C204" s="11" t="s">
        <v>69</v>
      </c>
      <c r="D204" s="108">
        <f t="shared" si="24"/>
        <v>116.66666666666667</v>
      </c>
      <c r="E204" s="12">
        <v>0.2225</v>
      </c>
      <c r="F204" s="13">
        <v>8.9679999999999995E-5</v>
      </c>
      <c r="G204" s="101">
        <f t="shared" si="15"/>
        <v>0.22258968000000001</v>
      </c>
      <c r="H204" s="103">
        <v>19.12</v>
      </c>
      <c r="I204" s="104" t="s">
        <v>67</v>
      </c>
      <c r="J204" s="107">
        <f t="shared" si="23"/>
        <v>19120</v>
      </c>
      <c r="K204" s="103">
        <v>769.39</v>
      </c>
      <c r="L204" s="104" t="s">
        <v>65</v>
      </c>
      <c r="M204" s="105">
        <f t="shared" si="19"/>
        <v>769.39</v>
      </c>
      <c r="N204" s="103">
        <v>124.35</v>
      </c>
      <c r="O204" s="104" t="s">
        <v>65</v>
      </c>
      <c r="P204" s="105">
        <f t="shared" si="20"/>
        <v>124.35</v>
      </c>
    </row>
    <row r="205" spans="1:16">
      <c r="A205" s="23">
        <f t="shared" si="18"/>
        <v>205</v>
      </c>
      <c r="B205" s="10">
        <v>1.5</v>
      </c>
      <c r="C205" s="11" t="s">
        <v>69</v>
      </c>
      <c r="D205" s="108">
        <f t="shared" si="24"/>
        <v>125</v>
      </c>
      <c r="E205" s="12">
        <v>0.21160000000000001</v>
      </c>
      <c r="F205" s="13">
        <v>8.4170000000000002E-5</v>
      </c>
      <c r="G205" s="101">
        <f t="shared" si="15"/>
        <v>0.21168417</v>
      </c>
      <c r="H205" s="103">
        <v>21.61</v>
      </c>
      <c r="I205" s="104" t="s">
        <v>67</v>
      </c>
      <c r="J205" s="107">
        <f t="shared" si="23"/>
        <v>21610</v>
      </c>
      <c r="K205" s="103">
        <v>846.71</v>
      </c>
      <c r="L205" s="104" t="s">
        <v>65</v>
      </c>
      <c r="M205" s="105">
        <f t="shared" si="19"/>
        <v>846.71</v>
      </c>
      <c r="N205" s="103">
        <v>140.02000000000001</v>
      </c>
      <c r="O205" s="104" t="s">
        <v>65</v>
      </c>
      <c r="P205" s="105">
        <f t="shared" si="20"/>
        <v>140.02000000000001</v>
      </c>
    </row>
    <row r="206" spans="1:16">
      <c r="A206" s="23">
        <f t="shared" si="18"/>
        <v>206</v>
      </c>
      <c r="B206" s="10">
        <v>1.6</v>
      </c>
      <c r="C206" s="11" t="s">
        <v>69</v>
      </c>
      <c r="D206" s="108">
        <f t="shared" si="24"/>
        <v>133.33333333333334</v>
      </c>
      <c r="E206" s="12">
        <v>0.2019</v>
      </c>
      <c r="F206" s="13">
        <v>7.9320000000000006E-5</v>
      </c>
      <c r="G206" s="101">
        <f t="shared" si="15"/>
        <v>0.20197931999999999</v>
      </c>
      <c r="H206" s="103">
        <v>24.23</v>
      </c>
      <c r="I206" s="104" t="s">
        <v>67</v>
      </c>
      <c r="J206" s="107">
        <f t="shared" si="23"/>
        <v>24230</v>
      </c>
      <c r="K206" s="103">
        <v>924.48</v>
      </c>
      <c r="L206" s="104" t="s">
        <v>65</v>
      </c>
      <c r="M206" s="105">
        <f t="shared" si="19"/>
        <v>924.48</v>
      </c>
      <c r="N206" s="103">
        <v>156.4</v>
      </c>
      <c r="O206" s="104" t="s">
        <v>65</v>
      </c>
      <c r="P206" s="105">
        <f t="shared" si="20"/>
        <v>156.4</v>
      </c>
    </row>
    <row r="207" spans="1:16">
      <c r="A207" s="23">
        <f t="shared" si="18"/>
        <v>207</v>
      </c>
      <c r="B207" s="10">
        <v>1.7</v>
      </c>
      <c r="C207" s="11" t="s">
        <v>69</v>
      </c>
      <c r="D207" s="108">
        <f t="shared" si="24"/>
        <v>141.66666666666666</v>
      </c>
      <c r="E207" s="12">
        <v>0.19339999999999999</v>
      </c>
      <c r="F207" s="13">
        <v>7.5019999999999997E-5</v>
      </c>
      <c r="G207" s="101">
        <f t="shared" si="15"/>
        <v>0.19347502</v>
      </c>
      <c r="H207" s="103">
        <v>26.96</v>
      </c>
      <c r="I207" s="104" t="s">
        <v>67</v>
      </c>
      <c r="J207" s="107">
        <f t="shared" si="23"/>
        <v>26960</v>
      </c>
      <c r="K207" s="103">
        <v>1</v>
      </c>
      <c r="L207" s="106" t="s">
        <v>67</v>
      </c>
      <c r="M207" s="107">
        <f t="shared" ref="M207:M228" si="25">K207*1000</f>
        <v>1000</v>
      </c>
      <c r="N207" s="103">
        <v>173.44</v>
      </c>
      <c r="O207" s="104" t="s">
        <v>65</v>
      </c>
      <c r="P207" s="105">
        <f t="shared" si="20"/>
        <v>173.44</v>
      </c>
    </row>
    <row r="208" spans="1:16">
      <c r="A208" s="23">
        <f t="shared" si="18"/>
        <v>208</v>
      </c>
      <c r="B208" s="10">
        <v>1.8</v>
      </c>
      <c r="C208" s="11" t="s">
        <v>69</v>
      </c>
      <c r="D208" s="108">
        <f t="shared" si="24"/>
        <v>150</v>
      </c>
      <c r="E208" s="12">
        <v>0.1857</v>
      </c>
      <c r="F208" s="13">
        <v>7.1169999999999998E-5</v>
      </c>
      <c r="G208" s="101">
        <f t="shared" si="15"/>
        <v>0.18577117000000001</v>
      </c>
      <c r="H208" s="103">
        <v>29.81</v>
      </c>
      <c r="I208" s="104" t="s">
        <v>67</v>
      </c>
      <c r="J208" s="107">
        <f t="shared" si="23"/>
        <v>29810</v>
      </c>
      <c r="K208" s="103">
        <v>1.08</v>
      </c>
      <c r="L208" s="104" t="s">
        <v>67</v>
      </c>
      <c r="M208" s="107">
        <f t="shared" si="25"/>
        <v>1080</v>
      </c>
      <c r="N208" s="103">
        <v>191.13</v>
      </c>
      <c r="O208" s="104" t="s">
        <v>65</v>
      </c>
      <c r="P208" s="105">
        <f t="shared" si="20"/>
        <v>191.13</v>
      </c>
    </row>
    <row r="209" spans="1:16">
      <c r="A209" s="23">
        <f t="shared" si="18"/>
        <v>209</v>
      </c>
      <c r="B209" s="10">
        <v>2</v>
      </c>
      <c r="C209" s="11" t="s">
        <v>69</v>
      </c>
      <c r="D209" s="108">
        <f t="shared" si="24"/>
        <v>166.66666666666666</v>
      </c>
      <c r="E209" s="12">
        <v>0.17269999999999999</v>
      </c>
      <c r="F209" s="13">
        <v>6.4590000000000003E-5</v>
      </c>
      <c r="G209" s="101">
        <f t="shared" si="15"/>
        <v>0.17276459</v>
      </c>
      <c r="H209" s="103">
        <v>35.85</v>
      </c>
      <c r="I209" s="104" t="s">
        <v>67</v>
      </c>
      <c r="J209" s="107">
        <f t="shared" si="23"/>
        <v>35850</v>
      </c>
      <c r="K209" s="103">
        <v>1.38</v>
      </c>
      <c r="L209" s="104" t="s">
        <v>67</v>
      </c>
      <c r="M209" s="107">
        <f t="shared" si="25"/>
        <v>1380</v>
      </c>
      <c r="N209" s="103">
        <v>228.35</v>
      </c>
      <c r="O209" s="104" t="s">
        <v>65</v>
      </c>
      <c r="P209" s="105">
        <f t="shared" si="20"/>
        <v>228.35</v>
      </c>
    </row>
    <row r="210" spans="1:16">
      <c r="A210" s="23">
        <f t="shared" si="18"/>
        <v>210</v>
      </c>
      <c r="B210" s="10">
        <v>2.25</v>
      </c>
      <c r="C210" s="11" t="s">
        <v>69</v>
      </c>
      <c r="D210" s="108">
        <f t="shared" si="24"/>
        <v>187.5</v>
      </c>
      <c r="E210" s="12">
        <v>0.1595</v>
      </c>
      <c r="F210" s="13">
        <v>5.7949999999999999E-5</v>
      </c>
      <c r="G210" s="101">
        <f t="shared" si="15"/>
        <v>0.15955795</v>
      </c>
      <c r="H210" s="103">
        <v>43.99</v>
      </c>
      <c r="I210" s="104" t="s">
        <v>67</v>
      </c>
      <c r="J210" s="107">
        <f t="shared" si="23"/>
        <v>43990</v>
      </c>
      <c r="K210" s="103">
        <v>1.8</v>
      </c>
      <c r="L210" s="104" t="s">
        <v>67</v>
      </c>
      <c r="M210" s="107">
        <f t="shared" si="25"/>
        <v>1800</v>
      </c>
      <c r="N210" s="103">
        <v>278.06</v>
      </c>
      <c r="O210" s="104" t="s">
        <v>65</v>
      </c>
      <c r="P210" s="105">
        <f t="shared" si="20"/>
        <v>278.06</v>
      </c>
    </row>
    <row r="211" spans="1:16">
      <c r="A211" s="23">
        <f t="shared" si="18"/>
        <v>211</v>
      </c>
      <c r="B211" s="10">
        <v>2.5</v>
      </c>
      <c r="C211" s="11" t="s">
        <v>69</v>
      </c>
      <c r="D211" s="108">
        <f t="shared" si="24"/>
        <v>208.33333333333334</v>
      </c>
      <c r="E211" s="12">
        <v>0.1489</v>
      </c>
      <c r="F211" s="13">
        <v>5.2580000000000001E-5</v>
      </c>
      <c r="G211" s="101">
        <f t="shared" si="15"/>
        <v>0.14895258</v>
      </c>
      <c r="H211" s="103">
        <v>52.76</v>
      </c>
      <c r="I211" s="104" t="s">
        <v>67</v>
      </c>
      <c r="J211" s="107">
        <f t="shared" si="23"/>
        <v>52760</v>
      </c>
      <c r="K211" s="103">
        <v>2.19</v>
      </c>
      <c r="L211" s="104" t="s">
        <v>67</v>
      </c>
      <c r="M211" s="107">
        <f t="shared" si="25"/>
        <v>2190</v>
      </c>
      <c r="N211" s="103">
        <v>331.01</v>
      </c>
      <c r="O211" s="104" t="s">
        <v>65</v>
      </c>
      <c r="P211" s="105">
        <f t="shared" si="20"/>
        <v>331.01</v>
      </c>
    </row>
    <row r="212" spans="1:16">
      <c r="A212" s="23">
        <f t="shared" si="18"/>
        <v>212</v>
      </c>
      <c r="B212" s="10">
        <v>2.75</v>
      </c>
      <c r="C212" s="11" t="s">
        <v>69</v>
      </c>
      <c r="D212" s="108">
        <f t="shared" si="24"/>
        <v>229.16666666666666</v>
      </c>
      <c r="E212" s="12">
        <v>0.1401</v>
      </c>
      <c r="F212" s="13">
        <v>4.8149999999999998E-5</v>
      </c>
      <c r="G212" s="101">
        <f t="shared" ref="G212:G228" si="26">E212+F212</f>
        <v>0.14014815</v>
      </c>
      <c r="H212" s="103">
        <v>62.12</v>
      </c>
      <c r="I212" s="104" t="s">
        <v>67</v>
      </c>
      <c r="J212" s="107">
        <f t="shared" si="23"/>
        <v>62120</v>
      </c>
      <c r="K212" s="103">
        <v>2.56</v>
      </c>
      <c r="L212" s="104" t="s">
        <v>67</v>
      </c>
      <c r="M212" s="107">
        <f t="shared" si="25"/>
        <v>2560</v>
      </c>
      <c r="N212" s="103">
        <v>386.87</v>
      </c>
      <c r="O212" s="104" t="s">
        <v>65</v>
      </c>
      <c r="P212" s="105">
        <f t="shared" si="20"/>
        <v>386.87</v>
      </c>
    </row>
    <row r="213" spans="1:16">
      <c r="A213" s="23">
        <f t="shared" si="18"/>
        <v>213</v>
      </c>
      <c r="B213" s="10">
        <v>3</v>
      </c>
      <c r="C213" s="11" t="s">
        <v>69</v>
      </c>
      <c r="D213" s="108">
        <f t="shared" si="24"/>
        <v>250</v>
      </c>
      <c r="E213" s="12">
        <v>0.1328</v>
      </c>
      <c r="F213" s="13">
        <v>4.443E-5</v>
      </c>
      <c r="G213" s="101">
        <f t="shared" si="26"/>
        <v>0.13284443000000001</v>
      </c>
      <c r="H213" s="103">
        <v>72.02</v>
      </c>
      <c r="I213" s="104" t="s">
        <v>67</v>
      </c>
      <c r="J213" s="107">
        <f t="shared" si="23"/>
        <v>72020</v>
      </c>
      <c r="K213" s="103">
        <v>2.92</v>
      </c>
      <c r="L213" s="104" t="s">
        <v>67</v>
      </c>
      <c r="M213" s="107">
        <f t="shared" si="25"/>
        <v>2920</v>
      </c>
      <c r="N213" s="103">
        <v>445.4</v>
      </c>
      <c r="O213" s="104" t="s">
        <v>65</v>
      </c>
      <c r="P213" s="105">
        <f t="shared" si="20"/>
        <v>445.4</v>
      </c>
    </row>
    <row r="214" spans="1:16">
      <c r="A214" s="23">
        <f t="shared" ref="A214:A277" si="27">A213+1</f>
        <v>214</v>
      </c>
      <c r="B214" s="10">
        <v>3.25</v>
      </c>
      <c r="C214" s="11" t="s">
        <v>69</v>
      </c>
      <c r="D214" s="108">
        <f t="shared" si="24"/>
        <v>270.83333333333331</v>
      </c>
      <c r="E214" s="12">
        <v>0.12659999999999999</v>
      </c>
      <c r="F214" s="13">
        <v>4.1270000000000003E-5</v>
      </c>
      <c r="G214" s="101">
        <f t="shared" si="26"/>
        <v>0.12664127</v>
      </c>
      <c r="H214" s="103">
        <v>82.44</v>
      </c>
      <c r="I214" s="104" t="s">
        <v>67</v>
      </c>
      <c r="J214" s="107">
        <f t="shared" si="23"/>
        <v>82440</v>
      </c>
      <c r="K214" s="103">
        <v>3.27</v>
      </c>
      <c r="L214" s="104" t="s">
        <v>67</v>
      </c>
      <c r="M214" s="107">
        <f t="shared" si="25"/>
        <v>3270</v>
      </c>
      <c r="N214" s="103">
        <v>506.32</v>
      </c>
      <c r="O214" s="104" t="s">
        <v>65</v>
      </c>
      <c r="P214" s="105">
        <f t="shared" si="20"/>
        <v>506.32</v>
      </c>
    </row>
    <row r="215" spans="1:16">
      <c r="A215" s="23">
        <f t="shared" si="27"/>
        <v>215</v>
      </c>
      <c r="B215" s="10">
        <v>3.5</v>
      </c>
      <c r="C215" s="11" t="s">
        <v>69</v>
      </c>
      <c r="D215" s="108">
        <f t="shared" si="24"/>
        <v>291.66666666666669</v>
      </c>
      <c r="E215" s="12">
        <v>0.12130000000000001</v>
      </c>
      <c r="F215" s="13">
        <v>3.8529999999999999E-5</v>
      </c>
      <c r="G215" s="101">
        <f t="shared" si="26"/>
        <v>0.12133853</v>
      </c>
      <c r="H215" s="103">
        <v>93.34</v>
      </c>
      <c r="I215" s="104" t="s">
        <v>67</v>
      </c>
      <c r="J215" s="107">
        <f t="shared" si="23"/>
        <v>93340</v>
      </c>
      <c r="K215" s="103">
        <v>3.62</v>
      </c>
      <c r="L215" s="104" t="s">
        <v>67</v>
      </c>
      <c r="M215" s="107">
        <f t="shared" si="25"/>
        <v>3620</v>
      </c>
      <c r="N215" s="103">
        <v>569.44000000000005</v>
      </c>
      <c r="O215" s="104" t="s">
        <v>65</v>
      </c>
      <c r="P215" s="105">
        <f t="shared" si="20"/>
        <v>569.44000000000005</v>
      </c>
    </row>
    <row r="216" spans="1:16">
      <c r="A216" s="23">
        <f t="shared" si="27"/>
        <v>216</v>
      </c>
      <c r="B216" s="10">
        <v>3.75</v>
      </c>
      <c r="C216" s="11" t="s">
        <v>69</v>
      </c>
      <c r="D216" s="108">
        <f t="shared" si="24"/>
        <v>312.5</v>
      </c>
      <c r="E216" s="12">
        <v>0.1167</v>
      </c>
      <c r="F216" s="13">
        <v>3.6149999999999998E-5</v>
      </c>
      <c r="G216" s="101">
        <f t="shared" si="26"/>
        <v>0.11673615</v>
      </c>
      <c r="H216" s="103">
        <v>104.7</v>
      </c>
      <c r="I216" s="104" t="s">
        <v>67</v>
      </c>
      <c r="J216" s="107">
        <f t="shared" si="23"/>
        <v>104700</v>
      </c>
      <c r="K216" s="103">
        <v>3.96</v>
      </c>
      <c r="L216" s="104" t="s">
        <v>67</v>
      </c>
      <c r="M216" s="107">
        <f t="shared" si="25"/>
        <v>3960</v>
      </c>
      <c r="N216" s="103">
        <v>634.54</v>
      </c>
      <c r="O216" s="104" t="s">
        <v>65</v>
      </c>
      <c r="P216" s="105">
        <f t="shared" si="20"/>
        <v>634.54</v>
      </c>
    </row>
    <row r="217" spans="1:16">
      <c r="A217" s="23">
        <f t="shared" si="27"/>
        <v>217</v>
      </c>
      <c r="B217" s="10">
        <v>4</v>
      </c>
      <c r="C217" s="11" t="s">
        <v>69</v>
      </c>
      <c r="D217" s="108">
        <f t="shared" si="24"/>
        <v>333.33333333333331</v>
      </c>
      <c r="E217" s="12">
        <v>0.11260000000000001</v>
      </c>
      <c r="F217" s="13">
        <v>3.4060000000000003E-5</v>
      </c>
      <c r="G217" s="101">
        <f t="shared" si="26"/>
        <v>0.11263406000000001</v>
      </c>
      <c r="H217" s="103">
        <v>116.49</v>
      </c>
      <c r="I217" s="104" t="s">
        <v>67</v>
      </c>
      <c r="J217" s="107">
        <f t="shared" si="23"/>
        <v>116490</v>
      </c>
      <c r="K217" s="103">
        <v>4.3</v>
      </c>
      <c r="L217" s="104" t="s">
        <v>67</v>
      </c>
      <c r="M217" s="107">
        <f t="shared" si="25"/>
        <v>4300</v>
      </c>
      <c r="N217" s="103">
        <v>701.44</v>
      </c>
      <c r="O217" s="104" t="s">
        <v>65</v>
      </c>
      <c r="P217" s="105">
        <f t="shared" si="20"/>
        <v>701.44</v>
      </c>
    </row>
    <row r="218" spans="1:16">
      <c r="A218" s="23">
        <f t="shared" si="27"/>
        <v>218</v>
      </c>
      <c r="B218" s="10">
        <v>4.5</v>
      </c>
      <c r="C218" s="11" t="s">
        <v>69</v>
      </c>
      <c r="D218" s="108">
        <f t="shared" si="24"/>
        <v>375</v>
      </c>
      <c r="E218" s="12">
        <v>0.10589999999999999</v>
      </c>
      <c r="F218" s="13">
        <v>3.0540000000000002E-5</v>
      </c>
      <c r="G218" s="101">
        <f t="shared" si="26"/>
        <v>0.10593053999999999</v>
      </c>
      <c r="H218" s="103">
        <v>141.24</v>
      </c>
      <c r="I218" s="104" t="s">
        <v>67</v>
      </c>
      <c r="J218" s="107">
        <f t="shared" si="23"/>
        <v>141240</v>
      </c>
      <c r="K218" s="103">
        <v>5.55</v>
      </c>
      <c r="L218" s="104" t="s">
        <v>67</v>
      </c>
      <c r="M218" s="107">
        <f t="shared" si="25"/>
        <v>5550</v>
      </c>
      <c r="N218" s="103">
        <v>840.04</v>
      </c>
      <c r="O218" s="104" t="s">
        <v>65</v>
      </c>
      <c r="P218" s="105">
        <f t="shared" si="20"/>
        <v>840.04</v>
      </c>
    </row>
    <row r="219" spans="1:16">
      <c r="A219" s="23">
        <f t="shared" si="27"/>
        <v>219</v>
      </c>
      <c r="B219" s="10">
        <v>5</v>
      </c>
      <c r="C219" s="11" t="s">
        <v>69</v>
      </c>
      <c r="D219" s="108">
        <f t="shared" si="24"/>
        <v>416.66666666666669</v>
      </c>
      <c r="E219" s="12">
        <v>0.10050000000000001</v>
      </c>
      <c r="F219" s="13">
        <v>2.7699999999999999E-5</v>
      </c>
      <c r="G219" s="101">
        <f t="shared" si="26"/>
        <v>0.10052770000000001</v>
      </c>
      <c r="H219" s="103">
        <v>167.43</v>
      </c>
      <c r="I219" s="104" t="s">
        <v>67</v>
      </c>
      <c r="J219" s="107">
        <f t="shared" si="23"/>
        <v>167430</v>
      </c>
      <c r="K219" s="103">
        <v>6.67</v>
      </c>
      <c r="L219" s="104" t="s">
        <v>67</v>
      </c>
      <c r="M219" s="107">
        <f t="shared" si="25"/>
        <v>6670</v>
      </c>
      <c r="N219" s="103">
        <v>984.03</v>
      </c>
      <c r="O219" s="104" t="s">
        <v>65</v>
      </c>
      <c r="P219" s="105">
        <f t="shared" si="20"/>
        <v>984.03</v>
      </c>
    </row>
    <row r="220" spans="1:16">
      <c r="A220" s="23">
        <f t="shared" si="27"/>
        <v>220</v>
      </c>
      <c r="B220" s="10">
        <v>5.5</v>
      </c>
      <c r="C220" s="11" t="s">
        <v>69</v>
      </c>
      <c r="D220" s="108">
        <f t="shared" si="24"/>
        <v>458.33333333333331</v>
      </c>
      <c r="E220" s="12">
        <v>9.6170000000000005E-2</v>
      </c>
      <c r="F220" s="13">
        <v>2.5360000000000001E-5</v>
      </c>
      <c r="G220" s="101">
        <f t="shared" si="26"/>
        <v>9.6195360000000008E-2</v>
      </c>
      <c r="H220" s="103">
        <v>194.92</v>
      </c>
      <c r="I220" s="104" t="s">
        <v>67</v>
      </c>
      <c r="J220" s="107">
        <f t="shared" si="23"/>
        <v>194920</v>
      </c>
      <c r="K220" s="103">
        <v>7.73</v>
      </c>
      <c r="L220" s="104" t="s">
        <v>67</v>
      </c>
      <c r="M220" s="107">
        <f t="shared" si="25"/>
        <v>7730</v>
      </c>
      <c r="N220" s="103">
        <v>1.1299999999999999</v>
      </c>
      <c r="O220" s="106" t="s">
        <v>67</v>
      </c>
      <c r="P220" s="107">
        <f t="shared" ref="P220:P228" si="28">N220*1000</f>
        <v>1130</v>
      </c>
    </row>
    <row r="221" spans="1:16">
      <c r="A221" s="23">
        <f t="shared" si="27"/>
        <v>221</v>
      </c>
      <c r="B221" s="10">
        <v>6</v>
      </c>
      <c r="C221" s="11" t="s">
        <v>69</v>
      </c>
      <c r="D221" s="108">
        <f t="shared" si="24"/>
        <v>500</v>
      </c>
      <c r="E221" s="12">
        <v>9.2560000000000003E-2</v>
      </c>
      <c r="F221" s="13">
        <v>2.3390000000000001E-5</v>
      </c>
      <c r="G221" s="101">
        <f t="shared" si="26"/>
        <v>9.2583390000000002E-2</v>
      </c>
      <c r="H221" s="103">
        <v>223.56</v>
      </c>
      <c r="I221" s="104" t="s">
        <v>67</v>
      </c>
      <c r="J221" s="107">
        <f t="shared" si="23"/>
        <v>223560</v>
      </c>
      <c r="K221" s="103">
        <v>8.73</v>
      </c>
      <c r="L221" s="104" t="s">
        <v>67</v>
      </c>
      <c r="M221" s="107">
        <f t="shared" si="25"/>
        <v>8730</v>
      </c>
      <c r="N221" s="103">
        <v>1.28</v>
      </c>
      <c r="O221" s="104" t="s">
        <v>67</v>
      </c>
      <c r="P221" s="107">
        <f t="shared" si="28"/>
        <v>1280</v>
      </c>
    </row>
    <row r="222" spans="1:16">
      <c r="A222" s="23">
        <f t="shared" si="27"/>
        <v>222</v>
      </c>
      <c r="B222" s="10">
        <v>6.5</v>
      </c>
      <c r="C222" s="11" t="s">
        <v>69</v>
      </c>
      <c r="D222" s="108">
        <f t="shared" si="24"/>
        <v>541.66666666666663</v>
      </c>
      <c r="E222" s="12">
        <v>8.9529999999999998E-2</v>
      </c>
      <c r="F222" s="13">
        <v>2.1719999999999999E-5</v>
      </c>
      <c r="G222" s="101">
        <f t="shared" si="26"/>
        <v>8.9551720000000001E-2</v>
      </c>
      <c r="H222" s="103">
        <v>253.25</v>
      </c>
      <c r="I222" s="104" t="s">
        <v>67</v>
      </c>
      <c r="J222" s="107">
        <f t="shared" si="23"/>
        <v>253250</v>
      </c>
      <c r="K222" s="103">
        <v>9.69</v>
      </c>
      <c r="L222" s="104" t="s">
        <v>67</v>
      </c>
      <c r="M222" s="107">
        <f t="shared" si="25"/>
        <v>9690</v>
      </c>
      <c r="N222" s="103">
        <v>1.44</v>
      </c>
      <c r="O222" s="104" t="s">
        <v>67</v>
      </c>
      <c r="P222" s="107">
        <f t="shared" si="28"/>
        <v>1440</v>
      </c>
    </row>
    <row r="223" spans="1:16">
      <c r="A223" s="23">
        <f t="shared" si="27"/>
        <v>223</v>
      </c>
      <c r="B223" s="10">
        <v>7</v>
      </c>
      <c r="C223" s="11" t="s">
        <v>69</v>
      </c>
      <c r="D223" s="108">
        <f t="shared" si="24"/>
        <v>583.33333333333337</v>
      </c>
      <c r="E223" s="12">
        <v>8.6970000000000006E-2</v>
      </c>
      <c r="F223" s="13">
        <v>2.0270000000000001E-5</v>
      </c>
      <c r="G223" s="101">
        <f t="shared" si="26"/>
        <v>8.6990270000000008E-2</v>
      </c>
      <c r="H223" s="103">
        <v>283.88</v>
      </c>
      <c r="I223" s="104" t="s">
        <v>67</v>
      </c>
      <c r="J223" s="107">
        <f t="shared" si="23"/>
        <v>283880</v>
      </c>
      <c r="K223" s="103">
        <v>10.62</v>
      </c>
      <c r="L223" s="104" t="s">
        <v>67</v>
      </c>
      <c r="M223" s="107">
        <f t="shared" si="25"/>
        <v>10620</v>
      </c>
      <c r="N223" s="103">
        <v>1.6</v>
      </c>
      <c r="O223" s="104" t="s">
        <v>67</v>
      </c>
      <c r="P223" s="107">
        <f t="shared" si="28"/>
        <v>1600</v>
      </c>
    </row>
    <row r="224" spans="1:16">
      <c r="A224" s="23">
        <f t="shared" si="27"/>
        <v>224</v>
      </c>
      <c r="B224" s="10">
        <v>8</v>
      </c>
      <c r="C224" s="11" t="s">
        <v>69</v>
      </c>
      <c r="D224" s="108">
        <f t="shared" si="24"/>
        <v>666.66666666666663</v>
      </c>
      <c r="E224" s="12">
        <v>8.2869999999999999E-2</v>
      </c>
      <c r="F224" s="13">
        <v>1.791E-5</v>
      </c>
      <c r="G224" s="101">
        <f t="shared" si="26"/>
        <v>8.2887909999999995E-2</v>
      </c>
      <c r="H224" s="103">
        <v>347.56</v>
      </c>
      <c r="I224" s="104" t="s">
        <v>67</v>
      </c>
      <c r="J224" s="107">
        <f t="shared" si="23"/>
        <v>347560</v>
      </c>
      <c r="K224" s="103">
        <v>13.93</v>
      </c>
      <c r="L224" s="104" t="s">
        <v>67</v>
      </c>
      <c r="M224" s="107">
        <f t="shared" si="25"/>
        <v>13930</v>
      </c>
      <c r="N224" s="103">
        <v>1.92</v>
      </c>
      <c r="O224" s="104" t="s">
        <v>67</v>
      </c>
      <c r="P224" s="107">
        <f t="shared" si="28"/>
        <v>1920</v>
      </c>
    </row>
    <row r="225" spans="1:16">
      <c r="A225" s="23">
        <f t="shared" si="27"/>
        <v>225</v>
      </c>
      <c r="B225" s="10">
        <v>9</v>
      </c>
      <c r="C225" s="11" t="s">
        <v>69</v>
      </c>
      <c r="D225" s="108">
        <f t="shared" si="24"/>
        <v>750</v>
      </c>
      <c r="E225" s="12">
        <v>7.9769999999999994E-2</v>
      </c>
      <c r="F225" s="13">
        <v>1.605E-5</v>
      </c>
      <c r="G225" s="101">
        <f t="shared" si="26"/>
        <v>7.9786049999999997E-2</v>
      </c>
      <c r="H225" s="103">
        <v>414.05</v>
      </c>
      <c r="I225" s="104" t="s">
        <v>67</v>
      </c>
      <c r="J225" s="107">
        <f t="shared" si="23"/>
        <v>414050</v>
      </c>
      <c r="K225" s="103">
        <v>16.809999999999999</v>
      </c>
      <c r="L225" s="104" t="s">
        <v>67</v>
      </c>
      <c r="M225" s="107">
        <f t="shared" si="25"/>
        <v>16810</v>
      </c>
      <c r="N225" s="103">
        <v>2.2400000000000002</v>
      </c>
      <c r="O225" s="104" t="s">
        <v>67</v>
      </c>
      <c r="P225" s="107">
        <f t="shared" si="28"/>
        <v>2240</v>
      </c>
    </row>
    <row r="226" spans="1:16">
      <c r="A226" s="23">
        <f t="shared" si="27"/>
        <v>226</v>
      </c>
      <c r="B226" s="10">
        <v>10</v>
      </c>
      <c r="C226" s="11" t="s">
        <v>69</v>
      </c>
      <c r="D226" s="108">
        <f t="shared" si="24"/>
        <v>833.33333333333337</v>
      </c>
      <c r="E226" s="12">
        <v>7.7369999999999994E-2</v>
      </c>
      <c r="F226" s="13">
        <v>1.455E-5</v>
      </c>
      <c r="G226" s="101">
        <f t="shared" si="26"/>
        <v>7.7384549999999996E-2</v>
      </c>
      <c r="H226" s="103">
        <v>482.85</v>
      </c>
      <c r="I226" s="104" t="s">
        <v>67</v>
      </c>
      <c r="J226" s="107">
        <f t="shared" si="23"/>
        <v>482850</v>
      </c>
      <c r="K226" s="103">
        <v>19.43</v>
      </c>
      <c r="L226" s="104" t="s">
        <v>67</v>
      </c>
      <c r="M226" s="107">
        <f t="shared" si="25"/>
        <v>19430</v>
      </c>
      <c r="N226" s="103">
        <v>2.56</v>
      </c>
      <c r="O226" s="104" t="s">
        <v>67</v>
      </c>
      <c r="P226" s="107">
        <f t="shared" si="28"/>
        <v>2560</v>
      </c>
    </row>
    <row r="227" spans="1:16">
      <c r="A227" s="23">
        <f t="shared" si="27"/>
        <v>227</v>
      </c>
      <c r="B227" s="10">
        <v>11</v>
      </c>
      <c r="C227" s="11" t="s">
        <v>69</v>
      </c>
      <c r="D227" s="108">
        <f t="shared" si="24"/>
        <v>916.66666666666663</v>
      </c>
      <c r="E227" s="12">
        <v>7.5469999999999995E-2</v>
      </c>
      <c r="F227" s="13">
        <v>1.332E-5</v>
      </c>
      <c r="G227" s="101">
        <f t="shared" si="26"/>
        <v>7.5483319999999993E-2</v>
      </c>
      <c r="H227" s="103">
        <v>553.59</v>
      </c>
      <c r="I227" s="104" t="s">
        <v>67</v>
      </c>
      <c r="J227" s="107">
        <f t="shared" si="23"/>
        <v>553590</v>
      </c>
      <c r="K227" s="103">
        <v>21.86</v>
      </c>
      <c r="L227" s="104" t="s">
        <v>67</v>
      </c>
      <c r="M227" s="107">
        <f t="shared" si="25"/>
        <v>21860</v>
      </c>
      <c r="N227" s="103">
        <v>2.89</v>
      </c>
      <c r="O227" s="104" t="s">
        <v>67</v>
      </c>
      <c r="P227" s="107">
        <f t="shared" si="28"/>
        <v>2890</v>
      </c>
    </row>
    <row r="228" spans="1:16">
      <c r="A228" s="26">
        <f t="shared" si="27"/>
        <v>228</v>
      </c>
      <c r="B228" s="10">
        <v>12</v>
      </c>
      <c r="C228" s="11" t="s">
        <v>69</v>
      </c>
      <c r="D228" s="105">
        <f t="shared" si="24"/>
        <v>1000</v>
      </c>
      <c r="E228" s="12">
        <v>7.3959999999999998E-2</v>
      </c>
      <c r="F228" s="13">
        <v>1.2279999999999999E-5</v>
      </c>
      <c r="G228" s="101">
        <f t="shared" si="26"/>
        <v>7.3972280000000001E-2</v>
      </c>
      <c r="H228" s="103">
        <v>625.92999999999995</v>
      </c>
      <c r="I228" s="104" t="s">
        <v>67</v>
      </c>
      <c r="J228" s="107">
        <f t="shared" si="23"/>
        <v>625930</v>
      </c>
      <c r="K228" s="103">
        <v>24.14</v>
      </c>
      <c r="L228" s="104" t="s">
        <v>67</v>
      </c>
      <c r="M228" s="107">
        <f t="shared" si="25"/>
        <v>24140</v>
      </c>
      <c r="N228" s="103">
        <v>3.21</v>
      </c>
      <c r="O228" s="104" t="s">
        <v>67</v>
      </c>
      <c r="P228" s="107">
        <f t="shared" si="28"/>
        <v>3210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6214F-55E2-4941-A66B-A383FED7AF26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9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19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srim19F_Epoxy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0.19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19000000</v>
      </c>
      <c r="E13" s="41" t="s">
        <v>41</v>
      </c>
      <c r="F13" s="65"/>
      <c r="G13" s="66"/>
      <c r="H13" s="66"/>
      <c r="I13" s="67"/>
      <c r="J13" s="26">
        <v>8</v>
      </c>
      <c r="K13" s="20">
        <v>0.14595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199.999</v>
      </c>
      <c r="C20" s="21" t="s">
        <v>62</v>
      </c>
      <c r="D20" s="100">
        <f t="shared" ref="D20:D37" si="0">B20/1000000/$C$5</f>
        <v>1.0526263157894736E-5</v>
      </c>
      <c r="E20" s="8">
        <v>8.8999999999999996E-2</v>
      </c>
      <c r="F20" s="9">
        <v>0.96040000000000003</v>
      </c>
      <c r="G20" s="101">
        <f t="shared" ref="G20:G83" si="1">E20+F20</f>
        <v>1.0494000000000001</v>
      </c>
      <c r="H20" s="7">
        <v>13</v>
      </c>
      <c r="I20" s="21" t="s">
        <v>63</v>
      </c>
      <c r="J20" s="102">
        <f t="shared" ref="J20:J83" si="2">H20/1000/10</f>
        <v>1.2999999999999999E-3</v>
      </c>
      <c r="K20" s="7">
        <v>6</v>
      </c>
      <c r="L20" s="21" t="s">
        <v>63</v>
      </c>
      <c r="M20" s="102">
        <f t="shared" ref="M20:M83" si="3">K20/1000/10</f>
        <v>6.0000000000000006E-4</v>
      </c>
      <c r="N20" s="7">
        <v>5</v>
      </c>
      <c r="O20" s="21" t="s">
        <v>63</v>
      </c>
      <c r="P20" s="102">
        <f t="shared" ref="P20:P83" si="4">N20/1000/10</f>
        <v>5.0000000000000001E-4</v>
      </c>
    </row>
    <row r="21" spans="1:16">
      <c r="A21" s="23">
        <f>A20+1</f>
        <v>21</v>
      </c>
      <c r="B21" s="10">
        <v>224.999</v>
      </c>
      <c r="C21" s="11" t="s">
        <v>62</v>
      </c>
      <c r="D21" s="100">
        <f t="shared" si="0"/>
        <v>1.1842052631578948E-5</v>
      </c>
      <c r="E21" s="12">
        <v>9.4399999999999998E-2</v>
      </c>
      <c r="F21" s="13">
        <v>1.002</v>
      </c>
      <c r="G21" s="101">
        <f t="shared" si="1"/>
        <v>1.0964</v>
      </c>
      <c r="H21" s="10">
        <v>14</v>
      </c>
      <c r="I21" s="11" t="s">
        <v>63</v>
      </c>
      <c r="J21" s="102">
        <f t="shared" si="2"/>
        <v>1.4E-3</v>
      </c>
      <c r="K21" s="10">
        <v>7</v>
      </c>
      <c r="L21" s="11" t="s">
        <v>63</v>
      </c>
      <c r="M21" s="102">
        <f t="shared" si="3"/>
        <v>6.9999999999999999E-4</v>
      </c>
      <c r="N21" s="10">
        <v>5</v>
      </c>
      <c r="O21" s="11" t="s">
        <v>63</v>
      </c>
      <c r="P21" s="102">
        <f t="shared" si="4"/>
        <v>5.0000000000000001E-4</v>
      </c>
    </row>
    <row r="22" spans="1:16">
      <c r="A22" s="23">
        <f t="shared" ref="A22:A85" si="5">A21+1</f>
        <v>22</v>
      </c>
      <c r="B22" s="10">
        <v>249.999</v>
      </c>
      <c r="C22" s="11" t="s">
        <v>62</v>
      </c>
      <c r="D22" s="100">
        <f t="shared" si="0"/>
        <v>1.3157842105263157E-5</v>
      </c>
      <c r="E22" s="12">
        <v>9.9500000000000005E-2</v>
      </c>
      <c r="F22" s="13">
        <v>1.0389999999999999</v>
      </c>
      <c r="G22" s="101">
        <f t="shared" si="1"/>
        <v>1.1384999999999998</v>
      </c>
      <c r="H22" s="10">
        <v>15</v>
      </c>
      <c r="I22" s="11" t="s">
        <v>63</v>
      </c>
      <c r="J22" s="102">
        <f t="shared" si="2"/>
        <v>1.5E-3</v>
      </c>
      <c r="K22" s="10">
        <v>7</v>
      </c>
      <c r="L22" s="11" t="s">
        <v>63</v>
      </c>
      <c r="M22" s="102">
        <f t="shared" si="3"/>
        <v>6.9999999999999999E-4</v>
      </c>
      <c r="N22" s="10">
        <v>5</v>
      </c>
      <c r="O22" s="11" t="s">
        <v>63</v>
      </c>
      <c r="P22" s="102">
        <f t="shared" si="4"/>
        <v>5.0000000000000001E-4</v>
      </c>
    </row>
    <row r="23" spans="1:16">
      <c r="A23" s="23">
        <f t="shared" si="5"/>
        <v>23</v>
      </c>
      <c r="B23" s="10">
        <v>274.99900000000002</v>
      </c>
      <c r="C23" s="11" t="s">
        <v>62</v>
      </c>
      <c r="D23" s="100">
        <f t="shared" si="0"/>
        <v>1.4473631578947368E-5</v>
      </c>
      <c r="E23" s="12">
        <v>0.10440000000000001</v>
      </c>
      <c r="F23" s="13">
        <v>1.073</v>
      </c>
      <c r="G23" s="101">
        <f t="shared" si="1"/>
        <v>1.1774</v>
      </c>
      <c r="H23" s="10">
        <v>16</v>
      </c>
      <c r="I23" s="11" t="s">
        <v>63</v>
      </c>
      <c r="J23" s="102">
        <f t="shared" si="2"/>
        <v>1.6000000000000001E-3</v>
      </c>
      <c r="K23" s="10">
        <v>7</v>
      </c>
      <c r="L23" s="11" t="s">
        <v>63</v>
      </c>
      <c r="M23" s="102">
        <f t="shared" si="3"/>
        <v>6.9999999999999999E-4</v>
      </c>
      <c r="N23" s="10">
        <v>5</v>
      </c>
      <c r="O23" s="11" t="s">
        <v>63</v>
      </c>
      <c r="P23" s="102">
        <f t="shared" si="4"/>
        <v>5.0000000000000001E-4</v>
      </c>
    </row>
    <row r="24" spans="1:16">
      <c r="A24" s="23">
        <f t="shared" si="5"/>
        <v>24</v>
      </c>
      <c r="B24" s="10">
        <v>299.99900000000002</v>
      </c>
      <c r="C24" s="11" t="s">
        <v>62</v>
      </c>
      <c r="D24" s="100">
        <f t="shared" si="0"/>
        <v>1.578942105263158E-5</v>
      </c>
      <c r="E24" s="12">
        <v>0.109</v>
      </c>
      <c r="F24" s="13">
        <v>1.1040000000000001</v>
      </c>
      <c r="G24" s="101">
        <f t="shared" si="1"/>
        <v>1.2130000000000001</v>
      </c>
      <c r="H24" s="10">
        <v>16</v>
      </c>
      <c r="I24" s="11" t="s">
        <v>63</v>
      </c>
      <c r="J24" s="102">
        <f t="shared" si="2"/>
        <v>1.6000000000000001E-3</v>
      </c>
      <c r="K24" s="10">
        <v>8</v>
      </c>
      <c r="L24" s="11" t="s">
        <v>63</v>
      </c>
      <c r="M24" s="102">
        <f t="shared" si="3"/>
        <v>8.0000000000000004E-4</v>
      </c>
      <c r="N24" s="10">
        <v>6</v>
      </c>
      <c r="O24" s="11" t="s">
        <v>63</v>
      </c>
      <c r="P24" s="102">
        <f t="shared" si="4"/>
        <v>6.0000000000000006E-4</v>
      </c>
    </row>
    <row r="25" spans="1:16">
      <c r="A25" s="23">
        <f t="shared" si="5"/>
        <v>25</v>
      </c>
      <c r="B25" s="10">
        <v>324.99900000000002</v>
      </c>
      <c r="C25" s="11" t="s">
        <v>62</v>
      </c>
      <c r="D25" s="100">
        <f t="shared" si="0"/>
        <v>1.7105210526315791E-5</v>
      </c>
      <c r="E25" s="12">
        <v>0.1134</v>
      </c>
      <c r="F25" s="13">
        <v>1.133</v>
      </c>
      <c r="G25" s="101">
        <f t="shared" si="1"/>
        <v>1.2464</v>
      </c>
      <c r="H25" s="10">
        <v>17</v>
      </c>
      <c r="I25" s="11" t="s">
        <v>63</v>
      </c>
      <c r="J25" s="102">
        <f t="shared" si="2"/>
        <v>1.7000000000000001E-3</v>
      </c>
      <c r="K25" s="10">
        <v>8</v>
      </c>
      <c r="L25" s="11" t="s">
        <v>63</v>
      </c>
      <c r="M25" s="102">
        <f t="shared" si="3"/>
        <v>8.0000000000000004E-4</v>
      </c>
      <c r="N25" s="10">
        <v>6</v>
      </c>
      <c r="O25" s="11" t="s">
        <v>63</v>
      </c>
      <c r="P25" s="102">
        <f t="shared" si="4"/>
        <v>6.0000000000000006E-4</v>
      </c>
    </row>
    <row r="26" spans="1:16">
      <c r="A26" s="23">
        <f t="shared" si="5"/>
        <v>26</v>
      </c>
      <c r="B26" s="10">
        <v>349.99900000000002</v>
      </c>
      <c r="C26" s="11" t="s">
        <v>62</v>
      </c>
      <c r="D26" s="100">
        <f t="shared" si="0"/>
        <v>1.8421000000000002E-5</v>
      </c>
      <c r="E26" s="12">
        <v>0.1177</v>
      </c>
      <c r="F26" s="13">
        <v>1.1599999999999999</v>
      </c>
      <c r="G26" s="101">
        <f t="shared" si="1"/>
        <v>1.2776999999999998</v>
      </c>
      <c r="H26" s="10">
        <v>18</v>
      </c>
      <c r="I26" s="11" t="s">
        <v>63</v>
      </c>
      <c r="J26" s="102">
        <f t="shared" si="2"/>
        <v>1.8E-3</v>
      </c>
      <c r="K26" s="10">
        <v>8</v>
      </c>
      <c r="L26" s="11" t="s">
        <v>63</v>
      </c>
      <c r="M26" s="102">
        <f t="shared" si="3"/>
        <v>8.0000000000000004E-4</v>
      </c>
      <c r="N26" s="10">
        <v>6</v>
      </c>
      <c r="O26" s="11" t="s">
        <v>63</v>
      </c>
      <c r="P26" s="102">
        <f t="shared" si="4"/>
        <v>6.0000000000000006E-4</v>
      </c>
    </row>
    <row r="27" spans="1:16">
      <c r="A27" s="23">
        <f t="shared" si="5"/>
        <v>27</v>
      </c>
      <c r="B27" s="10">
        <v>374.99900000000002</v>
      </c>
      <c r="C27" s="11" t="s">
        <v>62</v>
      </c>
      <c r="D27" s="100">
        <f t="shared" si="0"/>
        <v>1.9736789473684213E-5</v>
      </c>
      <c r="E27" s="12">
        <v>0.12189999999999999</v>
      </c>
      <c r="F27" s="13">
        <v>1.1850000000000001</v>
      </c>
      <c r="G27" s="101">
        <f t="shared" si="1"/>
        <v>1.3069</v>
      </c>
      <c r="H27" s="10">
        <v>19</v>
      </c>
      <c r="I27" s="11" t="s">
        <v>63</v>
      </c>
      <c r="J27" s="102">
        <f t="shared" si="2"/>
        <v>1.9E-3</v>
      </c>
      <c r="K27" s="10">
        <v>9</v>
      </c>
      <c r="L27" s="11" t="s">
        <v>63</v>
      </c>
      <c r="M27" s="102">
        <f t="shared" si="3"/>
        <v>8.9999999999999998E-4</v>
      </c>
      <c r="N27" s="10">
        <v>6</v>
      </c>
      <c r="O27" s="11" t="s">
        <v>63</v>
      </c>
      <c r="P27" s="102">
        <f t="shared" si="4"/>
        <v>6.0000000000000006E-4</v>
      </c>
    </row>
    <row r="28" spans="1:16">
      <c r="A28" s="23">
        <f t="shared" si="5"/>
        <v>28</v>
      </c>
      <c r="B28" s="10">
        <v>399.99900000000002</v>
      </c>
      <c r="C28" s="11" t="s">
        <v>62</v>
      </c>
      <c r="D28" s="100">
        <f t="shared" si="0"/>
        <v>2.105257894736842E-5</v>
      </c>
      <c r="E28" s="12">
        <v>0.12590000000000001</v>
      </c>
      <c r="F28" s="13">
        <v>1.2090000000000001</v>
      </c>
      <c r="G28" s="101">
        <f t="shared" si="1"/>
        <v>1.3349000000000002</v>
      </c>
      <c r="H28" s="10">
        <v>19</v>
      </c>
      <c r="I28" s="11" t="s">
        <v>63</v>
      </c>
      <c r="J28" s="102">
        <f t="shared" si="2"/>
        <v>1.9E-3</v>
      </c>
      <c r="K28" s="10">
        <v>9</v>
      </c>
      <c r="L28" s="11" t="s">
        <v>63</v>
      </c>
      <c r="M28" s="102">
        <f t="shared" si="3"/>
        <v>8.9999999999999998E-4</v>
      </c>
      <c r="N28" s="10">
        <v>7</v>
      </c>
      <c r="O28" s="11" t="s">
        <v>63</v>
      </c>
      <c r="P28" s="102">
        <f t="shared" si="4"/>
        <v>6.9999999999999999E-4</v>
      </c>
    </row>
    <row r="29" spans="1:16">
      <c r="A29" s="23">
        <f t="shared" si="5"/>
        <v>29</v>
      </c>
      <c r="B29" s="10">
        <v>449.99900000000002</v>
      </c>
      <c r="C29" s="11" t="s">
        <v>62</v>
      </c>
      <c r="D29" s="100">
        <f t="shared" si="0"/>
        <v>2.3684157894736845E-5</v>
      </c>
      <c r="E29" s="12">
        <v>0.13350000000000001</v>
      </c>
      <c r="F29" s="13">
        <v>1.2509999999999999</v>
      </c>
      <c r="G29" s="101">
        <f t="shared" si="1"/>
        <v>1.3844999999999998</v>
      </c>
      <c r="H29" s="10">
        <v>21</v>
      </c>
      <c r="I29" s="11" t="s">
        <v>63</v>
      </c>
      <c r="J29" s="102">
        <f t="shared" si="2"/>
        <v>2.1000000000000003E-3</v>
      </c>
      <c r="K29" s="10">
        <v>9</v>
      </c>
      <c r="L29" s="11" t="s">
        <v>63</v>
      </c>
      <c r="M29" s="102">
        <f t="shared" si="3"/>
        <v>8.9999999999999998E-4</v>
      </c>
      <c r="N29" s="10">
        <v>7</v>
      </c>
      <c r="O29" s="11" t="s">
        <v>63</v>
      </c>
      <c r="P29" s="102">
        <f t="shared" si="4"/>
        <v>6.9999999999999999E-4</v>
      </c>
    </row>
    <row r="30" spans="1:16">
      <c r="A30" s="23">
        <f t="shared" si="5"/>
        <v>30</v>
      </c>
      <c r="B30" s="10">
        <v>499.99900000000002</v>
      </c>
      <c r="C30" s="11" t="s">
        <v>62</v>
      </c>
      <c r="D30" s="100">
        <f t="shared" si="0"/>
        <v>2.6315736842105263E-5</v>
      </c>
      <c r="E30" s="12">
        <v>0.14069999999999999</v>
      </c>
      <c r="F30" s="13">
        <v>1.2889999999999999</v>
      </c>
      <c r="G30" s="101">
        <f t="shared" si="1"/>
        <v>1.4297</v>
      </c>
      <c r="H30" s="10">
        <v>22</v>
      </c>
      <c r="I30" s="11" t="s">
        <v>63</v>
      </c>
      <c r="J30" s="102">
        <f t="shared" si="2"/>
        <v>2.1999999999999997E-3</v>
      </c>
      <c r="K30" s="10">
        <v>10</v>
      </c>
      <c r="L30" s="11" t="s">
        <v>63</v>
      </c>
      <c r="M30" s="102">
        <f t="shared" si="3"/>
        <v>1E-3</v>
      </c>
      <c r="N30" s="10">
        <v>7</v>
      </c>
      <c r="O30" s="11" t="s">
        <v>63</v>
      </c>
      <c r="P30" s="102">
        <f t="shared" si="4"/>
        <v>6.9999999999999999E-4</v>
      </c>
    </row>
    <row r="31" spans="1:16">
      <c r="A31" s="23">
        <f t="shared" si="5"/>
        <v>31</v>
      </c>
      <c r="B31" s="10">
        <v>549.99900000000002</v>
      </c>
      <c r="C31" s="11" t="s">
        <v>62</v>
      </c>
      <c r="D31" s="100">
        <f t="shared" si="0"/>
        <v>2.8947315789473685E-5</v>
      </c>
      <c r="E31" s="12">
        <v>0.14760000000000001</v>
      </c>
      <c r="F31" s="13">
        <v>1.3240000000000001</v>
      </c>
      <c r="G31" s="101">
        <f t="shared" si="1"/>
        <v>1.4716</v>
      </c>
      <c r="H31" s="10">
        <v>24</v>
      </c>
      <c r="I31" s="11" t="s">
        <v>63</v>
      </c>
      <c r="J31" s="102">
        <f t="shared" si="2"/>
        <v>2.4000000000000002E-3</v>
      </c>
      <c r="K31" s="10">
        <v>11</v>
      </c>
      <c r="L31" s="11" t="s">
        <v>63</v>
      </c>
      <c r="M31" s="102">
        <f t="shared" si="3"/>
        <v>1.0999999999999998E-3</v>
      </c>
      <c r="N31" s="10">
        <v>8</v>
      </c>
      <c r="O31" s="11" t="s">
        <v>63</v>
      </c>
      <c r="P31" s="102">
        <f t="shared" si="4"/>
        <v>8.0000000000000004E-4</v>
      </c>
    </row>
    <row r="32" spans="1:16">
      <c r="A32" s="23">
        <f t="shared" si="5"/>
        <v>32</v>
      </c>
      <c r="B32" s="10">
        <v>599.99900000000002</v>
      </c>
      <c r="C32" s="11" t="s">
        <v>62</v>
      </c>
      <c r="D32" s="100">
        <f t="shared" si="0"/>
        <v>3.1578894736842106E-5</v>
      </c>
      <c r="E32" s="12">
        <v>0.15409999999999999</v>
      </c>
      <c r="F32" s="13">
        <v>1.355</v>
      </c>
      <c r="G32" s="101">
        <f t="shared" si="1"/>
        <v>1.5090999999999999</v>
      </c>
      <c r="H32" s="10">
        <v>25</v>
      </c>
      <c r="I32" s="11" t="s">
        <v>63</v>
      </c>
      <c r="J32" s="102">
        <f t="shared" si="2"/>
        <v>2.5000000000000001E-3</v>
      </c>
      <c r="K32" s="10">
        <v>11</v>
      </c>
      <c r="L32" s="11" t="s">
        <v>63</v>
      </c>
      <c r="M32" s="102">
        <f t="shared" si="3"/>
        <v>1.0999999999999998E-3</v>
      </c>
      <c r="N32" s="10">
        <v>8</v>
      </c>
      <c r="O32" s="11" t="s">
        <v>63</v>
      </c>
      <c r="P32" s="102">
        <f t="shared" si="4"/>
        <v>8.0000000000000004E-4</v>
      </c>
    </row>
    <row r="33" spans="1:16">
      <c r="A33" s="23">
        <f t="shared" si="5"/>
        <v>33</v>
      </c>
      <c r="B33" s="10">
        <v>649.99900000000002</v>
      </c>
      <c r="C33" s="11" t="s">
        <v>62</v>
      </c>
      <c r="D33" s="100">
        <f t="shared" si="0"/>
        <v>3.4210473684210528E-5</v>
      </c>
      <c r="E33" s="12">
        <v>0.16039999999999999</v>
      </c>
      <c r="F33" s="13">
        <v>1.383</v>
      </c>
      <c r="G33" s="101">
        <f t="shared" si="1"/>
        <v>1.5434000000000001</v>
      </c>
      <c r="H33" s="10">
        <v>26</v>
      </c>
      <c r="I33" s="11" t="s">
        <v>63</v>
      </c>
      <c r="J33" s="102">
        <f t="shared" si="2"/>
        <v>2.5999999999999999E-3</v>
      </c>
      <c r="K33" s="10">
        <v>12</v>
      </c>
      <c r="L33" s="11" t="s">
        <v>63</v>
      </c>
      <c r="M33" s="102">
        <f t="shared" si="3"/>
        <v>1.2000000000000001E-3</v>
      </c>
      <c r="N33" s="10">
        <v>9</v>
      </c>
      <c r="O33" s="11" t="s">
        <v>63</v>
      </c>
      <c r="P33" s="102">
        <f t="shared" si="4"/>
        <v>8.9999999999999998E-4</v>
      </c>
    </row>
    <row r="34" spans="1:16">
      <c r="A34" s="23">
        <f t="shared" si="5"/>
        <v>34</v>
      </c>
      <c r="B34" s="10">
        <v>699.99900000000002</v>
      </c>
      <c r="C34" s="11" t="s">
        <v>62</v>
      </c>
      <c r="D34" s="100">
        <f t="shared" si="0"/>
        <v>3.6842052631578949E-5</v>
      </c>
      <c r="E34" s="12">
        <v>0.16650000000000001</v>
      </c>
      <c r="F34" s="13">
        <v>1.4079999999999999</v>
      </c>
      <c r="G34" s="101">
        <f t="shared" si="1"/>
        <v>1.5745</v>
      </c>
      <c r="H34" s="10">
        <v>27</v>
      </c>
      <c r="I34" s="11" t="s">
        <v>63</v>
      </c>
      <c r="J34" s="102">
        <f t="shared" si="2"/>
        <v>2.7000000000000001E-3</v>
      </c>
      <c r="K34" s="10">
        <v>12</v>
      </c>
      <c r="L34" s="11" t="s">
        <v>63</v>
      </c>
      <c r="M34" s="102">
        <f t="shared" si="3"/>
        <v>1.2000000000000001E-3</v>
      </c>
      <c r="N34" s="10">
        <v>9</v>
      </c>
      <c r="O34" s="11" t="s">
        <v>63</v>
      </c>
      <c r="P34" s="102">
        <f t="shared" si="4"/>
        <v>8.9999999999999998E-4</v>
      </c>
    </row>
    <row r="35" spans="1:16">
      <c r="A35" s="23">
        <f t="shared" si="5"/>
        <v>35</v>
      </c>
      <c r="B35" s="10">
        <v>799.99900000000002</v>
      </c>
      <c r="C35" s="11" t="s">
        <v>62</v>
      </c>
      <c r="D35" s="100">
        <f t="shared" si="0"/>
        <v>4.2105210526315792E-5</v>
      </c>
      <c r="E35" s="12">
        <v>0.17799999999999999</v>
      </c>
      <c r="F35" s="13">
        <v>1.454</v>
      </c>
      <c r="G35" s="101">
        <f t="shared" si="1"/>
        <v>1.6319999999999999</v>
      </c>
      <c r="H35" s="10">
        <v>30</v>
      </c>
      <c r="I35" s="11" t="s">
        <v>63</v>
      </c>
      <c r="J35" s="102">
        <f t="shared" si="2"/>
        <v>3.0000000000000001E-3</v>
      </c>
      <c r="K35" s="10">
        <v>13</v>
      </c>
      <c r="L35" s="11" t="s">
        <v>63</v>
      </c>
      <c r="M35" s="102">
        <f t="shared" si="3"/>
        <v>1.2999999999999999E-3</v>
      </c>
      <c r="N35" s="10">
        <v>10</v>
      </c>
      <c r="O35" s="11" t="s">
        <v>63</v>
      </c>
      <c r="P35" s="102">
        <f t="shared" si="4"/>
        <v>1E-3</v>
      </c>
    </row>
    <row r="36" spans="1:16">
      <c r="A36" s="23">
        <f t="shared" si="5"/>
        <v>36</v>
      </c>
      <c r="B36" s="10">
        <v>899.99900000000002</v>
      </c>
      <c r="C36" s="11" t="s">
        <v>62</v>
      </c>
      <c r="D36" s="100">
        <f t="shared" si="0"/>
        <v>4.7368368421052636E-5</v>
      </c>
      <c r="E36" s="12">
        <v>0.1888</v>
      </c>
      <c r="F36" s="13">
        <v>1.4930000000000001</v>
      </c>
      <c r="G36" s="101">
        <f t="shared" si="1"/>
        <v>1.6818000000000002</v>
      </c>
      <c r="H36" s="10">
        <v>32</v>
      </c>
      <c r="I36" s="11" t="s">
        <v>63</v>
      </c>
      <c r="J36" s="102">
        <f t="shared" si="2"/>
        <v>3.2000000000000002E-3</v>
      </c>
      <c r="K36" s="10">
        <v>14</v>
      </c>
      <c r="L36" s="11" t="s">
        <v>63</v>
      </c>
      <c r="M36" s="102">
        <f t="shared" si="3"/>
        <v>1.4E-3</v>
      </c>
      <c r="N36" s="10">
        <v>10</v>
      </c>
      <c r="O36" s="11" t="s">
        <v>63</v>
      </c>
      <c r="P36" s="102">
        <f t="shared" si="4"/>
        <v>1E-3</v>
      </c>
    </row>
    <row r="37" spans="1:16">
      <c r="A37" s="23">
        <f t="shared" si="5"/>
        <v>37</v>
      </c>
      <c r="B37" s="10">
        <v>999.99900000000002</v>
      </c>
      <c r="C37" s="11" t="s">
        <v>62</v>
      </c>
      <c r="D37" s="100">
        <f t="shared" si="0"/>
        <v>5.2631526315789479E-5</v>
      </c>
      <c r="E37" s="12">
        <v>0.19900000000000001</v>
      </c>
      <c r="F37" s="13">
        <v>1.5269999999999999</v>
      </c>
      <c r="G37" s="101">
        <f t="shared" si="1"/>
        <v>1.726</v>
      </c>
      <c r="H37" s="10">
        <v>35</v>
      </c>
      <c r="I37" s="11" t="s">
        <v>63</v>
      </c>
      <c r="J37" s="102">
        <f t="shared" si="2"/>
        <v>3.5000000000000005E-3</v>
      </c>
      <c r="K37" s="10">
        <v>15</v>
      </c>
      <c r="L37" s="11" t="s">
        <v>63</v>
      </c>
      <c r="M37" s="102">
        <f t="shared" si="3"/>
        <v>1.5E-3</v>
      </c>
      <c r="N37" s="10">
        <v>11</v>
      </c>
      <c r="O37" s="11" t="s">
        <v>63</v>
      </c>
      <c r="P37" s="102">
        <f t="shared" si="4"/>
        <v>1.0999999999999998E-3</v>
      </c>
    </row>
    <row r="38" spans="1:16">
      <c r="A38" s="23">
        <f t="shared" si="5"/>
        <v>38</v>
      </c>
      <c r="B38" s="10">
        <v>1.1000000000000001</v>
      </c>
      <c r="C38" s="22" t="s">
        <v>64</v>
      </c>
      <c r="D38" s="100">
        <f t="shared" ref="D38:D101" si="6">B38/1000/$C$5</f>
        <v>5.7894736842105267E-5</v>
      </c>
      <c r="E38" s="12">
        <v>0.2087</v>
      </c>
      <c r="F38" s="13">
        <v>1.556</v>
      </c>
      <c r="G38" s="101">
        <f t="shared" si="1"/>
        <v>1.7646999999999999</v>
      </c>
      <c r="H38" s="10">
        <v>37</v>
      </c>
      <c r="I38" s="11" t="s">
        <v>63</v>
      </c>
      <c r="J38" s="102">
        <f t="shared" si="2"/>
        <v>3.6999999999999997E-3</v>
      </c>
      <c r="K38" s="10">
        <v>16</v>
      </c>
      <c r="L38" s="11" t="s">
        <v>63</v>
      </c>
      <c r="M38" s="102">
        <f t="shared" si="3"/>
        <v>1.6000000000000001E-3</v>
      </c>
      <c r="N38" s="10">
        <v>12</v>
      </c>
      <c r="O38" s="11" t="s">
        <v>63</v>
      </c>
      <c r="P38" s="102">
        <f t="shared" si="4"/>
        <v>1.2000000000000001E-3</v>
      </c>
    </row>
    <row r="39" spans="1:16">
      <c r="A39" s="23">
        <f t="shared" si="5"/>
        <v>39</v>
      </c>
      <c r="B39" s="10">
        <v>1.2</v>
      </c>
      <c r="C39" s="11" t="s">
        <v>64</v>
      </c>
      <c r="D39" s="100">
        <f t="shared" si="6"/>
        <v>6.3157894736842103E-5</v>
      </c>
      <c r="E39" s="12">
        <v>0.218</v>
      </c>
      <c r="F39" s="13">
        <v>1.5820000000000001</v>
      </c>
      <c r="G39" s="101">
        <f t="shared" si="1"/>
        <v>1.8</v>
      </c>
      <c r="H39" s="10">
        <v>39</v>
      </c>
      <c r="I39" s="11" t="s">
        <v>63</v>
      </c>
      <c r="J39" s="102">
        <f t="shared" si="2"/>
        <v>3.8999999999999998E-3</v>
      </c>
      <c r="K39" s="10">
        <v>16</v>
      </c>
      <c r="L39" s="11" t="s">
        <v>63</v>
      </c>
      <c r="M39" s="102">
        <f t="shared" si="3"/>
        <v>1.6000000000000001E-3</v>
      </c>
      <c r="N39" s="10">
        <v>12</v>
      </c>
      <c r="O39" s="11" t="s">
        <v>63</v>
      </c>
      <c r="P39" s="102">
        <f t="shared" si="4"/>
        <v>1.2000000000000001E-3</v>
      </c>
    </row>
    <row r="40" spans="1:16">
      <c r="A40" s="23">
        <f t="shared" si="5"/>
        <v>40</v>
      </c>
      <c r="B40" s="10">
        <v>1.3</v>
      </c>
      <c r="C40" s="11" t="s">
        <v>64</v>
      </c>
      <c r="D40" s="100">
        <f t="shared" si="6"/>
        <v>6.8421052631578946E-5</v>
      </c>
      <c r="E40" s="12">
        <v>0.22689999999999999</v>
      </c>
      <c r="F40" s="13">
        <v>1.6060000000000001</v>
      </c>
      <c r="G40" s="101">
        <f t="shared" si="1"/>
        <v>1.8329</v>
      </c>
      <c r="H40" s="10">
        <v>42</v>
      </c>
      <c r="I40" s="11" t="s">
        <v>63</v>
      </c>
      <c r="J40" s="102">
        <f t="shared" si="2"/>
        <v>4.2000000000000006E-3</v>
      </c>
      <c r="K40" s="10">
        <v>17</v>
      </c>
      <c r="L40" s="11" t="s">
        <v>63</v>
      </c>
      <c r="M40" s="102">
        <f t="shared" si="3"/>
        <v>1.7000000000000001E-3</v>
      </c>
      <c r="N40" s="10">
        <v>13</v>
      </c>
      <c r="O40" s="11" t="s">
        <v>63</v>
      </c>
      <c r="P40" s="102">
        <f t="shared" si="4"/>
        <v>1.2999999999999999E-3</v>
      </c>
    </row>
    <row r="41" spans="1:16">
      <c r="A41" s="23">
        <f t="shared" si="5"/>
        <v>41</v>
      </c>
      <c r="B41" s="10">
        <v>1.4</v>
      </c>
      <c r="C41" s="11" t="s">
        <v>64</v>
      </c>
      <c r="D41" s="100">
        <f t="shared" si="6"/>
        <v>7.3684210526315789E-5</v>
      </c>
      <c r="E41" s="12">
        <v>0.23549999999999999</v>
      </c>
      <c r="F41" s="13">
        <v>1.6259999999999999</v>
      </c>
      <c r="G41" s="101">
        <f t="shared" si="1"/>
        <v>1.8614999999999999</v>
      </c>
      <c r="H41" s="10">
        <v>44</v>
      </c>
      <c r="I41" s="11" t="s">
        <v>63</v>
      </c>
      <c r="J41" s="102">
        <f t="shared" si="2"/>
        <v>4.3999999999999994E-3</v>
      </c>
      <c r="K41" s="10">
        <v>18</v>
      </c>
      <c r="L41" s="11" t="s">
        <v>63</v>
      </c>
      <c r="M41" s="102">
        <f t="shared" si="3"/>
        <v>1.8E-3</v>
      </c>
      <c r="N41" s="10">
        <v>13</v>
      </c>
      <c r="O41" s="11" t="s">
        <v>63</v>
      </c>
      <c r="P41" s="102">
        <f t="shared" si="4"/>
        <v>1.2999999999999999E-3</v>
      </c>
    </row>
    <row r="42" spans="1:16">
      <c r="A42" s="23">
        <f t="shared" si="5"/>
        <v>42</v>
      </c>
      <c r="B42" s="10">
        <v>1.5</v>
      </c>
      <c r="C42" s="11" t="s">
        <v>64</v>
      </c>
      <c r="D42" s="100">
        <f t="shared" si="6"/>
        <v>7.8947368421052633E-5</v>
      </c>
      <c r="E42" s="12">
        <v>0.2437</v>
      </c>
      <c r="F42" s="13">
        <v>1.645</v>
      </c>
      <c r="G42" s="101">
        <f t="shared" si="1"/>
        <v>1.8887</v>
      </c>
      <c r="H42" s="10">
        <v>46</v>
      </c>
      <c r="I42" s="11" t="s">
        <v>63</v>
      </c>
      <c r="J42" s="102">
        <f t="shared" si="2"/>
        <v>4.5999999999999999E-3</v>
      </c>
      <c r="K42" s="10">
        <v>19</v>
      </c>
      <c r="L42" s="11" t="s">
        <v>63</v>
      </c>
      <c r="M42" s="102">
        <f t="shared" si="3"/>
        <v>1.9E-3</v>
      </c>
      <c r="N42" s="10">
        <v>14</v>
      </c>
      <c r="O42" s="11" t="s">
        <v>63</v>
      </c>
      <c r="P42" s="102">
        <f t="shared" si="4"/>
        <v>1.4E-3</v>
      </c>
    </row>
    <row r="43" spans="1:16">
      <c r="A43" s="23">
        <f t="shared" si="5"/>
        <v>43</v>
      </c>
      <c r="B43" s="10">
        <v>1.6</v>
      </c>
      <c r="C43" s="11" t="s">
        <v>64</v>
      </c>
      <c r="D43" s="100">
        <f t="shared" si="6"/>
        <v>8.4210526315789476E-5</v>
      </c>
      <c r="E43" s="12">
        <v>0.25169999999999998</v>
      </c>
      <c r="F43" s="13">
        <v>1.661</v>
      </c>
      <c r="G43" s="101">
        <f t="shared" si="1"/>
        <v>1.9127000000000001</v>
      </c>
      <c r="H43" s="10">
        <v>48</v>
      </c>
      <c r="I43" s="11" t="s">
        <v>63</v>
      </c>
      <c r="J43" s="102">
        <f t="shared" si="2"/>
        <v>4.8000000000000004E-3</v>
      </c>
      <c r="K43" s="10">
        <v>20</v>
      </c>
      <c r="L43" s="11" t="s">
        <v>63</v>
      </c>
      <c r="M43" s="102">
        <f t="shared" si="3"/>
        <v>2E-3</v>
      </c>
      <c r="N43" s="10">
        <v>15</v>
      </c>
      <c r="O43" s="11" t="s">
        <v>63</v>
      </c>
      <c r="P43" s="102">
        <f t="shared" si="4"/>
        <v>1.5E-3</v>
      </c>
    </row>
    <row r="44" spans="1:16">
      <c r="A44" s="23">
        <f t="shared" si="5"/>
        <v>44</v>
      </c>
      <c r="B44" s="10">
        <v>1.7</v>
      </c>
      <c r="C44" s="11" t="s">
        <v>64</v>
      </c>
      <c r="D44" s="100">
        <f t="shared" si="6"/>
        <v>8.9473684210526305E-5</v>
      </c>
      <c r="E44" s="12">
        <v>0.25950000000000001</v>
      </c>
      <c r="F44" s="13">
        <v>1.6759999999999999</v>
      </c>
      <c r="G44" s="101">
        <f t="shared" si="1"/>
        <v>1.9355</v>
      </c>
      <c r="H44" s="10">
        <v>51</v>
      </c>
      <c r="I44" s="11" t="s">
        <v>63</v>
      </c>
      <c r="J44" s="102">
        <f t="shared" si="2"/>
        <v>5.0999999999999995E-3</v>
      </c>
      <c r="K44" s="10">
        <v>20</v>
      </c>
      <c r="L44" s="11" t="s">
        <v>63</v>
      </c>
      <c r="M44" s="102">
        <f t="shared" si="3"/>
        <v>2E-3</v>
      </c>
      <c r="N44" s="10">
        <v>15</v>
      </c>
      <c r="O44" s="11" t="s">
        <v>63</v>
      </c>
      <c r="P44" s="102">
        <f t="shared" si="4"/>
        <v>1.5E-3</v>
      </c>
    </row>
    <row r="45" spans="1:16">
      <c r="A45" s="23">
        <f t="shared" si="5"/>
        <v>45</v>
      </c>
      <c r="B45" s="10">
        <v>1.8</v>
      </c>
      <c r="C45" s="11" t="s">
        <v>64</v>
      </c>
      <c r="D45" s="100">
        <f t="shared" si="6"/>
        <v>9.4736842105263162E-5</v>
      </c>
      <c r="E45" s="12">
        <v>0.26700000000000002</v>
      </c>
      <c r="F45" s="13">
        <v>1.69</v>
      </c>
      <c r="G45" s="101">
        <f t="shared" si="1"/>
        <v>1.9569999999999999</v>
      </c>
      <c r="H45" s="10">
        <v>53</v>
      </c>
      <c r="I45" s="11" t="s">
        <v>63</v>
      </c>
      <c r="J45" s="102">
        <f t="shared" si="2"/>
        <v>5.3E-3</v>
      </c>
      <c r="K45" s="10">
        <v>21</v>
      </c>
      <c r="L45" s="11" t="s">
        <v>63</v>
      </c>
      <c r="M45" s="102">
        <f t="shared" si="3"/>
        <v>2.1000000000000003E-3</v>
      </c>
      <c r="N45" s="10">
        <v>16</v>
      </c>
      <c r="O45" s="11" t="s">
        <v>63</v>
      </c>
      <c r="P45" s="102">
        <f t="shared" si="4"/>
        <v>1.6000000000000001E-3</v>
      </c>
    </row>
    <row r="46" spans="1:16">
      <c r="A46" s="23">
        <f t="shared" si="5"/>
        <v>46</v>
      </c>
      <c r="B46" s="10">
        <v>2</v>
      </c>
      <c r="C46" s="11" t="s">
        <v>64</v>
      </c>
      <c r="D46" s="100">
        <f t="shared" si="6"/>
        <v>1.0526315789473685E-4</v>
      </c>
      <c r="E46" s="12">
        <v>0.28139999999999998</v>
      </c>
      <c r="F46" s="13">
        <v>1.7130000000000001</v>
      </c>
      <c r="G46" s="101">
        <f t="shared" si="1"/>
        <v>1.9944000000000002</v>
      </c>
      <c r="H46" s="10">
        <v>57</v>
      </c>
      <c r="I46" s="11" t="s">
        <v>63</v>
      </c>
      <c r="J46" s="102">
        <f t="shared" si="2"/>
        <v>5.7000000000000002E-3</v>
      </c>
      <c r="K46" s="10">
        <v>22</v>
      </c>
      <c r="L46" s="11" t="s">
        <v>63</v>
      </c>
      <c r="M46" s="102">
        <f t="shared" si="3"/>
        <v>2.1999999999999997E-3</v>
      </c>
      <c r="N46" s="10">
        <v>17</v>
      </c>
      <c r="O46" s="11" t="s">
        <v>63</v>
      </c>
      <c r="P46" s="102">
        <f t="shared" si="4"/>
        <v>1.7000000000000001E-3</v>
      </c>
    </row>
    <row r="47" spans="1:16">
      <c r="A47" s="23">
        <f t="shared" si="5"/>
        <v>47</v>
      </c>
      <c r="B47" s="10">
        <v>2.25</v>
      </c>
      <c r="C47" s="11" t="s">
        <v>64</v>
      </c>
      <c r="D47" s="100">
        <f t="shared" si="6"/>
        <v>1.1842105263157894E-4</v>
      </c>
      <c r="E47" s="12">
        <v>0.29849999999999999</v>
      </c>
      <c r="F47" s="13">
        <v>1.7370000000000001</v>
      </c>
      <c r="G47" s="101">
        <f t="shared" si="1"/>
        <v>2.0354999999999999</v>
      </c>
      <c r="H47" s="10">
        <v>62</v>
      </c>
      <c r="I47" s="11" t="s">
        <v>63</v>
      </c>
      <c r="J47" s="102">
        <f t="shared" si="2"/>
        <v>6.1999999999999998E-3</v>
      </c>
      <c r="K47" s="10">
        <v>24</v>
      </c>
      <c r="L47" s="11" t="s">
        <v>63</v>
      </c>
      <c r="M47" s="102">
        <f t="shared" si="3"/>
        <v>2.4000000000000002E-3</v>
      </c>
      <c r="N47" s="10">
        <v>18</v>
      </c>
      <c r="O47" s="11" t="s">
        <v>63</v>
      </c>
      <c r="P47" s="102">
        <f t="shared" si="4"/>
        <v>1.8E-3</v>
      </c>
    </row>
    <row r="48" spans="1:16">
      <c r="A48" s="23">
        <f t="shared" si="5"/>
        <v>48</v>
      </c>
      <c r="B48" s="10">
        <v>2.5</v>
      </c>
      <c r="C48" s="11" t="s">
        <v>64</v>
      </c>
      <c r="D48" s="100">
        <f t="shared" si="6"/>
        <v>1.3157894736842105E-4</v>
      </c>
      <c r="E48" s="12">
        <v>0.31469999999999998</v>
      </c>
      <c r="F48" s="13">
        <v>1.7549999999999999</v>
      </c>
      <c r="G48" s="101">
        <f t="shared" si="1"/>
        <v>2.0697000000000001</v>
      </c>
      <c r="H48" s="10">
        <v>67</v>
      </c>
      <c r="I48" s="11" t="s">
        <v>63</v>
      </c>
      <c r="J48" s="102">
        <f t="shared" si="2"/>
        <v>6.7000000000000002E-3</v>
      </c>
      <c r="K48" s="10">
        <v>26</v>
      </c>
      <c r="L48" s="11" t="s">
        <v>63</v>
      </c>
      <c r="M48" s="102">
        <f t="shared" si="3"/>
        <v>2.5999999999999999E-3</v>
      </c>
      <c r="N48" s="10">
        <v>19</v>
      </c>
      <c r="O48" s="11" t="s">
        <v>63</v>
      </c>
      <c r="P48" s="102">
        <f t="shared" si="4"/>
        <v>1.9E-3</v>
      </c>
    </row>
    <row r="49" spans="1:16">
      <c r="A49" s="23">
        <f t="shared" si="5"/>
        <v>49</v>
      </c>
      <c r="B49" s="10">
        <v>2.75</v>
      </c>
      <c r="C49" s="11" t="s">
        <v>64</v>
      </c>
      <c r="D49" s="100">
        <f t="shared" si="6"/>
        <v>1.4473684210526314E-4</v>
      </c>
      <c r="E49" s="12">
        <v>0.33</v>
      </c>
      <c r="F49" s="13">
        <v>1.77</v>
      </c>
      <c r="G49" s="101">
        <f t="shared" si="1"/>
        <v>2.1</v>
      </c>
      <c r="H49" s="10">
        <v>72</v>
      </c>
      <c r="I49" s="11" t="s">
        <v>63</v>
      </c>
      <c r="J49" s="102">
        <f t="shared" si="2"/>
        <v>7.1999999999999998E-3</v>
      </c>
      <c r="K49" s="10">
        <v>28</v>
      </c>
      <c r="L49" s="11" t="s">
        <v>63</v>
      </c>
      <c r="M49" s="102">
        <f t="shared" si="3"/>
        <v>2.8E-3</v>
      </c>
      <c r="N49" s="10">
        <v>21</v>
      </c>
      <c r="O49" s="11" t="s">
        <v>63</v>
      </c>
      <c r="P49" s="102">
        <f t="shared" si="4"/>
        <v>2.1000000000000003E-3</v>
      </c>
    </row>
    <row r="50" spans="1:16">
      <c r="A50" s="23">
        <f t="shared" si="5"/>
        <v>50</v>
      </c>
      <c r="B50" s="10">
        <v>3</v>
      </c>
      <c r="C50" s="11" t="s">
        <v>64</v>
      </c>
      <c r="D50" s="100">
        <f t="shared" si="6"/>
        <v>1.5789473684210527E-4</v>
      </c>
      <c r="E50" s="12">
        <v>0.34470000000000001</v>
      </c>
      <c r="F50" s="13">
        <v>1.7809999999999999</v>
      </c>
      <c r="G50" s="101">
        <f t="shared" si="1"/>
        <v>2.1257000000000001</v>
      </c>
      <c r="H50" s="10">
        <v>77</v>
      </c>
      <c r="I50" s="11" t="s">
        <v>63</v>
      </c>
      <c r="J50" s="102">
        <f t="shared" si="2"/>
        <v>7.7000000000000002E-3</v>
      </c>
      <c r="K50" s="10">
        <v>29</v>
      </c>
      <c r="L50" s="11" t="s">
        <v>63</v>
      </c>
      <c r="M50" s="102">
        <f t="shared" si="3"/>
        <v>2.9000000000000002E-3</v>
      </c>
      <c r="N50" s="10">
        <v>22</v>
      </c>
      <c r="O50" s="11" t="s">
        <v>63</v>
      </c>
      <c r="P50" s="102">
        <f t="shared" si="4"/>
        <v>2.1999999999999997E-3</v>
      </c>
    </row>
    <row r="51" spans="1:16">
      <c r="A51" s="23">
        <f t="shared" si="5"/>
        <v>51</v>
      </c>
      <c r="B51" s="10">
        <v>3.25</v>
      </c>
      <c r="C51" s="11" t="s">
        <v>64</v>
      </c>
      <c r="D51" s="100">
        <f t="shared" si="6"/>
        <v>1.7105263157894736E-4</v>
      </c>
      <c r="E51" s="12">
        <v>0.35880000000000001</v>
      </c>
      <c r="F51" s="13">
        <v>1.79</v>
      </c>
      <c r="G51" s="101">
        <f t="shared" si="1"/>
        <v>2.1488</v>
      </c>
      <c r="H51" s="10">
        <v>83</v>
      </c>
      <c r="I51" s="11" t="s">
        <v>63</v>
      </c>
      <c r="J51" s="102">
        <f t="shared" si="2"/>
        <v>8.3000000000000001E-3</v>
      </c>
      <c r="K51" s="10">
        <v>31</v>
      </c>
      <c r="L51" s="11" t="s">
        <v>63</v>
      </c>
      <c r="M51" s="102">
        <f t="shared" si="3"/>
        <v>3.0999999999999999E-3</v>
      </c>
      <c r="N51" s="10">
        <v>23</v>
      </c>
      <c r="O51" s="11" t="s">
        <v>63</v>
      </c>
      <c r="P51" s="102">
        <f t="shared" si="4"/>
        <v>2.3E-3</v>
      </c>
    </row>
    <row r="52" spans="1:16">
      <c r="A52" s="23">
        <f t="shared" si="5"/>
        <v>52</v>
      </c>
      <c r="B52" s="10">
        <v>3.5</v>
      </c>
      <c r="C52" s="11" t="s">
        <v>64</v>
      </c>
      <c r="D52" s="100">
        <f t="shared" si="6"/>
        <v>1.8421052631578948E-4</v>
      </c>
      <c r="E52" s="12">
        <v>0.37230000000000002</v>
      </c>
      <c r="F52" s="13">
        <v>1.796</v>
      </c>
      <c r="G52" s="101">
        <f t="shared" si="1"/>
        <v>2.1682999999999999</v>
      </c>
      <c r="H52" s="10">
        <v>87</v>
      </c>
      <c r="I52" s="11" t="s">
        <v>63</v>
      </c>
      <c r="J52" s="102">
        <f t="shared" si="2"/>
        <v>8.6999999999999994E-3</v>
      </c>
      <c r="K52" s="10">
        <v>33</v>
      </c>
      <c r="L52" s="11" t="s">
        <v>63</v>
      </c>
      <c r="M52" s="102">
        <f t="shared" si="3"/>
        <v>3.3E-3</v>
      </c>
      <c r="N52" s="10">
        <v>24</v>
      </c>
      <c r="O52" s="11" t="s">
        <v>63</v>
      </c>
      <c r="P52" s="102">
        <f t="shared" si="4"/>
        <v>2.4000000000000002E-3</v>
      </c>
    </row>
    <row r="53" spans="1:16">
      <c r="A53" s="23">
        <f t="shared" si="5"/>
        <v>53</v>
      </c>
      <c r="B53" s="10">
        <v>3.75</v>
      </c>
      <c r="C53" s="11" t="s">
        <v>64</v>
      </c>
      <c r="D53" s="100">
        <f t="shared" si="6"/>
        <v>1.9736842105263157E-4</v>
      </c>
      <c r="E53" s="12">
        <v>0.38540000000000002</v>
      </c>
      <c r="F53" s="13">
        <v>1.8009999999999999</v>
      </c>
      <c r="G53" s="101">
        <f t="shared" si="1"/>
        <v>2.1863999999999999</v>
      </c>
      <c r="H53" s="10">
        <v>92</v>
      </c>
      <c r="I53" s="11" t="s">
        <v>63</v>
      </c>
      <c r="J53" s="102">
        <f t="shared" si="2"/>
        <v>9.1999999999999998E-3</v>
      </c>
      <c r="K53" s="10">
        <v>34</v>
      </c>
      <c r="L53" s="11" t="s">
        <v>63</v>
      </c>
      <c r="M53" s="102">
        <f t="shared" si="3"/>
        <v>3.4000000000000002E-3</v>
      </c>
      <c r="N53" s="10">
        <v>26</v>
      </c>
      <c r="O53" s="11" t="s">
        <v>63</v>
      </c>
      <c r="P53" s="102">
        <f t="shared" si="4"/>
        <v>2.5999999999999999E-3</v>
      </c>
    </row>
    <row r="54" spans="1:16">
      <c r="A54" s="23">
        <f t="shared" si="5"/>
        <v>54</v>
      </c>
      <c r="B54" s="10">
        <v>4</v>
      </c>
      <c r="C54" s="11" t="s">
        <v>64</v>
      </c>
      <c r="D54" s="100">
        <f t="shared" si="6"/>
        <v>2.105263157894737E-4</v>
      </c>
      <c r="E54" s="12">
        <v>0.39800000000000002</v>
      </c>
      <c r="F54" s="13">
        <v>1.804</v>
      </c>
      <c r="G54" s="101">
        <f t="shared" si="1"/>
        <v>2.202</v>
      </c>
      <c r="H54" s="10">
        <v>97</v>
      </c>
      <c r="I54" s="11" t="s">
        <v>63</v>
      </c>
      <c r="J54" s="102">
        <f t="shared" si="2"/>
        <v>9.7000000000000003E-3</v>
      </c>
      <c r="K54" s="10">
        <v>36</v>
      </c>
      <c r="L54" s="11" t="s">
        <v>63</v>
      </c>
      <c r="M54" s="102">
        <f t="shared" si="3"/>
        <v>3.5999999999999999E-3</v>
      </c>
      <c r="N54" s="10">
        <v>27</v>
      </c>
      <c r="O54" s="11" t="s">
        <v>63</v>
      </c>
      <c r="P54" s="102">
        <f t="shared" si="4"/>
        <v>2.7000000000000001E-3</v>
      </c>
    </row>
    <row r="55" spans="1:16">
      <c r="A55" s="23">
        <f t="shared" si="5"/>
        <v>55</v>
      </c>
      <c r="B55" s="10">
        <v>4.5</v>
      </c>
      <c r="C55" s="11" t="s">
        <v>64</v>
      </c>
      <c r="D55" s="100">
        <f t="shared" si="6"/>
        <v>2.3684210526315788E-4</v>
      </c>
      <c r="E55" s="12">
        <v>0.42220000000000002</v>
      </c>
      <c r="F55" s="13">
        <v>1.8069999999999999</v>
      </c>
      <c r="G55" s="101">
        <f t="shared" si="1"/>
        <v>2.2292000000000001</v>
      </c>
      <c r="H55" s="10">
        <v>107</v>
      </c>
      <c r="I55" s="11" t="s">
        <v>63</v>
      </c>
      <c r="J55" s="102">
        <f t="shared" si="2"/>
        <v>1.0699999999999999E-2</v>
      </c>
      <c r="K55" s="10">
        <v>39</v>
      </c>
      <c r="L55" s="11" t="s">
        <v>63</v>
      </c>
      <c r="M55" s="102">
        <f t="shared" si="3"/>
        <v>3.8999999999999998E-3</v>
      </c>
      <c r="N55" s="10">
        <v>29</v>
      </c>
      <c r="O55" s="11" t="s">
        <v>63</v>
      </c>
      <c r="P55" s="102">
        <f t="shared" si="4"/>
        <v>2.9000000000000002E-3</v>
      </c>
    </row>
    <row r="56" spans="1:16">
      <c r="A56" s="23">
        <f t="shared" si="5"/>
        <v>56</v>
      </c>
      <c r="B56" s="10">
        <v>5</v>
      </c>
      <c r="C56" s="11" t="s">
        <v>64</v>
      </c>
      <c r="D56" s="100">
        <f t="shared" si="6"/>
        <v>2.631578947368421E-4</v>
      </c>
      <c r="E56" s="12">
        <v>0.44500000000000001</v>
      </c>
      <c r="F56" s="13">
        <v>1.806</v>
      </c>
      <c r="G56" s="101">
        <f t="shared" si="1"/>
        <v>2.2509999999999999</v>
      </c>
      <c r="H56" s="10">
        <v>117</v>
      </c>
      <c r="I56" s="11" t="s">
        <v>63</v>
      </c>
      <c r="J56" s="102">
        <f t="shared" si="2"/>
        <v>1.17E-2</v>
      </c>
      <c r="K56" s="10">
        <v>42</v>
      </c>
      <c r="L56" s="11" t="s">
        <v>63</v>
      </c>
      <c r="M56" s="102">
        <f t="shared" si="3"/>
        <v>4.2000000000000006E-3</v>
      </c>
      <c r="N56" s="10">
        <v>31</v>
      </c>
      <c r="O56" s="11" t="s">
        <v>63</v>
      </c>
      <c r="P56" s="102">
        <f t="shared" si="4"/>
        <v>3.0999999999999999E-3</v>
      </c>
    </row>
    <row r="57" spans="1:16">
      <c r="A57" s="23">
        <f t="shared" si="5"/>
        <v>57</v>
      </c>
      <c r="B57" s="10">
        <v>5.5</v>
      </c>
      <c r="C57" s="11" t="s">
        <v>64</v>
      </c>
      <c r="D57" s="100">
        <f t="shared" si="6"/>
        <v>2.8947368421052629E-4</v>
      </c>
      <c r="E57" s="12">
        <v>0.4667</v>
      </c>
      <c r="F57" s="13">
        <v>1.802</v>
      </c>
      <c r="G57" s="101">
        <f t="shared" si="1"/>
        <v>2.2686999999999999</v>
      </c>
      <c r="H57" s="10">
        <v>127</v>
      </c>
      <c r="I57" s="11" t="s">
        <v>63</v>
      </c>
      <c r="J57" s="102">
        <f t="shared" si="2"/>
        <v>1.2699999999999999E-2</v>
      </c>
      <c r="K57" s="10">
        <v>45</v>
      </c>
      <c r="L57" s="11" t="s">
        <v>63</v>
      </c>
      <c r="M57" s="102">
        <f t="shared" si="3"/>
        <v>4.4999999999999997E-3</v>
      </c>
      <c r="N57" s="10">
        <v>33</v>
      </c>
      <c r="O57" s="11" t="s">
        <v>63</v>
      </c>
      <c r="P57" s="102">
        <f t="shared" si="4"/>
        <v>3.3E-3</v>
      </c>
    </row>
    <row r="58" spans="1:16">
      <c r="A58" s="23">
        <f t="shared" si="5"/>
        <v>58</v>
      </c>
      <c r="B58" s="10">
        <v>6</v>
      </c>
      <c r="C58" s="11" t="s">
        <v>64</v>
      </c>
      <c r="D58" s="100">
        <f t="shared" si="6"/>
        <v>3.1578947368421053E-4</v>
      </c>
      <c r="E58" s="12">
        <v>0.48749999999999999</v>
      </c>
      <c r="F58" s="13">
        <v>1.796</v>
      </c>
      <c r="G58" s="101">
        <f t="shared" si="1"/>
        <v>2.2835000000000001</v>
      </c>
      <c r="H58" s="10">
        <v>136</v>
      </c>
      <c r="I58" s="11" t="s">
        <v>63</v>
      </c>
      <c r="J58" s="102">
        <f t="shared" si="2"/>
        <v>1.3600000000000001E-2</v>
      </c>
      <c r="K58" s="10">
        <v>48</v>
      </c>
      <c r="L58" s="11" t="s">
        <v>63</v>
      </c>
      <c r="M58" s="102">
        <f t="shared" si="3"/>
        <v>4.8000000000000004E-3</v>
      </c>
      <c r="N58" s="10">
        <v>36</v>
      </c>
      <c r="O58" s="11" t="s">
        <v>63</v>
      </c>
      <c r="P58" s="102">
        <f t="shared" si="4"/>
        <v>3.5999999999999999E-3</v>
      </c>
    </row>
    <row r="59" spans="1:16">
      <c r="A59" s="23">
        <f t="shared" si="5"/>
        <v>59</v>
      </c>
      <c r="B59" s="10">
        <v>6.5</v>
      </c>
      <c r="C59" s="11" t="s">
        <v>64</v>
      </c>
      <c r="D59" s="100">
        <f t="shared" si="6"/>
        <v>3.4210526315789472E-4</v>
      </c>
      <c r="E59" s="12">
        <v>0.50739999999999996</v>
      </c>
      <c r="F59" s="13">
        <v>1.7889999999999999</v>
      </c>
      <c r="G59" s="101">
        <f t="shared" si="1"/>
        <v>2.2963999999999998</v>
      </c>
      <c r="H59" s="10">
        <v>146</v>
      </c>
      <c r="I59" s="11" t="s">
        <v>63</v>
      </c>
      <c r="J59" s="102">
        <f t="shared" si="2"/>
        <v>1.4599999999999998E-2</v>
      </c>
      <c r="K59" s="10">
        <v>51</v>
      </c>
      <c r="L59" s="11" t="s">
        <v>63</v>
      </c>
      <c r="M59" s="102">
        <f t="shared" si="3"/>
        <v>5.0999999999999995E-3</v>
      </c>
      <c r="N59" s="10">
        <v>38</v>
      </c>
      <c r="O59" s="11" t="s">
        <v>63</v>
      </c>
      <c r="P59" s="102">
        <f t="shared" si="4"/>
        <v>3.8E-3</v>
      </c>
    </row>
    <row r="60" spans="1:16">
      <c r="A60" s="23">
        <f t="shared" si="5"/>
        <v>60</v>
      </c>
      <c r="B60" s="10">
        <v>7</v>
      </c>
      <c r="C60" s="11" t="s">
        <v>64</v>
      </c>
      <c r="D60" s="100">
        <f t="shared" si="6"/>
        <v>3.6842105263157896E-4</v>
      </c>
      <c r="E60" s="12">
        <v>0.52649999999999997</v>
      </c>
      <c r="F60" s="13">
        <v>1.78</v>
      </c>
      <c r="G60" s="101">
        <f t="shared" si="1"/>
        <v>2.3064999999999998</v>
      </c>
      <c r="H60" s="10">
        <v>156</v>
      </c>
      <c r="I60" s="11" t="s">
        <v>63</v>
      </c>
      <c r="J60" s="102">
        <f t="shared" si="2"/>
        <v>1.5599999999999999E-2</v>
      </c>
      <c r="K60" s="10">
        <v>54</v>
      </c>
      <c r="L60" s="11" t="s">
        <v>63</v>
      </c>
      <c r="M60" s="102">
        <f t="shared" si="3"/>
        <v>5.4000000000000003E-3</v>
      </c>
      <c r="N60" s="10">
        <v>40</v>
      </c>
      <c r="O60" s="11" t="s">
        <v>63</v>
      </c>
      <c r="P60" s="102">
        <f t="shared" si="4"/>
        <v>4.0000000000000001E-3</v>
      </c>
    </row>
    <row r="61" spans="1:16">
      <c r="A61" s="23">
        <f t="shared" si="5"/>
        <v>61</v>
      </c>
      <c r="B61" s="10">
        <v>8</v>
      </c>
      <c r="C61" s="11" t="s">
        <v>64</v>
      </c>
      <c r="D61" s="100">
        <f t="shared" si="6"/>
        <v>4.2105263157894739E-4</v>
      </c>
      <c r="E61" s="12">
        <v>0.56289999999999996</v>
      </c>
      <c r="F61" s="13">
        <v>1.7589999999999999</v>
      </c>
      <c r="G61" s="101">
        <f t="shared" si="1"/>
        <v>2.3218999999999999</v>
      </c>
      <c r="H61" s="10">
        <v>175</v>
      </c>
      <c r="I61" s="11" t="s">
        <v>63</v>
      </c>
      <c r="J61" s="102">
        <f t="shared" si="2"/>
        <v>1.7499999999999998E-2</v>
      </c>
      <c r="K61" s="10">
        <v>59</v>
      </c>
      <c r="L61" s="11" t="s">
        <v>63</v>
      </c>
      <c r="M61" s="102">
        <f t="shared" si="3"/>
        <v>5.8999999999999999E-3</v>
      </c>
      <c r="N61" s="10">
        <v>44</v>
      </c>
      <c r="O61" s="11" t="s">
        <v>63</v>
      </c>
      <c r="P61" s="102">
        <f t="shared" si="4"/>
        <v>4.3999999999999994E-3</v>
      </c>
    </row>
    <row r="62" spans="1:16">
      <c r="A62" s="23">
        <f t="shared" si="5"/>
        <v>62</v>
      </c>
      <c r="B62" s="10">
        <v>9</v>
      </c>
      <c r="C62" s="11" t="s">
        <v>64</v>
      </c>
      <c r="D62" s="100">
        <f t="shared" si="6"/>
        <v>4.7368421052631577E-4</v>
      </c>
      <c r="E62" s="12">
        <v>0.59699999999999998</v>
      </c>
      <c r="F62" s="13">
        <v>1.7370000000000001</v>
      </c>
      <c r="G62" s="101">
        <f t="shared" si="1"/>
        <v>2.3340000000000001</v>
      </c>
      <c r="H62" s="10">
        <v>195</v>
      </c>
      <c r="I62" s="11" t="s">
        <v>63</v>
      </c>
      <c r="J62" s="102">
        <f t="shared" si="2"/>
        <v>1.95E-2</v>
      </c>
      <c r="K62" s="10">
        <v>65</v>
      </c>
      <c r="L62" s="11" t="s">
        <v>63</v>
      </c>
      <c r="M62" s="102">
        <f t="shared" si="3"/>
        <v>6.5000000000000006E-3</v>
      </c>
      <c r="N62" s="10">
        <v>48</v>
      </c>
      <c r="O62" s="11" t="s">
        <v>63</v>
      </c>
      <c r="P62" s="102">
        <f t="shared" si="4"/>
        <v>4.8000000000000004E-3</v>
      </c>
    </row>
    <row r="63" spans="1:16">
      <c r="A63" s="23">
        <f t="shared" si="5"/>
        <v>63</v>
      </c>
      <c r="B63" s="10">
        <v>10</v>
      </c>
      <c r="C63" s="11" t="s">
        <v>64</v>
      </c>
      <c r="D63" s="100">
        <f t="shared" si="6"/>
        <v>5.263157894736842E-4</v>
      </c>
      <c r="E63" s="12">
        <v>0.62929999999999997</v>
      </c>
      <c r="F63" s="13">
        <v>1.7130000000000001</v>
      </c>
      <c r="G63" s="101">
        <f t="shared" si="1"/>
        <v>2.3422999999999998</v>
      </c>
      <c r="H63" s="10">
        <v>214</v>
      </c>
      <c r="I63" s="11" t="s">
        <v>63</v>
      </c>
      <c r="J63" s="102">
        <f t="shared" si="2"/>
        <v>2.1399999999999999E-2</v>
      </c>
      <c r="K63" s="10">
        <v>70</v>
      </c>
      <c r="L63" s="11" t="s">
        <v>63</v>
      </c>
      <c r="M63" s="102">
        <f t="shared" si="3"/>
        <v>7.000000000000001E-3</v>
      </c>
      <c r="N63" s="10">
        <v>52</v>
      </c>
      <c r="O63" s="11" t="s">
        <v>63</v>
      </c>
      <c r="P63" s="102">
        <f t="shared" si="4"/>
        <v>5.1999999999999998E-3</v>
      </c>
    </row>
    <row r="64" spans="1:16">
      <c r="A64" s="23">
        <f t="shared" si="5"/>
        <v>64</v>
      </c>
      <c r="B64" s="10">
        <v>11</v>
      </c>
      <c r="C64" s="11" t="s">
        <v>64</v>
      </c>
      <c r="D64" s="100">
        <f t="shared" si="6"/>
        <v>5.7894736842105258E-4</v>
      </c>
      <c r="E64" s="12">
        <v>0.66010000000000002</v>
      </c>
      <c r="F64" s="13">
        <v>1.6879999999999999</v>
      </c>
      <c r="G64" s="101">
        <f t="shared" si="1"/>
        <v>2.3481000000000001</v>
      </c>
      <c r="H64" s="10">
        <v>233</v>
      </c>
      <c r="I64" s="11" t="s">
        <v>63</v>
      </c>
      <c r="J64" s="102">
        <f t="shared" si="2"/>
        <v>2.3300000000000001E-2</v>
      </c>
      <c r="K64" s="10">
        <v>76</v>
      </c>
      <c r="L64" s="11" t="s">
        <v>63</v>
      </c>
      <c r="M64" s="102">
        <f t="shared" si="3"/>
        <v>7.6E-3</v>
      </c>
      <c r="N64" s="10">
        <v>56</v>
      </c>
      <c r="O64" s="11" t="s">
        <v>63</v>
      </c>
      <c r="P64" s="102">
        <f t="shared" si="4"/>
        <v>5.5999999999999999E-3</v>
      </c>
    </row>
    <row r="65" spans="1:16">
      <c r="A65" s="23">
        <f t="shared" si="5"/>
        <v>65</v>
      </c>
      <c r="B65" s="10">
        <v>12</v>
      </c>
      <c r="C65" s="11" t="s">
        <v>64</v>
      </c>
      <c r="D65" s="100">
        <f t="shared" si="6"/>
        <v>6.3157894736842106E-4</v>
      </c>
      <c r="E65" s="12">
        <v>0.68940000000000001</v>
      </c>
      <c r="F65" s="13">
        <v>1.6639999999999999</v>
      </c>
      <c r="G65" s="101">
        <f t="shared" si="1"/>
        <v>2.3533999999999997</v>
      </c>
      <c r="H65" s="10">
        <v>253</v>
      </c>
      <c r="I65" s="11" t="s">
        <v>63</v>
      </c>
      <c r="J65" s="102">
        <f t="shared" si="2"/>
        <v>2.53E-2</v>
      </c>
      <c r="K65" s="10">
        <v>81</v>
      </c>
      <c r="L65" s="11" t="s">
        <v>63</v>
      </c>
      <c r="M65" s="102">
        <f t="shared" si="3"/>
        <v>8.0999999999999996E-3</v>
      </c>
      <c r="N65" s="10">
        <v>60</v>
      </c>
      <c r="O65" s="11" t="s">
        <v>63</v>
      </c>
      <c r="P65" s="102">
        <f t="shared" si="4"/>
        <v>6.0000000000000001E-3</v>
      </c>
    </row>
    <row r="66" spans="1:16">
      <c r="A66" s="23">
        <f t="shared" si="5"/>
        <v>66</v>
      </c>
      <c r="B66" s="10">
        <v>13</v>
      </c>
      <c r="C66" s="11" t="s">
        <v>64</v>
      </c>
      <c r="D66" s="100">
        <f t="shared" si="6"/>
        <v>6.8421052631578944E-4</v>
      </c>
      <c r="E66" s="12">
        <v>0.71760000000000002</v>
      </c>
      <c r="F66" s="13">
        <v>1.639</v>
      </c>
      <c r="G66" s="101">
        <f t="shared" si="1"/>
        <v>2.3566000000000003</v>
      </c>
      <c r="H66" s="10">
        <v>272</v>
      </c>
      <c r="I66" s="11" t="s">
        <v>63</v>
      </c>
      <c r="J66" s="102">
        <f t="shared" si="2"/>
        <v>2.7200000000000002E-2</v>
      </c>
      <c r="K66" s="10">
        <v>86</v>
      </c>
      <c r="L66" s="11" t="s">
        <v>63</v>
      </c>
      <c r="M66" s="102">
        <f t="shared" si="3"/>
        <v>8.6E-3</v>
      </c>
      <c r="N66" s="10">
        <v>64</v>
      </c>
      <c r="O66" s="11" t="s">
        <v>63</v>
      </c>
      <c r="P66" s="102">
        <f t="shared" si="4"/>
        <v>6.4000000000000003E-3</v>
      </c>
    </row>
    <row r="67" spans="1:16">
      <c r="A67" s="23">
        <f t="shared" si="5"/>
        <v>67</v>
      </c>
      <c r="B67" s="10">
        <v>14</v>
      </c>
      <c r="C67" s="11" t="s">
        <v>64</v>
      </c>
      <c r="D67" s="100">
        <f t="shared" si="6"/>
        <v>7.3684210526315792E-4</v>
      </c>
      <c r="E67" s="12">
        <v>0.74460000000000004</v>
      </c>
      <c r="F67" s="13">
        <v>1.615</v>
      </c>
      <c r="G67" s="101">
        <f t="shared" si="1"/>
        <v>2.3595999999999999</v>
      </c>
      <c r="H67" s="10">
        <v>292</v>
      </c>
      <c r="I67" s="11" t="s">
        <v>63</v>
      </c>
      <c r="J67" s="102">
        <f t="shared" si="2"/>
        <v>2.9199999999999997E-2</v>
      </c>
      <c r="K67" s="10">
        <v>91</v>
      </c>
      <c r="L67" s="11" t="s">
        <v>63</v>
      </c>
      <c r="M67" s="102">
        <f t="shared" si="3"/>
        <v>9.1000000000000004E-3</v>
      </c>
      <c r="N67" s="10">
        <v>67</v>
      </c>
      <c r="O67" s="11" t="s">
        <v>63</v>
      </c>
      <c r="P67" s="102">
        <f t="shared" si="4"/>
        <v>6.7000000000000002E-3</v>
      </c>
    </row>
    <row r="68" spans="1:16">
      <c r="A68" s="23">
        <f t="shared" si="5"/>
        <v>68</v>
      </c>
      <c r="B68" s="10">
        <v>15</v>
      </c>
      <c r="C68" s="11" t="s">
        <v>64</v>
      </c>
      <c r="D68" s="100">
        <f t="shared" si="6"/>
        <v>7.894736842105263E-4</v>
      </c>
      <c r="E68" s="12">
        <v>0.77080000000000004</v>
      </c>
      <c r="F68" s="13">
        <v>1.591</v>
      </c>
      <c r="G68" s="101">
        <f t="shared" si="1"/>
        <v>2.3618000000000001</v>
      </c>
      <c r="H68" s="10">
        <v>311</v>
      </c>
      <c r="I68" s="11" t="s">
        <v>63</v>
      </c>
      <c r="J68" s="102">
        <f t="shared" si="2"/>
        <v>3.1099999999999999E-2</v>
      </c>
      <c r="K68" s="10">
        <v>96</v>
      </c>
      <c r="L68" s="11" t="s">
        <v>63</v>
      </c>
      <c r="M68" s="102">
        <f t="shared" si="3"/>
        <v>9.6000000000000009E-3</v>
      </c>
      <c r="N68" s="10">
        <v>71</v>
      </c>
      <c r="O68" s="11" t="s">
        <v>63</v>
      </c>
      <c r="P68" s="102">
        <f t="shared" si="4"/>
        <v>7.0999999999999995E-3</v>
      </c>
    </row>
    <row r="69" spans="1:16">
      <c r="A69" s="23">
        <f t="shared" si="5"/>
        <v>69</v>
      </c>
      <c r="B69" s="10">
        <v>16</v>
      </c>
      <c r="C69" s="11" t="s">
        <v>64</v>
      </c>
      <c r="D69" s="100">
        <f t="shared" si="6"/>
        <v>8.4210526315789478E-4</v>
      </c>
      <c r="E69" s="12">
        <v>0.79610000000000003</v>
      </c>
      <c r="F69" s="13">
        <v>1.5680000000000001</v>
      </c>
      <c r="G69" s="101">
        <f t="shared" si="1"/>
        <v>2.3641000000000001</v>
      </c>
      <c r="H69" s="10">
        <v>331</v>
      </c>
      <c r="I69" s="11" t="s">
        <v>63</v>
      </c>
      <c r="J69" s="102">
        <f t="shared" si="2"/>
        <v>3.3100000000000004E-2</v>
      </c>
      <c r="K69" s="10">
        <v>101</v>
      </c>
      <c r="L69" s="11" t="s">
        <v>63</v>
      </c>
      <c r="M69" s="102">
        <f t="shared" si="3"/>
        <v>1.0100000000000001E-2</v>
      </c>
      <c r="N69" s="10">
        <v>75</v>
      </c>
      <c r="O69" s="11" t="s">
        <v>63</v>
      </c>
      <c r="P69" s="102">
        <f t="shared" si="4"/>
        <v>7.4999999999999997E-3</v>
      </c>
    </row>
    <row r="70" spans="1:16">
      <c r="A70" s="23">
        <f t="shared" si="5"/>
        <v>70</v>
      </c>
      <c r="B70" s="10">
        <v>17</v>
      </c>
      <c r="C70" s="11" t="s">
        <v>64</v>
      </c>
      <c r="D70" s="100">
        <f t="shared" si="6"/>
        <v>8.9473684210526327E-4</v>
      </c>
      <c r="E70" s="12">
        <v>0.8206</v>
      </c>
      <c r="F70" s="13">
        <v>1.5449999999999999</v>
      </c>
      <c r="G70" s="101">
        <f t="shared" si="1"/>
        <v>2.3655999999999997</v>
      </c>
      <c r="H70" s="10">
        <v>351</v>
      </c>
      <c r="I70" s="11" t="s">
        <v>63</v>
      </c>
      <c r="J70" s="102">
        <f t="shared" si="2"/>
        <v>3.5099999999999999E-2</v>
      </c>
      <c r="K70" s="10">
        <v>106</v>
      </c>
      <c r="L70" s="11" t="s">
        <v>63</v>
      </c>
      <c r="M70" s="102">
        <f t="shared" si="3"/>
        <v>1.06E-2</v>
      </c>
      <c r="N70" s="10">
        <v>79</v>
      </c>
      <c r="O70" s="11" t="s">
        <v>63</v>
      </c>
      <c r="P70" s="102">
        <f t="shared" si="4"/>
        <v>7.9000000000000008E-3</v>
      </c>
    </row>
    <row r="71" spans="1:16">
      <c r="A71" s="23">
        <f t="shared" si="5"/>
        <v>71</v>
      </c>
      <c r="B71" s="10">
        <v>18</v>
      </c>
      <c r="C71" s="11" t="s">
        <v>64</v>
      </c>
      <c r="D71" s="100">
        <f t="shared" si="6"/>
        <v>9.4736842105263154E-4</v>
      </c>
      <c r="E71" s="12">
        <v>0.84440000000000004</v>
      </c>
      <c r="F71" s="13">
        <v>1.522</v>
      </c>
      <c r="G71" s="101">
        <f t="shared" si="1"/>
        <v>2.3664000000000001</v>
      </c>
      <c r="H71" s="10">
        <v>370</v>
      </c>
      <c r="I71" s="11" t="s">
        <v>63</v>
      </c>
      <c r="J71" s="102">
        <f t="shared" si="2"/>
        <v>3.6999999999999998E-2</v>
      </c>
      <c r="K71" s="10">
        <v>111</v>
      </c>
      <c r="L71" s="11" t="s">
        <v>63</v>
      </c>
      <c r="M71" s="102">
        <f t="shared" si="3"/>
        <v>1.11E-2</v>
      </c>
      <c r="N71" s="10">
        <v>83</v>
      </c>
      <c r="O71" s="11" t="s">
        <v>63</v>
      </c>
      <c r="P71" s="102">
        <f t="shared" si="4"/>
        <v>8.3000000000000001E-3</v>
      </c>
    </row>
    <row r="72" spans="1:16">
      <c r="A72" s="23">
        <f t="shared" si="5"/>
        <v>72</v>
      </c>
      <c r="B72" s="10">
        <v>20</v>
      </c>
      <c r="C72" s="11" t="s">
        <v>64</v>
      </c>
      <c r="D72" s="100">
        <f t="shared" si="6"/>
        <v>1.0526315789473684E-3</v>
      </c>
      <c r="E72" s="12">
        <v>0.89</v>
      </c>
      <c r="F72" s="13">
        <v>1.48</v>
      </c>
      <c r="G72" s="101">
        <f t="shared" si="1"/>
        <v>2.37</v>
      </c>
      <c r="H72" s="10">
        <v>410</v>
      </c>
      <c r="I72" s="11" t="s">
        <v>63</v>
      </c>
      <c r="J72" s="102">
        <f t="shared" si="2"/>
        <v>4.0999999999999995E-2</v>
      </c>
      <c r="K72" s="10">
        <v>121</v>
      </c>
      <c r="L72" s="11" t="s">
        <v>63</v>
      </c>
      <c r="M72" s="102">
        <f t="shared" si="3"/>
        <v>1.21E-2</v>
      </c>
      <c r="N72" s="10">
        <v>90</v>
      </c>
      <c r="O72" s="11" t="s">
        <v>63</v>
      </c>
      <c r="P72" s="102">
        <f t="shared" si="4"/>
        <v>8.9999999999999993E-3</v>
      </c>
    </row>
    <row r="73" spans="1:16">
      <c r="A73" s="23">
        <f t="shared" si="5"/>
        <v>73</v>
      </c>
      <c r="B73" s="10">
        <v>22.5</v>
      </c>
      <c r="C73" s="11" t="s">
        <v>64</v>
      </c>
      <c r="D73" s="100">
        <f t="shared" si="6"/>
        <v>1.1842105263157893E-3</v>
      </c>
      <c r="E73" s="12">
        <v>0.94399999999999995</v>
      </c>
      <c r="F73" s="13">
        <v>1.429</v>
      </c>
      <c r="G73" s="101">
        <f t="shared" si="1"/>
        <v>2.3730000000000002</v>
      </c>
      <c r="H73" s="10">
        <v>460</v>
      </c>
      <c r="I73" s="11" t="s">
        <v>63</v>
      </c>
      <c r="J73" s="102">
        <f t="shared" si="2"/>
        <v>4.5999999999999999E-2</v>
      </c>
      <c r="K73" s="10">
        <v>132</v>
      </c>
      <c r="L73" s="11" t="s">
        <v>63</v>
      </c>
      <c r="M73" s="102">
        <f t="shared" si="3"/>
        <v>1.32E-2</v>
      </c>
      <c r="N73" s="10">
        <v>99</v>
      </c>
      <c r="O73" s="11" t="s">
        <v>63</v>
      </c>
      <c r="P73" s="102">
        <f t="shared" si="4"/>
        <v>9.9000000000000008E-3</v>
      </c>
    </row>
    <row r="74" spans="1:16">
      <c r="A74" s="23">
        <f t="shared" si="5"/>
        <v>74</v>
      </c>
      <c r="B74" s="10">
        <v>25</v>
      </c>
      <c r="C74" s="11" t="s">
        <v>64</v>
      </c>
      <c r="D74" s="100">
        <f t="shared" si="6"/>
        <v>1.3157894736842105E-3</v>
      </c>
      <c r="E74" s="12">
        <v>0.99509999999999998</v>
      </c>
      <c r="F74" s="13">
        <v>1.383</v>
      </c>
      <c r="G74" s="101">
        <f t="shared" si="1"/>
        <v>2.3780999999999999</v>
      </c>
      <c r="H74" s="10">
        <v>510</v>
      </c>
      <c r="I74" s="11" t="s">
        <v>63</v>
      </c>
      <c r="J74" s="102">
        <f t="shared" si="2"/>
        <v>5.1000000000000004E-2</v>
      </c>
      <c r="K74" s="10">
        <v>144</v>
      </c>
      <c r="L74" s="11" t="s">
        <v>63</v>
      </c>
      <c r="M74" s="102">
        <f t="shared" si="3"/>
        <v>1.44E-2</v>
      </c>
      <c r="N74" s="10">
        <v>108</v>
      </c>
      <c r="O74" s="11" t="s">
        <v>63</v>
      </c>
      <c r="P74" s="102">
        <f t="shared" si="4"/>
        <v>1.0800000000000001E-2</v>
      </c>
    </row>
    <row r="75" spans="1:16">
      <c r="A75" s="23">
        <f t="shared" si="5"/>
        <v>75</v>
      </c>
      <c r="B75" s="10">
        <v>27.5</v>
      </c>
      <c r="C75" s="11" t="s">
        <v>64</v>
      </c>
      <c r="D75" s="100">
        <f t="shared" si="6"/>
        <v>1.4473684210526317E-3</v>
      </c>
      <c r="E75" s="12">
        <v>1.044</v>
      </c>
      <c r="F75" s="13">
        <v>1.339</v>
      </c>
      <c r="G75" s="101">
        <f t="shared" si="1"/>
        <v>2.383</v>
      </c>
      <c r="H75" s="10">
        <v>559</v>
      </c>
      <c r="I75" s="11" t="s">
        <v>63</v>
      </c>
      <c r="J75" s="102">
        <f t="shared" si="2"/>
        <v>5.5900000000000005E-2</v>
      </c>
      <c r="K75" s="10">
        <v>155</v>
      </c>
      <c r="L75" s="11" t="s">
        <v>63</v>
      </c>
      <c r="M75" s="102">
        <f t="shared" si="3"/>
        <v>1.55E-2</v>
      </c>
      <c r="N75" s="10">
        <v>117</v>
      </c>
      <c r="O75" s="11" t="s">
        <v>63</v>
      </c>
      <c r="P75" s="102">
        <f t="shared" si="4"/>
        <v>1.17E-2</v>
      </c>
    </row>
    <row r="76" spans="1:16">
      <c r="A76" s="23">
        <f t="shared" si="5"/>
        <v>76</v>
      </c>
      <c r="B76" s="10">
        <v>30</v>
      </c>
      <c r="C76" s="11" t="s">
        <v>64</v>
      </c>
      <c r="D76" s="100">
        <f t="shared" si="6"/>
        <v>1.5789473684210526E-3</v>
      </c>
      <c r="E76" s="12">
        <v>1.0900000000000001</v>
      </c>
      <c r="F76" s="13">
        <v>1.2989999999999999</v>
      </c>
      <c r="G76" s="101">
        <f t="shared" si="1"/>
        <v>2.3890000000000002</v>
      </c>
      <c r="H76" s="10">
        <v>610</v>
      </c>
      <c r="I76" s="11" t="s">
        <v>63</v>
      </c>
      <c r="J76" s="102">
        <f t="shared" si="2"/>
        <v>6.0999999999999999E-2</v>
      </c>
      <c r="K76" s="10">
        <v>166</v>
      </c>
      <c r="L76" s="11" t="s">
        <v>63</v>
      </c>
      <c r="M76" s="102">
        <f t="shared" si="3"/>
        <v>1.66E-2</v>
      </c>
      <c r="N76" s="10">
        <v>126</v>
      </c>
      <c r="O76" s="11" t="s">
        <v>63</v>
      </c>
      <c r="P76" s="102">
        <f t="shared" si="4"/>
        <v>1.26E-2</v>
      </c>
    </row>
    <row r="77" spans="1:16">
      <c r="A77" s="23">
        <f t="shared" si="5"/>
        <v>77</v>
      </c>
      <c r="B77" s="10">
        <v>32.5</v>
      </c>
      <c r="C77" s="11" t="s">
        <v>64</v>
      </c>
      <c r="D77" s="100">
        <f t="shared" si="6"/>
        <v>1.7105263157894738E-3</v>
      </c>
      <c r="E77" s="12">
        <v>1.135</v>
      </c>
      <c r="F77" s="13">
        <v>1.2609999999999999</v>
      </c>
      <c r="G77" s="101">
        <f t="shared" si="1"/>
        <v>2.3959999999999999</v>
      </c>
      <c r="H77" s="10">
        <v>660</v>
      </c>
      <c r="I77" s="11" t="s">
        <v>63</v>
      </c>
      <c r="J77" s="102">
        <f t="shared" si="2"/>
        <v>6.6000000000000003E-2</v>
      </c>
      <c r="K77" s="10">
        <v>176</v>
      </c>
      <c r="L77" s="11" t="s">
        <v>63</v>
      </c>
      <c r="M77" s="102">
        <f t="shared" si="3"/>
        <v>1.7599999999999998E-2</v>
      </c>
      <c r="N77" s="10">
        <v>135</v>
      </c>
      <c r="O77" s="11" t="s">
        <v>63</v>
      </c>
      <c r="P77" s="102">
        <f t="shared" si="4"/>
        <v>1.3500000000000002E-2</v>
      </c>
    </row>
    <row r="78" spans="1:16">
      <c r="A78" s="23">
        <f t="shared" si="5"/>
        <v>78</v>
      </c>
      <c r="B78" s="10">
        <v>35</v>
      </c>
      <c r="C78" s="11" t="s">
        <v>64</v>
      </c>
      <c r="D78" s="100">
        <f t="shared" si="6"/>
        <v>1.8421052631578949E-3</v>
      </c>
      <c r="E78" s="12">
        <v>1.177</v>
      </c>
      <c r="F78" s="13">
        <v>1.226</v>
      </c>
      <c r="G78" s="101">
        <f t="shared" si="1"/>
        <v>2.403</v>
      </c>
      <c r="H78" s="10">
        <v>710</v>
      </c>
      <c r="I78" s="11" t="s">
        <v>63</v>
      </c>
      <c r="J78" s="102">
        <f t="shared" si="2"/>
        <v>7.0999999999999994E-2</v>
      </c>
      <c r="K78" s="10">
        <v>186</v>
      </c>
      <c r="L78" s="11" t="s">
        <v>63</v>
      </c>
      <c r="M78" s="102">
        <f t="shared" si="3"/>
        <v>1.8599999999999998E-2</v>
      </c>
      <c r="N78" s="10">
        <v>143</v>
      </c>
      <c r="O78" s="11" t="s">
        <v>63</v>
      </c>
      <c r="P78" s="102">
        <f t="shared" si="4"/>
        <v>1.4299999999999998E-2</v>
      </c>
    </row>
    <row r="79" spans="1:16">
      <c r="A79" s="23">
        <f t="shared" si="5"/>
        <v>79</v>
      </c>
      <c r="B79" s="10">
        <v>37.5</v>
      </c>
      <c r="C79" s="11" t="s">
        <v>64</v>
      </c>
      <c r="D79" s="100">
        <f t="shared" si="6"/>
        <v>1.9736842105263159E-3</v>
      </c>
      <c r="E79" s="12">
        <v>1.2190000000000001</v>
      </c>
      <c r="F79" s="13">
        <v>1.1930000000000001</v>
      </c>
      <c r="G79" s="101">
        <f t="shared" si="1"/>
        <v>2.4119999999999999</v>
      </c>
      <c r="H79" s="10">
        <v>760</v>
      </c>
      <c r="I79" s="11" t="s">
        <v>63</v>
      </c>
      <c r="J79" s="102">
        <f t="shared" si="2"/>
        <v>7.5999999999999998E-2</v>
      </c>
      <c r="K79" s="10">
        <v>196</v>
      </c>
      <c r="L79" s="11" t="s">
        <v>63</v>
      </c>
      <c r="M79" s="102">
        <f t="shared" si="3"/>
        <v>1.9599999999999999E-2</v>
      </c>
      <c r="N79" s="10">
        <v>152</v>
      </c>
      <c r="O79" s="11" t="s">
        <v>63</v>
      </c>
      <c r="P79" s="102">
        <f t="shared" si="4"/>
        <v>1.52E-2</v>
      </c>
    </row>
    <row r="80" spans="1:16">
      <c r="A80" s="23">
        <f t="shared" si="5"/>
        <v>80</v>
      </c>
      <c r="B80" s="10">
        <v>40</v>
      </c>
      <c r="C80" s="11" t="s">
        <v>64</v>
      </c>
      <c r="D80" s="100">
        <f t="shared" si="6"/>
        <v>2.1052631578947368E-3</v>
      </c>
      <c r="E80" s="12">
        <v>1.3149999999999999</v>
      </c>
      <c r="F80" s="13">
        <v>1.1619999999999999</v>
      </c>
      <c r="G80" s="101">
        <f t="shared" si="1"/>
        <v>2.4769999999999999</v>
      </c>
      <c r="H80" s="10">
        <v>809</v>
      </c>
      <c r="I80" s="11" t="s">
        <v>63</v>
      </c>
      <c r="J80" s="102">
        <f t="shared" si="2"/>
        <v>8.09E-2</v>
      </c>
      <c r="K80" s="10">
        <v>205</v>
      </c>
      <c r="L80" s="11" t="s">
        <v>63</v>
      </c>
      <c r="M80" s="102">
        <f t="shared" si="3"/>
        <v>2.0499999999999997E-2</v>
      </c>
      <c r="N80" s="10">
        <v>161</v>
      </c>
      <c r="O80" s="11" t="s">
        <v>63</v>
      </c>
      <c r="P80" s="102">
        <f t="shared" si="4"/>
        <v>1.61E-2</v>
      </c>
    </row>
    <row r="81" spans="1:16">
      <c r="A81" s="23">
        <f t="shared" si="5"/>
        <v>81</v>
      </c>
      <c r="B81" s="10">
        <v>45</v>
      </c>
      <c r="C81" s="11" t="s">
        <v>64</v>
      </c>
      <c r="D81" s="100">
        <f t="shared" si="6"/>
        <v>2.3684210526315787E-3</v>
      </c>
      <c r="E81" s="12">
        <v>1.458</v>
      </c>
      <c r="F81" s="13">
        <v>1.105</v>
      </c>
      <c r="G81" s="101">
        <f t="shared" si="1"/>
        <v>2.5629999999999997</v>
      </c>
      <c r="H81" s="10">
        <v>906</v>
      </c>
      <c r="I81" s="11" t="s">
        <v>63</v>
      </c>
      <c r="J81" s="102">
        <f t="shared" si="2"/>
        <v>9.06E-2</v>
      </c>
      <c r="K81" s="10">
        <v>223</v>
      </c>
      <c r="L81" s="11" t="s">
        <v>63</v>
      </c>
      <c r="M81" s="102">
        <f t="shared" si="3"/>
        <v>2.23E-2</v>
      </c>
      <c r="N81" s="10">
        <v>177</v>
      </c>
      <c r="O81" s="11" t="s">
        <v>63</v>
      </c>
      <c r="P81" s="102">
        <f t="shared" si="4"/>
        <v>1.77E-2</v>
      </c>
    </row>
    <row r="82" spans="1:16">
      <c r="A82" s="23">
        <f t="shared" si="5"/>
        <v>82</v>
      </c>
      <c r="B82" s="10">
        <v>50</v>
      </c>
      <c r="C82" s="11" t="s">
        <v>64</v>
      </c>
      <c r="D82" s="100">
        <f t="shared" si="6"/>
        <v>2.631578947368421E-3</v>
      </c>
      <c r="E82" s="12">
        <v>1.538</v>
      </c>
      <c r="F82" s="13">
        <v>1.054</v>
      </c>
      <c r="G82" s="101">
        <f t="shared" si="1"/>
        <v>2.5920000000000001</v>
      </c>
      <c r="H82" s="10">
        <v>1001</v>
      </c>
      <c r="I82" s="11" t="s">
        <v>63</v>
      </c>
      <c r="J82" s="102">
        <f t="shared" si="2"/>
        <v>0.10009999999999999</v>
      </c>
      <c r="K82" s="10">
        <v>239</v>
      </c>
      <c r="L82" s="11" t="s">
        <v>63</v>
      </c>
      <c r="M82" s="102">
        <f t="shared" si="3"/>
        <v>2.3899999999999998E-2</v>
      </c>
      <c r="N82" s="10">
        <v>193</v>
      </c>
      <c r="O82" s="11" t="s">
        <v>63</v>
      </c>
      <c r="P82" s="102">
        <f t="shared" si="4"/>
        <v>1.9300000000000001E-2</v>
      </c>
    </row>
    <row r="83" spans="1:16">
      <c r="A83" s="23">
        <f t="shared" si="5"/>
        <v>83</v>
      </c>
      <c r="B83" s="10">
        <v>55</v>
      </c>
      <c r="C83" s="11" t="s">
        <v>64</v>
      </c>
      <c r="D83" s="100">
        <f t="shared" si="6"/>
        <v>2.8947368421052633E-3</v>
      </c>
      <c r="E83" s="12">
        <v>1.5860000000000001</v>
      </c>
      <c r="F83" s="13">
        <v>1.0089999999999999</v>
      </c>
      <c r="G83" s="101">
        <f t="shared" si="1"/>
        <v>2.5949999999999998</v>
      </c>
      <c r="H83" s="10">
        <v>1095</v>
      </c>
      <c r="I83" s="11" t="s">
        <v>63</v>
      </c>
      <c r="J83" s="102">
        <f t="shared" si="2"/>
        <v>0.1095</v>
      </c>
      <c r="K83" s="10">
        <v>255</v>
      </c>
      <c r="L83" s="11" t="s">
        <v>63</v>
      </c>
      <c r="M83" s="102">
        <f t="shared" si="3"/>
        <v>2.5500000000000002E-2</v>
      </c>
      <c r="N83" s="10">
        <v>209</v>
      </c>
      <c r="O83" s="11" t="s">
        <v>63</v>
      </c>
      <c r="P83" s="102">
        <f t="shared" si="4"/>
        <v>2.0899999999999998E-2</v>
      </c>
    </row>
    <row r="84" spans="1:16">
      <c r="A84" s="23">
        <f t="shared" si="5"/>
        <v>84</v>
      </c>
      <c r="B84" s="10">
        <v>60</v>
      </c>
      <c r="C84" s="11" t="s">
        <v>64</v>
      </c>
      <c r="D84" s="100">
        <f t="shared" si="6"/>
        <v>3.1578947368421052E-3</v>
      </c>
      <c r="E84" s="12">
        <v>1.6160000000000001</v>
      </c>
      <c r="F84" s="13">
        <v>0.9677</v>
      </c>
      <c r="G84" s="101">
        <f t="shared" ref="G84:G147" si="7">E84+F84</f>
        <v>2.5837000000000003</v>
      </c>
      <c r="H84" s="10">
        <v>1191</v>
      </c>
      <c r="I84" s="11" t="s">
        <v>63</v>
      </c>
      <c r="J84" s="102">
        <f t="shared" ref="J84:J111" si="8">H84/1000/10</f>
        <v>0.11910000000000001</v>
      </c>
      <c r="K84" s="10">
        <v>270</v>
      </c>
      <c r="L84" s="11" t="s">
        <v>63</v>
      </c>
      <c r="M84" s="102">
        <f t="shared" ref="M84:M147" si="9">K84/1000/10</f>
        <v>2.7000000000000003E-2</v>
      </c>
      <c r="N84" s="10">
        <v>224</v>
      </c>
      <c r="O84" s="11" t="s">
        <v>63</v>
      </c>
      <c r="P84" s="102">
        <f t="shared" ref="P84:P147" si="10">N84/1000/10</f>
        <v>2.24E-2</v>
      </c>
    </row>
    <row r="85" spans="1:16">
      <c r="A85" s="23">
        <f t="shared" si="5"/>
        <v>85</v>
      </c>
      <c r="B85" s="10">
        <v>65</v>
      </c>
      <c r="C85" s="11" t="s">
        <v>64</v>
      </c>
      <c r="D85" s="100">
        <f t="shared" si="6"/>
        <v>3.4210526315789475E-3</v>
      </c>
      <c r="E85" s="12">
        <v>1.639</v>
      </c>
      <c r="F85" s="13">
        <v>0.9304</v>
      </c>
      <c r="G85" s="101">
        <f t="shared" si="7"/>
        <v>2.5693999999999999</v>
      </c>
      <c r="H85" s="10">
        <v>1287</v>
      </c>
      <c r="I85" s="11" t="s">
        <v>63</v>
      </c>
      <c r="J85" s="102">
        <f t="shared" si="8"/>
        <v>0.12869999999999998</v>
      </c>
      <c r="K85" s="10">
        <v>285</v>
      </c>
      <c r="L85" s="11" t="s">
        <v>63</v>
      </c>
      <c r="M85" s="102">
        <f t="shared" si="9"/>
        <v>2.8499999999999998E-2</v>
      </c>
      <c r="N85" s="10">
        <v>239</v>
      </c>
      <c r="O85" s="11" t="s">
        <v>63</v>
      </c>
      <c r="P85" s="102">
        <f t="shared" si="10"/>
        <v>2.3899999999999998E-2</v>
      </c>
    </row>
    <row r="86" spans="1:16">
      <c r="A86" s="23">
        <f t="shared" ref="A86:A149" si="11">A85+1</f>
        <v>86</v>
      </c>
      <c r="B86" s="10">
        <v>70</v>
      </c>
      <c r="C86" s="11" t="s">
        <v>64</v>
      </c>
      <c r="D86" s="100">
        <f t="shared" si="6"/>
        <v>3.6842105263157898E-3</v>
      </c>
      <c r="E86" s="12">
        <v>1.659</v>
      </c>
      <c r="F86" s="13">
        <v>0.89639999999999997</v>
      </c>
      <c r="G86" s="101">
        <f t="shared" si="7"/>
        <v>2.5554000000000001</v>
      </c>
      <c r="H86" s="10">
        <v>1384</v>
      </c>
      <c r="I86" s="11" t="s">
        <v>63</v>
      </c>
      <c r="J86" s="102">
        <f t="shared" si="8"/>
        <v>0.1384</v>
      </c>
      <c r="K86" s="10">
        <v>299</v>
      </c>
      <c r="L86" s="11" t="s">
        <v>63</v>
      </c>
      <c r="M86" s="102">
        <f t="shared" si="9"/>
        <v>2.9899999999999999E-2</v>
      </c>
      <c r="N86" s="10">
        <v>253</v>
      </c>
      <c r="O86" s="11" t="s">
        <v>63</v>
      </c>
      <c r="P86" s="102">
        <f t="shared" si="10"/>
        <v>2.53E-2</v>
      </c>
    </row>
    <row r="87" spans="1:16">
      <c r="A87" s="23">
        <f t="shared" si="11"/>
        <v>87</v>
      </c>
      <c r="B87" s="10">
        <v>80</v>
      </c>
      <c r="C87" s="11" t="s">
        <v>64</v>
      </c>
      <c r="D87" s="100">
        <f t="shared" si="6"/>
        <v>4.2105263157894736E-3</v>
      </c>
      <c r="E87" s="12">
        <v>1.7010000000000001</v>
      </c>
      <c r="F87" s="13">
        <v>0.83640000000000003</v>
      </c>
      <c r="G87" s="101">
        <f t="shared" si="7"/>
        <v>2.5373999999999999</v>
      </c>
      <c r="H87" s="10">
        <v>1580</v>
      </c>
      <c r="I87" s="11" t="s">
        <v>63</v>
      </c>
      <c r="J87" s="102">
        <f t="shared" si="8"/>
        <v>0.158</v>
      </c>
      <c r="K87" s="10">
        <v>328</v>
      </c>
      <c r="L87" s="11" t="s">
        <v>63</v>
      </c>
      <c r="M87" s="102">
        <f t="shared" si="9"/>
        <v>3.2800000000000003E-2</v>
      </c>
      <c r="N87" s="10">
        <v>282</v>
      </c>
      <c r="O87" s="11" t="s">
        <v>63</v>
      </c>
      <c r="P87" s="102">
        <f t="shared" si="10"/>
        <v>2.8199999999999996E-2</v>
      </c>
    </row>
    <row r="88" spans="1:16">
      <c r="A88" s="23">
        <f t="shared" si="11"/>
        <v>88</v>
      </c>
      <c r="B88" s="10">
        <v>90</v>
      </c>
      <c r="C88" s="11" t="s">
        <v>64</v>
      </c>
      <c r="D88" s="100">
        <f t="shared" si="6"/>
        <v>4.7368421052631574E-3</v>
      </c>
      <c r="E88" s="12">
        <v>1.752</v>
      </c>
      <c r="F88" s="13">
        <v>0.78510000000000002</v>
      </c>
      <c r="G88" s="101">
        <f t="shared" si="7"/>
        <v>2.5371000000000001</v>
      </c>
      <c r="H88" s="10">
        <v>1778</v>
      </c>
      <c r="I88" s="11" t="s">
        <v>63</v>
      </c>
      <c r="J88" s="102">
        <f t="shared" si="8"/>
        <v>0.17780000000000001</v>
      </c>
      <c r="K88" s="10">
        <v>355</v>
      </c>
      <c r="L88" s="11" t="s">
        <v>63</v>
      </c>
      <c r="M88" s="102">
        <f t="shared" si="9"/>
        <v>3.5499999999999997E-2</v>
      </c>
      <c r="N88" s="10">
        <v>310</v>
      </c>
      <c r="O88" s="11" t="s">
        <v>63</v>
      </c>
      <c r="P88" s="102">
        <f t="shared" si="10"/>
        <v>3.1E-2</v>
      </c>
    </row>
    <row r="89" spans="1:16">
      <c r="A89" s="23">
        <f t="shared" si="11"/>
        <v>89</v>
      </c>
      <c r="B89" s="10">
        <v>100</v>
      </c>
      <c r="C89" s="11" t="s">
        <v>64</v>
      </c>
      <c r="D89" s="100">
        <f t="shared" si="6"/>
        <v>5.263157894736842E-3</v>
      </c>
      <c r="E89" s="12">
        <v>1.8120000000000001</v>
      </c>
      <c r="F89" s="13">
        <v>0.74060000000000004</v>
      </c>
      <c r="G89" s="101">
        <f t="shared" si="7"/>
        <v>2.5526</v>
      </c>
      <c r="H89" s="10">
        <v>1976</v>
      </c>
      <c r="I89" s="11" t="s">
        <v>63</v>
      </c>
      <c r="J89" s="102">
        <f t="shared" si="8"/>
        <v>0.1976</v>
      </c>
      <c r="K89" s="10">
        <v>381</v>
      </c>
      <c r="L89" s="11" t="s">
        <v>63</v>
      </c>
      <c r="M89" s="102">
        <f t="shared" si="9"/>
        <v>3.8100000000000002E-2</v>
      </c>
      <c r="N89" s="10">
        <v>337</v>
      </c>
      <c r="O89" s="11" t="s">
        <v>63</v>
      </c>
      <c r="P89" s="102">
        <f t="shared" si="10"/>
        <v>3.3700000000000001E-2</v>
      </c>
    </row>
    <row r="90" spans="1:16">
      <c r="A90" s="23">
        <f t="shared" si="11"/>
        <v>90</v>
      </c>
      <c r="B90" s="10">
        <v>110</v>
      </c>
      <c r="C90" s="11" t="s">
        <v>64</v>
      </c>
      <c r="D90" s="100">
        <f t="shared" si="6"/>
        <v>5.7894736842105266E-3</v>
      </c>
      <c r="E90" s="12">
        <v>1.8819999999999999</v>
      </c>
      <c r="F90" s="13">
        <v>0.70169999999999999</v>
      </c>
      <c r="G90" s="101">
        <f t="shared" si="7"/>
        <v>2.5836999999999999</v>
      </c>
      <c r="H90" s="10">
        <v>2173</v>
      </c>
      <c r="I90" s="11" t="s">
        <v>63</v>
      </c>
      <c r="J90" s="102">
        <f t="shared" si="8"/>
        <v>0.21729999999999999</v>
      </c>
      <c r="K90" s="10">
        <v>405</v>
      </c>
      <c r="L90" s="11" t="s">
        <v>63</v>
      </c>
      <c r="M90" s="102">
        <f t="shared" si="9"/>
        <v>4.0500000000000001E-2</v>
      </c>
      <c r="N90" s="10">
        <v>363</v>
      </c>
      <c r="O90" s="11" t="s">
        <v>63</v>
      </c>
      <c r="P90" s="102">
        <f t="shared" si="10"/>
        <v>3.6299999999999999E-2</v>
      </c>
    </row>
    <row r="91" spans="1:16">
      <c r="A91" s="23">
        <f t="shared" si="11"/>
        <v>91</v>
      </c>
      <c r="B91" s="10">
        <v>120</v>
      </c>
      <c r="C91" s="11" t="s">
        <v>64</v>
      </c>
      <c r="D91" s="100">
        <f t="shared" si="6"/>
        <v>6.3157894736842104E-3</v>
      </c>
      <c r="E91" s="12">
        <v>1.9590000000000001</v>
      </c>
      <c r="F91" s="13">
        <v>0.66720000000000002</v>
      </c>
      <c r="G91" s="101">
        <f t="shared" si="7"/>
        <v>2.6261999999999999</v>
      </c>
      <c r="H91" s="10">
        <v>2368</v>
      </c>
      <c r="I91" s="11" t="s">
        <v>63</v>
      </c>
      <c r="J91" s="102">
        <f t="shared" si="8"/>
        <v>0.23679999999999998</v>
      </c>
      <c r="K91" s="10">
        <v>428</v>
      </c>
      <c r="L91" s="11" t="s">
        <v>63</v>
      </c>
      <c r="M91" s="102">
        <f t="shared" si="9"/>
        <v>4.2799999999999998E-2</v>
      </c>
      <c r="N91" s="10">
        <v>389</v>
      </c>
      <c r="O91" s="11" t="s">
        <v>63</v>
      </c>
      <c r="P91" s="102">
        <f t="shared" si="10"/>
        <v>3.8900000000000004E-2</v>
      </c>
    </row>
    <row r="92" spans="1:16">
      <c r="A92" s="23">
        <f t="shared" si="11"/>
        <v>92</v>
      </c>
      <c r="B92" s="10">
        <v>130</v>
      </c>
      <c r="C92" s="11" t="s">
        <v>64</v>
      </c>
      <c r="D92" s="100">
        <f t="shared" si="6"/>
        <v>6.842105263157895E-3</v>
      </c>
      <c r="E92" s="12">
        <v>2.0409999999999999</v>
      </c>
      <c r="F92" s="13">
        <v>0.63649999999999995</v>
      </c>
      <c r="G92" s="101">
        <f t="shared" si="7"/>
        <v>2.6774999999999998</v>
      </c>
      <c r="H92" s="10">
        <v>2560</v>
      </c>
      <c r="I92" s="11" t="s">
        <v>63</v>
      </c>
      <c r="J92" s="102">
        <f t="shared" si="8"/>
        <v>0.25600000000000001</v>
      </c>
      <c r="K92" s="10">
        <v>450</v>
      </c>
      <c r="L92" s="11" t="s">
        <v>63</v>
      </c>
      <c r="M92" s="102">
        <f t="shared" si="9"/>
        <v>4.4999999999999998E-2</v>
      </c>
      <c r="N92" s="10">
        <v>414</v>
      </c>
      <c r="O92" s="11" t="s">
        <v>63</v>
      </c>
      <c r="P92" s="102">
        <f t="shared" si="10"/>
        <v>4.1399999999999999E-2</v>
      </c>
    </row>
    <row r="93" spans="1:16">
      <c r="A93" s="23">
        <f t="shared" si="11"/>
        <v>93</v>
      </c>
      <c r="B93" s="10">
        <v>140</v>
      </c>
      <c r="C93" s="11" t="s">
        <v>64</v>
      </c>
      <c r="D93" s="100">
        <f t="shared" si="6"/>
        <v>7.3684210526315796E-3</v>
      </c>
      <c r="E93" s="12">
        <v>2.1259999999999999</v>
      </c>
      <c r="F93" s="13">
        <v>0.60880000000000001</v>
      </c>
      <c r="G93" s="101">
        <f t="shared" si="7"/>
        <v>2.7347999999999999</v>
      </c>
      <c r="H93" s="10">
        <v>2749</v>
      </c>
      <c r="I93" s="11" t="s">
        <v>63</v>
      </c>
      <c r="J93" s="102">
        <f t="shared" si="8"/>
        <v>0.27490000000000003</v>
      </c>
      <c r="K93" s="10">
        <v>470</v>
      </c>
      <c r="L93" s="11" t="s">
        <v>63</v>
      </c>
      <c r="M93" s="102">
        <f t="shared" si="9"/>
        <v>4.7E-2</v>
      </c>
      <c r="N93" s="10">
        <v>438</v>
      </c>
      <c r="O93" s="11" t="s">
        <v>63</v>
      </c>
      <c r="P93" s="102">
        <f t="shared" si="10"/>
        <v>4.3799999999999999E-2</v>
      </c>
    </row>
    <row r="94" spans="1:16">
      <c r="A94" s="23">
        <f t="shared" si="11"/>
        <v>94</v>
      </c>
      <c r="B94" s="10">
        <v>150</v>
      </c>
      <c r="C94" s="11" t="s">
        <v>64</v>
      </c>
      <c r="D94" s="100">
        <f t="shared" si="6"/>
        <v>7.8947368421052634E-3</v>
      </c>
      <c r="E94" s="12">
        <v>2.2120000000000002</v>
      </c>
      <c r="F94" s="13">
        <v>0.58389999999999997</v>
      </c>
      <c r="G94" s="101">
        <f t="shared" si="7"/>
        <v>2.7959000000000001</v>
      </c>
      <c r="H94" s="10">
        <v>2934</v>
      </c>
      <c r="I94" s="11" t="s">
        <v>63</v>
      </c>
      <c r="J94" s="102">
        <f t="shared" si="8"/>
        <v>0.29339999999999999</v>
      </c>
      <c r="K94" s="10">
        <v>489</v>
      </c>
      <c r="L94" s="11" t="s">
        <v>63</v>
      </c>
      <c r="M94" s="102">
        <f t="shared" si="9"/>
        <v>4.8899999999999999E-2</v>
      </c>
      <c r="N94" s="10">
        <v>461</v>
      </c>
      <c r="O94" s="11" t="s">
        <v>63</v>
      </c>
      <c r="P94" s="102">
        <f t="shared" si="10"/>
        <v>4.6100000000000002E-2</v>
      </c>
    </row>
    <row r="95" spans="1:16">
      <c r="A95" s="23">
        <f t="shared" si="11"/>
        <v>95</v>
      </c>
      <c r="B95" s="10">
        <v>160</v>
      </c>
      <c r="C95" s="11" t="s">
        <v>64</v>
      </c>
      <c r="D95" s="100">
        <f t="shared" si="6"/>
        <v>8.4210526315789472E-3</v>
      </c>
      <c r="E95" s="12">
        <v>2.298</v>
      </c>
      <c r="F95" s="13">
        <v>0.56110000000000004</v>
      </c>
      <c r="G95" s="101">
        <f t="shared" si="7"/>
        <v>2.8591000000000002</v>
      </c>
      <c r="H95" s="10">
        <v>3115</v>
      </c>
      <c r="I95" s="11" t="s">
        <v>63</v>
      </c>
      <c r="J95" s="102">
        <f t="shared" si="8"/>
        <v>0.3115</v>
      </c>
      <c r="K95" s="10">
        <v>506</v>
      </c>
      <c r="L95" s="11" t="s">
        <v>63</v>
      </c>
      <c r="M95" s="102">
        <f t="shared" si="9"/>
        <v>5.0599999999999999E-2</v>
      </c>
      <c r="N95" s="10">
        <v>484</v>
      </c>
      <c r="O95" s="11" t="s">
        <v>63</v>
      </c>
      <c r="P95" s="102">
        <f t="shared" si="10"/>
        <v>4.8399999999999999E-2</v>
      </c>
    </row>
    <row r="96" spans="1:16">
      <c r="A96" s="23">
        <f t="shared" si="11"/>
        <v>96</v>
      </c>
      <c r="B96" s="10">
        <v>170</v>
      </c>
      <c r="C96" s="11" t="s">
        <v>64</v>
      </c>
      <c r="D96" s="100">
        <f t="shared" si="6"/>
        <v>8.9473684210526327E-3</v>
      </c>
      <c r="E96" s="12">
        <v>2.3839999999999999</v>
      </c>
      <c r="F96" s="13">
        <v>0.54039999999999999</v>
      </c>
      <c r="G96" s="101">
        <f t="shared" si="7"/>
        <v>2.9243999999999999</v>
      </c>
      <c r="H96" s="10">
        <v>3293</v>
      </c>
      <c r="I96" s="11" t="s">
        <v>63</v>
      </c>
      <c r="J96" s="102">
        <f t="shared" si="8"/>
        <v>0.32930000000000004</v>
      </c>
      <c r="K96" s="10">
        <v>523</v>
      </c>
      <c r="L96" s="11" t="s">
        <v>63</v>
      </c>
      <c r="M96" s="102">
        <f t="shared" si="9"/>
        <v>5.2299999999999999E-2</v>
      </c>
      <c r="N96" s="10">
        <v>505</v>
      </c>
      <c r="O96" s="11" t="s">
        <v>63</v>
      </c>
      <c r="P96" s="102">
        <f t="shared" si="10"/>
        <v>5.0500000000000003E-2</v>
      </c>
    </row>
    <row r="97" spans="1:16">
      <c r="A97" s="23">
        <f t="shared" si="11"/>
        <v>97</v>
      </c>
      <c r="B97" s="10">
        <v>180</v>
      </c>
      <c r="C97" s="11" t="s">
        <v>64</v>
      </c>
      <c r="D97" s="100">
        <f t="shared" si="6"/>
        <v>9.4736842105263147E-3</v>
      </c>
      <c r="E97" s="12">
        <v>2.4670000000000001</v>
      </c>
      <c r="F97" s="13">
        <v>0.52129999999999999</v>
      </c>
      <c r="G97" s="101">
        <f t="shared" si="7"/>
        <v>2.9883000000000002</v>
      </c>
      <c r="H97" s="10">
        <v>3467</v>
      </c>
      <c r="I97" s="11" t="s">
        <v>63</v>
      </c>
      <c r="J97" s="102">
        <f t="shared" si="8"/>
        <v>0.34670000000000001</v>
      </c>
      <c r="K97" s="10">
        <v>538</v>
      </c>
      <c r="L97" s="11" t="s">
        <v>63</v>
      </c>
      <c r="M97" s="102">
        <f t="shared" si="9"/>
        <v>5.3800000000000001E-2</v>
      </c>
      <c r="N97" s="10">
        <v>526</v>
      </c>
      <c r="O97" s="11" t="s">
        <v>63</v>
      </c>
      <c r="P97" s="102">
        <f t="shared" si="10"/>
        <v>5.2600000000000001E-2</v>
      </c>
    </row>
    <row r="98" spans="1:16">
      <c r="A98" s="23">
        <f t="shared" si="11"/>
        <v>98</v>
      </c>
      <c r="B98" s="10">
        <v>200</v>
      </c>
      <c r="C98" s="11" t="s">
        <v>64</v>
      </c>
      <c r="D98" s="100">
        <f t="shared" si="6"/>
        <v>1.0526315789473684E-2</v>
      </c>
      <c r="E98" s="12">
        <v>2.6280000000000001</v>
      </c>
      <c r="F98" s="13">
        <v>0.4874</v>
      </c>
      <c r="G98" s="101">
        <f t="shared" si="7"/>
        <v>3.1154000000000002</v>
      </c>
      <c r="H98" s="10">
        <v>3806</v>
      </c>
      <c r="I98" s="11" t="s">
        <v>63</v>
      </c>
      <c r="J98" s="102">
        <f t="shared" si="8"/>
        <v>0.38059999999999999</v>
      </c>
      <c r="K98" s="10">
        <v>568</v>
      </c>
      <c r="L98" s="11" t="s">
        <v>63</v>
      </c>
      <c r="M98" s="102">
        <f t="shared" si="9"/>
        <v>5.6799999999999996E-2</v>
      </c>
      <c r="N98" s="10">
        <v>565</v>
      </c>
      <c r="O98" s="11" t="s">
        <v>63</v>
      </c>
      <c r="P98" s="102">
        <f t="shared" si="10"/>
        <v>5.6499999999999995E-2</v>
      </c>
    </row>
    <row r="99" spans="1:16">
      <c r="A99" s="23">
        <f t="shared" si="11"/>
        <v>99</v>
      </c>
      <c r="B99" s="10">
        <v>225</v>
      </c>
      <c r="C99" s="11" t="s">
        <v>64</v>
      </c>
      <c r="D99" s="100">
        <f t="shared" si="6"/>
        <v>1.1842105263157895E-2</v>
      </c>
      <c r="E99" s="12">
        <v>2.8149999999999999</v>
      </c>
      <c r="F99" s="13">
        <v>0.4516</v>
      </c>
      <c r="G99" s="101">
        <f t="shared" si="7"/>
        <v>3.2665999999999999</v>
      </c>
      <c r="H99" s="10">
        <v>4212</v>
      </c>
      <c r="I99" s="11" t="s">
        <v>63</v>
      </c>
      <c r="J99" s="102">
        <f t="shared" si="8"/>
        <v>0.42119999999999996</v>
      </c>
      <c r="K99" s="10">
        <v>600</v>
      </c>
      <c r="L99" s="11" t="s">
        <v>63</v>
      </c>
      <c r="M99" s="102">
        <f t="shared" si="9"/>
        <v>0.06</v>
      </c>
      <c r="N99" s="10">
        <v>609</v>
      </c>
      <c r="O99" s="11" t="s">
        <v>63</v>
      </c>
      <c r="P99" s="102">
        <f t="shared" si="10"/>
        <v>6.0899999999999996E-2</v>
      </c>
    </row>
    <row r="100" spans="1:16">
      <c r="A100" s="23">
        <f t="shared" si="11"/>
        <v>100</v>
      </c>
      <c r="B100" s="10">
        <v>250</v>
      </c>
      <c r="C100" s="11" t="s">
        <v>64</v>
      </c>
      <c r="D100" s="100">
        <f t="shared" si="6"/>
        <v>1.3157894736842105E-2</v>
      </c>
      <c r="E100" s="12">
        <v>2.9849999999999999</v>
      </c>
      <c r="F100" s="13">
        <v>0.42130000000000001</v>
      </c>
      <c r="G100" s="101">
        <f t="shared" si="7"/>
        <v>3.4062999999999999</v>
      </c>
      <c r="H100" s="10">
        <v>4601</v>
      </c>
      <c r="I100" s="11" t="s">
        <v>63</v>
      </c>
      <c r="J100" s="102">
        <f t="shared" si="8"/>
        <v>0.46010000000000001</v>
      </c>
      <c r="K100" s="10">
        <v>629</v>
      </c>
      <c r="L100" s="11" t="s">
        <v>63</v>
      </c>
      <c r="M100" s="102">
        <f t="shared" si="9"/>
        <v>6.2899999999999998E-2</v>
      </c>
      <c r="N100" s="10">
        <v>650</v>
      </c>
      <c r="O100" s="11" t="s">
        <v>63</v>
      </c>
      <c r="P100" s="102">
        <f t="shared" si="10"/>
        <v>6.5000000000000002E-2</v>
      </c>
    </row>
    <row r="101" spans="1:16">
      <c r="A101" s="23">
        <f t="shared" si="11"/>
        <v>101</v>
      </c>
      <c r="B101" s="10">
        <v>275</v>
      </c>
      <c r="C101" s="11" t="s">
        <v>64</v>
      </c>
      <c r="D101" s="100">
        <f t="shared" si="6"/>
        <v>1.4473684210526317E-2</v>
      </c>
      <c r="E101" s="12">
        <v>3.1419999999999999</v>
      </c>
      <c r="F101" s="13">
        <v>0.3952</v>
      </c>
      <c r="G101" s="101">
        <f t="shared" si="7"/>
        <v>3.5371999999999999</v>
      </c>
      <c r="H101" s="10">
        <v>4977</v>
      </c>
      <c r="I101" s="11" t="s">
        <v>63</v>
      </c>
      <c r="J101" s="102">
        <f t="shared" si="8"/>
        <v>0.49770000000000003</v>
      </c>
      <c r="K101" s="10">
        <v>654</v>
      </c>
      <c r="L101" s="11" t="s">
        <v>63</v>
      </c>
      <c r="M101" s="102">
        <f t="shared" si="9"/>
        <v>6.54E-2</v>
      </c>
      <c r="N101" s="10">
        <v>687</v>
      </c>
      <c r="O101" s="11" t="s">
        <v>63</v>
      </c>
      <c r="P101" s="102">
        <f t="shared" si="10"/>
        <v>6.8700000000000011E-2</v>
      </c>
    </row>
    <row r="102" spans="1:16">
      <c r="A102" s="23">
        <f t="shared" si="11"/>
        <v>102</v>
      </c>
      <c r="B102" s="10">
        <v>300</v>
      </c>
      <c r="C102" s="11" t="s">
        <v>64</v>
      </c>
      <c r="D102" s="100">
        <f t="shared" ref="D102:D114" si="12">B102/1000/$C$5</f>
        <v>1.5789473684210527E-2</v>
      </c>
      <c r="E102" s="12">
        <v>3.286</v>
      </c>
      <c r="F102" s="13">
        <v>0.37259999999999999</v>
      </c>
      <c r="G102" s="101">
        <f t="shared" si="7"/>
        <v>3.6585999999999999</v>
      </c>
      <c r="H102" s="10">
        <v>5340</v>
      </c>
      <c r="I102" s="11" t="s">
        <v>63</v>
      </c>
      <c r="J102" s="102">
        <f t="shared" si="8"/>
        <v>0.53400000000000003</v>
      </c>
      <c r="K102" s="10">
        <v>677</v>
      </c>
      <c r="L102" s="11" t="s">
        <v>63</v>
      </c>
      <c r="M102" s="102">
        <f t="shared" si="9"/>
        <v>6.770000000000001E-2</v>
      </c>
      <c r="N102" s="10">
        <v>722</v>
      </c>
      <c r="O102" s="11" t="s">
        <v>63</v>
      </c>
      <c r="P102" s="102">
        <f t="shared" si="10"/>
        <v>7.22E-2</v>
      </c>
    </row>
    <row r="103" spans="1:16">
      <c r="A103" s="23">
        <f t="shared" si="11"/>
        <v>103</v>
      </c>
      <c r="B103" s="10">
        <v>325</v>
      </c>
      <c r="C103" s="11" t="s">
        <v>64</v>
      </c>
      <c r="D103" s="100">
        <f t="shared" si="12"/>
        <v>1.7105263157894738E-2</v>
      </c>
      <c r="E103" s="12">
        <v>3.42</v>
      </c>
      <c r="F103" s="13">
        <v>0.35270000000000001</v>
      </c>
      <c r="G103" s="101">
        <f t="shared" si="7"/>
        <v>3.7726999999999999</v>
      </c>
      <c r="H103" s="10">
        <v>5693</v>
      </c>
      <c r="I103" s="11" t="s">
        <v>63</v>
      </c>
      <c r="J103" s="102">
        <f t="shared" si="8"/>
        <v>0.56929999999999992</v>
      </c>
      <c r="K103" s="10">
        <v>698</v>
      </c>
      <c r="L103" s="11" t="s">
        <v>63</v>
      </c>
      <c r="M103" s="102">
        <f t="shared" si="9"/>
        <v>6.9800000000000001E-2</v>
      </c>
      <c r="N103" s="10">
        <v>754</v>
      </c>
      <c r="O103" s="11" t="s">
        <v>63</v>
      </c>
      <c r="P103" s="102">
        <f t="shared" si="10"/>
        <v>7.5399999999999995E-2</v>
      </c>
    </row>
    <row r="104" spans="1:16">
      <c r="A104" s="23">
        <f t="shared" si="11"/>
        <v>104</v>
      </c>
      <c r="B104" s="10">
        <v>350</v>
      </c>
      <c r="C104" s="11" t="s">
        <v>64</v>
      </c>
      <c r="D104" s="100">
        <f t="shared" si="12"/>
        <v>1.8421052631578946E-2</v>
      </c>
      <c r="E104" s="12">
        <v>3.5470000000000002</v>
      </c>
      <c r="F104" s="13">
        <v>0.33510000000000001</v>
      </c>
      <c r="G104" s="101">
        <f t="shared" si="7"/>
        <v>3.8821000000000003</v>
      </c>
      <c r="H104" s="10">
        <v>6036</v>
      </c>
      <c r="I104" s="11" t="s">
        <v>63</v>
      </c>
      <c r="J104" s="102">
        <f t="shared" si="8"/>
        <v>0.60359999999999991</v>
      </c>
      <c r="K104" s="10">
        <v>717</v>
      </c>
      <c r="L104" s="11" t="s">
        <v>63</v>
      </c>
      <c r="M104" s="102">
        <f t="shared" si="9"/>
        <v>7.17E-2</v>
      </c>
      <c r="N104" s="10">
        <v>784</v>
      </c>
      <c r="O104" s="11" t="s">
        <v>63</v>
      </c>
      <c r="P104" s="102">
        <f t="shared" si="10"/>
        <v>7.8399999999999997E-2</v>
      </c>
    </row>
    <row r="105" spans="1:16">
      <c r="A105" s="23">
        <f t="shared" si="11"/>
        <v>105</v>
      </c>
      <c r="B105" s="10">
        <v>375</v>
      </c>
      <c r="C105" s="11" t="s">
        <v>64</v>
      </c>
      <c r="D105" s="100">
        <f t="shared" si="12"/>
        <v>1.9736842105263157E-2</v>
      </c>
      <c r="E105" s="12">
        <v>3.6669999999999998</v>
      </c>
      <c r="F105" s="13">
        <v>0.31940000000000002</v>
      </c>
      <c r="G105" s="101">
        <f t="shared" si="7"/>
        <v>3.9863999999999997</v>
      </c>
      <c r="H105" s="10">
        <v>6370</v>
      </c>
      <c r="I105" s="11" t="s">
        <v>63</v>
      </c>
      <c r="J105" s="102">
        <f t="shared" si="8"/>
        <v>0.63700000000000001</v>
      </c>
      <c r="K105" s="10">
        <v>735</v>
      </c>
      <c r="L105" s="11" t="s">
        <v>63</v>
      </c>
      <c r="M105" s="102">
        <f t="shared" si="9"/>
        <v>7.3499999999999996E-2</v>
      </c>
      <c r="N105" s="10">
        <v>812</v>
      </c>
      <c r="O105" s="11" t="s">
        <v>63</v>
      </c>
      <c r="P105" s="102">
        <f t="shared" si="10"/>
        <v>8.1200000000000008E-2</v>
      </c>
    </row>
    <row r="106" spans="1:16">
      <c r="A106" s="23">
        <f t="shared" si="11"/>
        <v>106</v>
      </c>
      <c r="B106" s="10">
        <v>400</v>
      </c>
      <c r="C106" s="11" t="s">
        <v>64</v>
      </c>
      <c r="D106" s="100">
        <f t="shared" si="12"/>
        <v>2.1052631578947368E-2</v>
      </c>
      <c r="E106" s="12">
        <v>3.782</v>
      </c>
      <c r="F106" s="13">
        <v>0.30520000000000003</v>
      </c>
      <c r="G106" s="101">
        <f t="shared" si="7"/>
        <v>4.0872000000000002</v>
      </c>
      <c r="H106" s="10">
        <v>6697</v>
      </c>
      <c r="I106" s="11" t="s">
        <v>63</v>
      </c>
      <c r="J106" s="102">
        <f t="shared" si="8"/>
        <v>0.66969999999999996</v>
      </c>
      <c r="K106" s="10">
        <v>751</v>
      </c>
      <c r="L106" s="11" t="s">
        <v>63</v>
      </c>
      <c r="M106" s="102">
        <f t="shared" si="9"/>
        <v>7.51E-2</v>
      </c>
      <c r="N106" s="10">
        <v>839</v>
      </c>
      <c r="O106" s="11" t="s">
        <v>63</v>
      </c>
      <c r="P106" s="102">
        <f t="shared" si="10"/>
        <v>8.3900000000000002E-2</v>
      </c>
    </row>
    <row r="107" spans="1:16">
      <c r="A107" s="23">
        <f t="shared" si="11"/>
        <v>107</v>
      </c>
      <c r="B107" s="10">
        <v>450</v>
      </c>
      <c r="C107" s="11" t="s">
        <v>64</v>
      </c>
      <c r="D107" s="100">
        <f t="shared" si="12"/>
        <v>2.368421052631579E-2</v>
      </c>
      <c r="E107" s="12">
        <v>3.9990000000000001</v>
      </c>
      <c r="F107" s="13">
        <v>0.28079999999999999</v>
      </c>
      <c r="G107" s="101">
        <f t="shared" si="7"/>
        <v>4.2797999999999998</v>
      </c>
      <c r="H107" s="10">
        <v>7328</v>
      </c>
      <c r="I107" s="11" t="s">
        <v>63</v>
      </c>
      <c r="J107" s="102">
        <f t="shared" si="8"/>
        <v>0.73280000000000001</v>
      </c>
      <c r="K107" s="10">
        <v>782</v>
      </c>
      <c r="L107" s="11" t="s">
        <v>63</v>
      </c>
      <c r="M107" s="102">
        <f t="shared" si="9"/>
        <v>7.8200000000000006E-2</v>
      </c>
      <c r="N107" s="10">
        <v>887</v>
      </c>
      <c r="O107" s="11" t="s">
        <v>63</v>
      </c>
      <c r="P107" s="102">
        <f t="shared" si="10"/>
        <v>8.8700000000000001E-2</v>
      </c>
    </row>
    <row r="108" spans="1:16">
      <c r="A108" s="23">
        <f t="shared" si="11"/>
        <v>108</v>
      </c>
      <c r="B108" s="10">
        <v>500</v>
      </c>
      <c r="C108" s="11" t="s">
        <v>64</v>
      </c>
      <c r="D108" s="100">
        <f t="shared" si="12"/>
        <v>2.6315789473684209E-2</v>
      </c>
      <c r="E108" s="12">
        <v>4.2030000000000003</v>
      </c>
      <c r="F108" s="13">
        <v>0.26029999999999998</v>
      </c>
      <c r="G108" s="101">
        <f t="shared" si="7"/>
        <v>4.4633000000000003</v>
      </c>
      <c r="H108" s="10">
        <v>7933</v>
      </c>
      <c r="I108" s="11" t="s">
        <v>63</v>
      </c>
      <c r="J108" s="102">
        <f t="shared" si="8"/>
        <v>0.79330000000000001</v>
      </c>
      <c r="K108" s="10">
        <v>810</v>
      </c>
      <c r="L108" s="11" t="s">
        <v>63</v>
      </c>
      <c r="M108" s="102">
        <f t="shared" si="9"/>
        <v>8.1000000000000003E-2</v>
      </c>
      <c r="N108" s="10">
        <v>931</v>
      </c>
      <c r="O108" s="11" t="s">
        <v>63</v>
      </c>
      <c r="P108" s="102">
        <f t="shared" si="10"/>
        <v>9.3100000000000002E-2</v>
      </c>
    </row>
    <row r="109" spans="1:16">
      <c r="A109" s="23">
        <f t="shared" si="11"/>
        <v>109</v>
      </c>
      <c r="B109" s="10">
        <v>550</v>
      </c>
      <c r="C109" s="11" t="s">
        <v>64</v>
      </c>
      <c r="D109" s="100">
        <f t="shared" si="12"/>
        <v>2.8947368421052635E-2</v>
      </c>
      <c r="E109" s="12">
        <v>4.3959999999999999</v>
      </c>
      <c r="F109" s="13">
        <v>0.24299999999999999</v>
      </c>
      <c r="G109" s="101">
        <f t="shared" si="7"/>
        <v>4.6390000000000002</v>
      </c>
      <c r="H109" s="10">
        <v>8516</v>
      </c>
      <c r="I109" s="11" t="s">
        <v>63</v>
      </c>
      <c r="J109" s="102">
        <f t="shared" si="8"/>
        <v>0.85160000000000002</v>
      </c>
      <c r="K109" s="10">
        <v>834</v>
      </c>
      <c r="L109" s="11" t="s">
        <v>63</v>
      </c>
      <c r="M109" s="102">
        <f t="shared" si="9"/>
        <v>8.3400000000000002E-2</v>
      </c>
      <c r="N109" s="10">
        <v>971</v>
      </c>
      <c r="O109" s="11" t="s">
        <v>63</v>
      </c>
      <c r="P109" s="102">
        <f t="shared" si="10"/>
        <v>9.7099999999999992E-2</v>
      </c>
    </row>
    <row r="110" spans="1:16">
      <c r="A110" s="23">
        <f t="shared" si="11"/>
        <v>110</v>
      </c>
      <c r="B110" s="10">
        <v>600</v>
      </c>
      <c r="C110" s="11" t="s">
        <v>64</v>
      </c>
      <c r="D110" s="100">
        <f t="shared" si="12"/>
        <v>3.1578947368421054E-2</v>
      </c>
      <c r="E110" s="12">
        <v>4.5810000000000004</v>
      </c>
      <c r="F110" s="13">
        <v>0.22800000000000001</v>
      </c>
      <c r="G110" s="101">
        <f t="shared" si="7"/>
        <v>4.8090000000000002</v>
      </c>
      <c r="H110" s="10">
        <v>9078</v>
      </c>
      <c r="I110" s="11" t="s">
        <v>63</v>
      </c>
      <c r="J110" s="102">
        <f t="shared" si="8"/>
        <v>0.90779999999999994</v>
      </c>
      <c r="K110" s="10">
        <v>856</v>
      </c>
      <c r="L110" s="11" t="s">
        <v>63</v>
      </c>
      <c r="M110" s="102">
        <f t="shared" si="9"/>
        <v>8.5599999999999996E-2</v>
      </c>
      <c r="N110" s="10">
        <v>1007</v>
      </c>
      <c r="O110" s="11" t="s">
        <v>63</v>
      </c>
      <c r="P110" s="102">
        <f t="shared" si="10"/>
        <v>0.10069999999999998</v>
      </c>
    </row>
    <row r="111" spans="1:16">
      <c r="A111" s="23">
        <f t="shared" si="11"/>
        <v>111</v>
      </c>
      <c r="B111" s="10">
        <v>650</v>
      </c>
      <c r="C111" s="11" t="s">
        <v>64</v>
      </c>
      <c r="D111" s="100">
        <f t="shared" si="12"/>
        <v>3.4210526315789476E-2</v>
      </c>
      <c r="E111" s="12">
        <v>4.76</v>
      </c>
      <c r="F111" s="13">
        <v>0.21490000000000001</v>
      </c>
      <c r="G111" s="101">
        <f t="shared" si="7"/>
        <v>4.9748999999999999</v>
      </c>
      <c r="H111" s="10">
        <v>9621</v>
      </c>
      <c r="I111" s="11" t="s">
        <v>63</v>
      </c>
      <c r="J111" s="102">
        <f t="shared" si="8"/>
        <v>0.96210000000000007</v>
      </c>
      <c r="K111" s="10">
        <v>876</v>
      </c>
      <c r="L111" s="11" t="s">
        <v>63</v>
      </c>
      <c r="M111" s="102">
        <f t="shared" si="9"/>
        <v>8.7599999999999997E-2</v>
      </c>
      <c r="N111" s="10">
        <v>1040</v>
      </c>
      <c r="O111" s="11" t="s">
        <v>63</v>
      </c>
      <c r="P111" s="102">
        <f t="shared" si="10"/>
        <v>0.10400000000000001</v>
      </c>
    </row>
    <row r="112" spans="1:16">
      <c r="A112" s="23">
        <f t="shared" si="11"/>
        <v>112</v>
      </c>
      <c r="B112" s="10">
        <v>700</v>
      </c>
      <c r="C112" s="11" t="s">
        <v>64</v>
      </c>
      <c r="D112" s="100">
        <f t="shared" si="12"/>
        <v>3.6842105263157891E-2</v>
      </c>
      <c r="E112" s="12">
        <v>4.9340000000000002</v>
      </c>
      <c r="F112" s="13">
        <v>0.2034</v>
      </c>
      <c r="G112" s="101">
        <f t="shared" si="7"/>
        <v>5.1374000000000004</v>
      </c>
      <c r="H112" s="10">
        <v>1.01</v>
      </c>
      <c r="I112" s="22" t="s">
        <v>65</v>
      </c>
      <c r="J112" s="105">
        <f t="shared" ref="J112:J175" si="13">H112</f>
        <v>1.01</v>
      </c>
      <c r="K112" s="10">
        <v>893</v>
      </c>
      <c r="L112" s="11" t="s">
        <v>63</v>
      </c>
      <c r="M112" s="102">
        <f t="shared" si="9"/>
        <v>8.9300000000000004E-2</v>
      </c>
      <c r="N112" s="10">
        <v>1071</v>
      </c>
      <c r="O112" s="11" t="s">
        <v>63</v>
      </c>
      <c r="P112" s="102">
        <f t="shared" si="10"/>
        <v>0.1071</v>
      </c>
    </row>
    <row r="113" spans="1:16">
      <c r="A113" s="23">
        <f t="shared" si="11"/>
        <v>113</v>
      </c>
      <c r="B113" s="10">
        <v>800</v>
      </c>
      <c r="C113" s="11" t="s">
        <v>64</v>
      </c>
      <c r="D113" s="100">
        <f t="shared" si="12"/>
        <v>4.2105263157894736E-2</v>
      </c>
      <c r="E113" s="12">
        <v>5.2709999999999999</v>
      </c>
      <c r="F113" s="13">
        <v>0.18410000000000001</v>
      </c>
      <c r="G113" s="101">
        <f t="shared" si="7"/>
        <v>5.4550999999999998</v>
      </c>
      <c r="H113" s="10">
        <v>1.1200000000000001</v>
      </c>
      <c r="I113" s="11" t="s">
        <v>65</v>
      </c>
      <c r="J113" s="105">
        <f t="shared" si="13"/>
        <v>1.1200000000000001</v>
      </c>
      <c r="K113" s="10">
        <v>930</v>
      </c>
      <c r="L113" s="11" t="s">
        <v>63</v>
      </c>
      <c r="M113" s="102">
        <f t="shared" si="9"/>
        <v>9.2999999999999999E-2</v>
      </c>
      <c r="N113" s="10">
        <v>1126</v>
      </c>
      <c r="O113" s="11" t="s">
        <v>63</v>
      </c>
      <c r="P113" s="102">
        <f t="shared" si="10"/>
        <v>0.11259999999999999</v>
      </c>
    </row>
    <row r="114" spans="1:16">
      <c r="A114" s="23">
        <f t="shared" si="11"/>
        <v>114</v>
      </c>
      <c r="B114" s="10">
        <v>900</v>
      </c>
      <c r="C114" s="11" t="s">
        <v>64</v>
      </c>
      <c r="D114" s="100">
        <f t="shared" si="12"/>
        <v>4.736842105263158E-2</v>
      </c>
      <c r="E114" s="12">
        <v>5.5990000000000002</v>
      </c>
      <c r="F114" s="13">
        <v>0.16850000000000001</v>
      </c>
      <c r="G114" s="101">
        <f t="shared" si="7"/>
        <v>5.7675000000000001</v>
      </c>
      <c r="H114" s="10">
        <v>1.21</v>
      </c>
      <c r="I114" s="11" t="s">
        <v>65</v>
      </c>
      <c r="J114" s="105">
        <f t="shared" si="13"/>
        <v>1.21</v>
      </c>
      <c r="K114" s="10">
        <v>960</v>
      </c>
      <c r="L114" s="11" t="s">
        <v>63</v>
      </c>
      <c r="M114" s="102">
        <f t="shared" si="9"/>
        <v>9.6000000000000002E-2</v>
      </c>
      <c r="N114" s="10">
        <v>1173</v>
      </c>
      <c r="O114" s="11" t="s">
        <v>63</v>
      </c>
      <c r="P114" s="102">
        <f t="shared" si="10"/>
        <v>0.1173</v>
      </c>
    </row>
    <row r="115" spans="1:16">
      <c r="A115" s="23">
        <f t="shared" si="11"/>
        <v>115</v>
      </c>
      <c r="B115" s="10">
        <v>1</v>
      </c>
      <c r="C115" s="22" t="s">
        <v>66</v>
      </c>
      <c r="D115" s="100">
        <f t="shared" ref="D115:D178" si="14">B115/$C$5</f>
        <v>5.2631578947368418E-2</v>
      </c>
      <c r="E115" s="12">
        <v>5.9210000000000003</v>
      </c>
      <c r="F115" s="13">
        <v>0.1555</v>
      </c>
      <c r="G115" s="101">
        <f t="shared" si="7"/>
        <v>6.0765000000000002</v>
      </c>
      <c r="H115" s="10">
        <v>1.3</v>
      </c>
      <c r="I115" s="11" t="s">
        <v>65</v>
      </c>
      <c r="J115" s="105">
        <f t="shared" si="13"/>
        <v>1.3</v>
      </c>
      <c r="K115" s="10">
        <v>987</v>
      </c>
      <c r="L115" s="11" t="s">
        <v>63</v>
      </c>
      <c r="M115" s="102">
        <f t="shared" si="9"/>
        <v>9.8699999999999996E-2</v>
      </c>
      <c r="N115" s="10">
        <v>1216</v>
      </c>
      <c r="O115" s="11" t="s">
        <v>63</v>
      </c>
      <c r="P115" s="102">
        <f t="shared" si="10"/>
        <v>0.1216</v>
      </c>
    </row>
    <row r="116" spans="1:16">
      <c r="A116" s="23">
        <f t="shared" si="11"/>
        <v>116</v>
      </c>
      <c r="B116" s="10">
        <v>1.1000000000000001</v>
      </c>
      <c r="C116" s="11" t="s">
        <v>66</v>
      </c>
      <c r="D116" s="100">
        <f t="shared" si="14"/>
        <v>5.789473684210527E-2</v>
      </c>
      <c r="E116" s="12">
        <v>6.2389999999999999</v>
      </c>
      <c r="F116" s="13">
        <v>0.14449999999999999</v>
      </c>
      <c r="G116" s="101">
        <f t="shared" si="7"/>
        <v>6.3834999999999997</v>
      </c>
      <c r="H116" s="10">
        <v>1.39</v>
      </c>
      <c r="I116" s="11" t="s">
        <v>65</v>
      </c>
      <c r="J116" s="105">
        <f t="shared" si="13"/>
        <v>1.39</v>
      </c>
      <c r="K116" s="10">
        <v>1009</v>
      </c>
      <c r="L116" s="11" t="s">
        <v>63</v>
      </c>
      <c r="M116" s="102">
        <f t="shared" si="9"/>
        <v>0.10089999999999999</v>
      </c>
      <c r="N116" s="10">
        <v>1253</v>
      </c>
      <c r="O116" s="11" t="s">
        <v>63</v>
      </c>
      <c r="P116" s="102">
        <f t="shared" si="10"/>
        <v>0.12529999999999999</v>
      </c>
    </row>
    <row r="117" spans="1:16">
      <c r="A117" s="23">
        <f t="shared" si="11"/>
        <v>117</v>
      </c>
      <c r="B117" s="10">
        <v>1.2</v>
      </c>
      <c r="C117" s="11" t="s">
        <v>66</v>
      </c>
      <c r="D117" s="100">
        <f t="shared" si="14"/>
        <v>6.3157894736842107E-2</v>
      </c>
      <c r="E117" s="12">
        <v>6.5519999999999996</v>
      </c>
      <c r="F117" s="13">
        <v>0.1351</v>
      </c>
      <c r="G117" s="101">
        <f t="shared" si="7"/>
        <v>6.6870999999999992</v>
      </c>
      <c r="H117" s="10">
        <v>1.47</v>
      </c>
      <c r="I117" s="11" t="s">
        <v>65</v>
      </c>
      <c r="J117" s="105">
        <f t="shared" si="13"/>
        <v>1.47</v>
      </c>
      <c r="K117" s="10">
        <v>1030</v>
      </c>
      <c r="L117" s="11" t="s">
        <v>63</v>
      </c>
      <c r="M117" s="102">
        <f t="shared" si="9"/>
        <v>0.10300000000000001</v>
      </c>
      <c r="N117" s="10">
        <v>1287</v>
      </c>
      <c r="O117" s="11" t="s">
        <v>63</v>
      </c>
      <c r="P117" s="102">
        <f t="shared" si="10"/>
        <v>0.12869999999999998</v>
      </c>
    </row>
    <row r="118" spans="1:16">
      <c r="A118" s="23">
        <f t="shared" si="11"/>
        <v>118</v>
      </c>
      <c r="B118" s="10">
        <v>1.3</v>
      </c>
      <c r="C118" s="11" t="s">
        <v>66</v>
      </c>
      <c r="D118" s="100">
        <f t="shared" si="14"/>
        <v>6.8421052631578952E-2</v>
      </c>
      <c r="E118" s="12">
        <v>6.8620000000000001</v>
      </c>
      <c r="F118" s="13">
        <v>0.127</v>
      </c>
      <c r="G118" s="101">
        <f t="shared" si="7"/>
        <v>6.9889999999999999</v>
      </c>
      <c r="H118" s="10">
        <v>1.55</v>
      </c>
      <c r="I118" s="11" t="s">
        <v>65</v>
      </c>
      <c r="J118" s="105">
        <f t="shared" si="13"/>
        <v>1.55</v>
      </c>
      <c r="K118" s="10">
        <v>1047</v>
      </c>
      <c r="L118" s="11" t="s">
        <v>63</v>
      </c>
      <c r="M118" s="102">
        <f t="shared" si="9"/>
        <v>0.10469999999999999</v>
      </c>
      <c r="N118" s="10">
        <v>1317</v>
      </c>
      <c r="O118" s="11" t="s">
        <v>63</v>
      </c>
      <c r="P118" s="102">
        <f t="shared" si="10"/>
        <v>0.13169999999999998</v>
      </c>
    </row>
    <row r="119" spans="1:16">
      <c r="A119" s="23">
        <f t="shared" si="11"/>
        <v>119</v>
      </c>
      <c r="B119" s="10">
        <v>1.4</v>
      </c>
      <c r="C119" s="11" t="s">
        <v>66</v>
      </c>
      <c r="D119" s="100">
        <f t="shared" si="14"/>
        <v>7.3684210526315783E-2</v>
      </c>
      <c r="E119" s="12">
        <v>7.1669999999999998</v>
      </c>
      <c r="F119" s="13">
        <v>0.11990000000000001</v>
      </c>
      <c r="G119" s="101">
        <f t="shared" si="7"/>
        <v>7.2869000000000002</v>
      </c>
      <c r="H119" s="10">
        <v>1.62</v>
      </c>
      <c r="I119" s="11" t="s">
        <v>65</v>
      </c>
      <c r="J119" s="105">
        <f t="shared" si="13"/>
        <v>1.62</v>
      </c>
      <c r="K119" s="10">
        <v>1063</v>
      </c>
      <c r="L119" s="11" t="s">
        <v>63</v>
      </c>
      <c r="M119" s="102">
        <f t="shared" si="9"/>
        <v>0.10629999999999999</v>
      </c>
      <c r="N119" s="10">
        <v>1345</v>
      </c>
      <c r="O119" s="11" t="s">
        <v>63</v>
      </c>
      <c r="P119" s="102">
        <f t="shared" si="10"/>
        <v>0.13450000000000001</v>
      </c>
    </row>
    <row r="120" spans="1:16">
      <c r="A120" s="23">
        <f t="shared" si="11"/>
        <v>120</v>
      </c>
      <c r="B120" s="10">
        <v>1.5</v>
      </c>
      <c r="C120" s="11" t="s">
        <v>66</v>
      </c>
      <c r="D120" s="100">
        <f t="shared" si="14"/>
        <v>7.8947368421052627E-2</v>
      </c>
      <c r="E120" s="12">
        <v>7.4669999999999996</v>
      </c>
      <c r="F120" s="13">
        <v>0.11360000000000001</v>
      </c>
      <c r="G120" s="101">
        <f t="shared" si="7"/>
        <v>7.5805999999999996</v>
      </c>
      <c r="H120" s="10">
        <v>1.69</v>
      </c>
      <c r="I120" s="11" t="s">
        <v>65</v>
      </c>
      <c r="J120" s="105">
        <f t="shared" si="13"/>
        <v>1.69</v>
      </c>
      <c r="K120" s="10">
        <v>1077</v>
      </c>
      <c r="L120" s="11" t="s">
        <v>63</v>
      </c>
      <c r="M120" s="102">
        <f t="shared" si="9"/>
        <v>0.10769999999999999</v>
      </c>
      <c r="N120" s="10">
        <v>1370</v>
      </c>
      <c r="O120" s="11" t="s">
        <v>63</v>
      </c>
      <c r="P120" s="102">
        <f t="shared" si="10"/>
        <v>0.13700000000000001</v>
      </c>
    </row>
    <row r="121" spans="1:16">
      <c r="A121" s="23">
        <f t="shared" si="11"/>
        <v>121</v>
      </c>
      <c r="B121" s="10">
        <v>1.6</v>
      </c>
      <c r="C121" s="11" t="s">
        <v>66</v>
      </c>
      <c r="D121" s="100">
        <f t="shared" si="14"/>
        <v>8.4210526315789472E-2</v>
      </c>
      <c r="E121" s="12">
        <v>7.7610000000000001</v>
      </c>
      <c r="F121" s="13">
        <v>0.108</v>
      </c>
      <c r="G121" s="101">
        <f t="shared" si="7"/>
        <v>7.8689999999999998</v>
      </c>
      <c r="H121" s="10">
        <v>1.76</v>
      </c>
      <c r="I121" s="11" t="s">
        <v>65</v>
      </c>
      <c r="J121" s="105">
        <f t="shared" si="13"/>
        <v>1.76</v>
      </c>
      <c r="K121" s="10">
        <v>1090</v>
      </c>
      <c r="L121" s="11" t="s">
        <v>63</v>
      </c>
      <c r="M121" s="102">
        <f t="shared" si="9"/>
        <v>0.10900000000000001</v>
      </c>
      <c r="N121" s="10">
        <v>1393</v>
      </c>
      <c r="O121" s="11" t="s">
        <v>63</v>
      </c>
      <c r="P121" s="102">
        <f t="shared" si="10"/>
        <v>0.13930000000000001</v>
      </c>
    </row>
    <row r="122" spans="1:16">
      <c r="A122" s="23">
        <f t="shared" si="11"/>
        <v>122</v>
      </c>
      <c r="B122" s="10">
        <v>1.7</v>
      </c>
      <c r="C122" s="11" t="s">
        <v>66</v>
      </c>
      <c r="D122" s="100">
        <f t="shared" si="14"/>
        <v>8.9473684210526316E-2</v>
      </c>
      <c r="E122" s="12">
        <v>8.0500000000000007</v>
      </c>
      <c r="F122" s="13">
        <v>0.10290000000000001</v>
      </c>
      <c r="G122" s="101">
        <f t="shared" si="7"/>
        <v>8.1529000000000007</v>
      </c>
      <c r="H122" s="10">
        <v>1.83</v>
      </c>
      <c r="I122" s="11" t="s">
        <v>65</v>
      </c>
      <c r="J122" s="105">
        <f t="shared" si="13"/>
        <v>1.83</v>
      </c>
      <c r="K122" s="10">
        <v>1102</v>
      </c>
      <c r="L122" s="11" t="s">
        <v>63</v>
      </c>
      <c r="M122" s="102">
        <f t="shared" si="9"/>
        <v>0.11020000000000001</v>
      </c>
      <c r="N122" s="10">
        <v>1414</v>
      </c>
      <c r="O122" s="11" t="s">
        <v>63</v>
      </c>
      <c r="P122" s="102">
        <f t="shared" si="10"/>
        <v>0.1414</v>
      </c>
    </row>
    <row r="123" spans="1:16">
      <c r="A123" s="23">
        <f t="shared" si="11"/>
        <v>123</v>
      </c>
      <c r="B123" s="10">
        <v>1.8</v>
      </c>
      <c r="C123" s="11" t="s">
        <v>66</v>
      </c>
      <c r="D123" s="100">
        <f t="shared" si="14"/>
        <v>9.4736842105263161E-2</v>
      </c>
      <c r="E123" s="12">
        <v>8.3320000000000007</v>
      </c>
      <c r="F123" s="13">
        <v>9.8379999999999995E-2</v>
      </c>
      <c r="G123" s="101">
        <f t="shared" si="7"/>
        <v>8.4303800000000013</v>
      </c>
      <c r="H123" s="10">
        <v>1.9</v>
      </c>
      <c r="I123" s="11" t="s">
        <v>65</v>
      </c>
      <c r="J123" s="105">
        <f t="shared" si="13"/>
        <v>1.9</v>
      </c>
      <c r="K123" s="10">
        <v>1113</v>
      </c>
      <c r="L123" s="11" t="s">
        <v>63</v>
      </c>
      <c r="M123" s="102">
        <f t="shared" si="9"/>
        <v>0.1113</v>
      </c>
      <c r="N123" s="10">
        <v>1434</v>
      </c>
      <c r="O123" s="11" t="s">
        <v>63</v>
      </c>
      <c r="P123" s="102">
        <f t="shared" si="10"/>
        <v>0.1434</v>
      </c>
    </row>
    <row r="124" spans="1:16">
      <c r="A124" s="23">
        <f t="shared" si="11"/>
        <v>124</v>
      </c>
      <c r="B124" s="10">
        <v>2</v>
      </c>
      <c r="C124" s="11" t="s">
        <v>66</v>
      </c>
      <c r="D124" s="100">
        <f t="shared" si="14"/>
        <v>0.10526315789473684</v>
      </c>
      <c r="E124" s="12">
        <v>8.8740000000000006</v>
      </c>
      <c r="F124" s="13">
        <v>9.0480000000000005E-2</v>
      </c>
      <c r="G124" s="101">
        <f t="shared" si="7"/>
        <v>8.96448</v>
      </c>
      <c r="H124" s="10">
        <v>2.02</v>
      </c>
      <c r="I124" s="11" t="s">
        <v>65</v>
      </c>
      <c r="J124" s="105">
        <f t="shared" si="13"/>
        <v>2.02</v>
      </c>
      <c r="K124" s="10">
        <v>1138</v>
      </c>
      <c r="L124" s="11" t="s">
        <v>63</v>
      </c>
      <c r="M124" s="102">
        <f t="shared" si="9"/>
        <v>0.11379999999999998</v>
      </c>
      <c r="N124" s="10">
        <v>1469</v>
      </c>
      <c r="O124" s="11" t="s">
        <v>63</v>
      </c>
      <c r="P124" s="102">
        <f t="shared" si="10"/>
        <v>0.1469</v>
      </c>
    </row>
    <row r="125" spans="1:16">
      <c r="A125" s="23">
        <f t="shared" si="11"/>
        <v>125</v>
      </c>
      <c r="B125" s="103">
        <v>2.25</v>
      </c>
      <c r="C125" s="104" t="s">
        <v>66</v>
      </c>
      <c r="D125" s="100">
        <f t="shared" si="14"/>
        <v>0.11842105263157894</v>
      </c>
      <c r="E125" s="12">
        <v>9.5079999999999991</v>
      </c>
      <c r="F125" s="13">
        <v>8.2360000000000003E-2</v>
      </c>
      <c r="G125" s="101">
        <f t="shared" si="7"/>
        <v>9.5903599999999987</v>
      </c>
      <c r="H125" s="10">
        <v>2.16</v>
      </c>
      <c r="I125" s="11" t="s">
        <v>65</v>
      </c>
      <c r="J125" s="105">
        <f t="shared" si="13"/>
        <v>2.16</v>
      </c>
      <c r="K125" s="10">
        <v>1169</v>
      </c>
      <c r="L125" s="11" t="s">
        <v>63</v>
      </c>
      <c r="M125" s="102">
        <f t="shared" si="9"/>
        <v>0.1169</v>
      </c>
      <c r="N125" s="10">
        <v>1507</v>
      </c>
      <c r="O125" s="11" t="s">
        <v>63</v>
      </c>
      <c r="P125" s="102">
        <f t="shared" si="10"/>
        <v>0.1507</v>
      </c>
    </row>
    <row r="126" spans="1:16">
      <c r="A126" s="23">
        <f t="shared" si="11"/>
        <v>126</v>
      </c>
      <c r="B126" s="103">
        <v>2.5</v>
      </c>
      <c r="C126" s="104" t="s">
        <v>66</v>
      </c>
      <c r="D126" s="100">
        <f t="shared" si="14"/>
        <v>0.13157894736842105</v>
      </c>
      <c r="E126" s="12">
        <v>10.09</v>
      </c>
      <c r="F126" s="13">
        <v>7.5670000000000001E-2</v>
      </c>
      <c r="G126" s="101">
        <f t="shared" si="7"/>
        <v>10.16567</v>
      </c>
      <c r="H126" s="103">
        <v>2.2999999999999998</v>
      </c>
      <c r="I126" s="104" t="s">
        <v>65</v>
      </c>
      <c r="J126" s="105">
        <f t="shared" si="13"/>
        <v>2.2999999999999998</v>
      </c>
      <c r="K126" s="103">
        <v>1195</v>
      </c>
      <c r="L126" s="104" t="s">
        <v>63</v>
      </c>
      <c r="M126" s="102">
        <f t="shared" si="9"/>
        <v>0.11950000000000001</v>
      </c>
      <c r="N126" s="103">
        <v>1539</v>
      </c>
      <c r="O126" s="104" t="s">
        <v>63</v>
      </c>
      <c r="P126" s="102">
        <f t="shared" si="10"/>
        <v>0.15389999999999998</v>
      </c>
    </row>
    <row r="127" spans="1:16">
      <c r="A127" s="23">
        <f t="shared" si="11"/>
        <v>127</v>
      </c>
      <c r="B127" s="103">
        <v>2.75</v>
      </c>
      <c r="C127" s="104" t="s">
        <v>66</v>
      </c>
      <c r="D127" s="100">
        <f t="shared" si="14"/>
        <v>0.14473684210526316</v>
      </c>
      <c r="E127" s="12">
        <v>10.62</v>
      </c>
      <c r="F127" s="13">
        <v>7.0069999999999993E-2</v>
      </c>
      <c r="G127" s="101">
        <f t="shared" si="7"/>
        <v>10.690069999999999</v>
      </c>
      <c r="H127" s="103">
        <v>2.4300000000000002</v>
      </c>
      <c r="I127" s="104" t="s">
        <v>65</v>
      </c>
      <c r="J127" s="105">
        <f t="shared" si="13"/>
        <v>2.4300000000000002</v>
      </c>
      <c r="K127" s="103">
        <v>1217</v>
      </c>
      <c r="L127" s="104" t="s">
        <v>63</v>
      </c>
      <c r="M127" s="102">
        <f t="shared" si="9"/>
        <v>0.1217</v>
      </c>
      <c r="N127" s="103">
        <v>1568</v>
      </c>
      <c r="O127" s="104" t="s">
        <v>63</v>
      </c>
      <c r="P127" s="102">
        <f t="shared" si="10"/>
        <v>0.15679999999999999</v>
      </c>
    </row>
    <row r="128" spans="1:16">
      <c r="A128" s="23">
        <f t="shared" si="11"/>
        <v>128</v>
      </c>
      <c r="B128" s="10">
        <v>3</v>
      </c>
      <c r="C128" s="11" t="s">
        <v>66</v>
      </c>
      <c r="D128" s="100">
        <f t="shared" si="14"/>
        <v>0.15789473684210525</v>
      </c>
      <c r="E128" s="12">
        <v>11.09</v>
      </c>
      <c r="F128" s="13">
        <v>6.5299999999999997E-2</v>
      </c>
      <c r="G128" s="101">
        <f t="shared" si="7"/>
        <v>11.1553</v>
      </c>
      <c r="H128" s="10">
        <v>2.5499999999999998</v>
      </c>
      <c r="I128" s="11" t="s">
        <v>65</v>
      </c>
      <c r="J128" s="105">
        <f t="shared" si="13"/>
        <v>2.5499999999999998</v>
      </c>
      <c r="K128" s="103">
        <v>1237</v>
      </c>
      <c r="L128" s="104" t="s">
        <v>63</v>
      </c>
      <c r="M128" s="102">
        <f t="shared" si="9"/>
        <v>0.1237</v>
      </c>
      <c r="N128" s="103">
        <v>1593</v>
      </c>
      <c r="O128" s="104" t="s">
        <v>63</v>
      </c>
      <c r="P128" s="102">
        <f t="shared" si="10"/>
        <v>0.1593</v>
      </c>
    </row>
    <row r="129" spans="1:16">
      <c r="A129" s="23">
        <f t="shared" si="11"/>
        <v>129</v>
      </c>
      <c r="B129" s="10">
        <v>3.25</v>
      </c>
      <c r="C129" s="11" t="s">
        <v>66</v>
      </c>
      <c r="D129" s="100">
        <f t="shared" si="14"/>
        <v>0.17105263157894737</v>
      </c>
      <c r="E129" s="12">
        <v>11.51</v>
      </c>
      <c r="F129" s="13">
        <v>6.1179999999999998E-2</v>
      </c>
      <c r="G129" s="101">
        <f t="shared" si="7"/>
        <v>11.57118</v>
      </c>
      <c r="H129" s="10">
        <v>2.67</v>
      </c>
      <c r="I129" s="11" t="s">
        <v>65</v>
      </c>
      <c r="J129" s="105">
        <f t="shared" si="13"/>
        <v>2.67</v>
      </c>
      <c r="K129" s="103">
        <v>1255</v>
      </c>
      <c r="L129" s="104" t="s">
        <v>63</v>
      </c>
      <c r="M129" s="102">
        <f t="shared" si="9"/>
        <v>0.1255</v>
      </c>
      <c r="N129" s="103">
        <v>1615</v>
      </c>
      <c r="O129" s="104" t="s">
        <v>63</v>
      </c>
      <c r="P129" s="102">
        <f t="shared" si="10"/>
        <v>0.1615</v>
      </c>
    </row>
    <row r="130" spans="1:16">
      <c r="A130" s="23">
        <f t="shared" si="11"/>
        <v>130</v>
      </c>
      <c r="B130" s="10">
        <v>3.5</v>
      </c>
      <c r="C130" s="11" t="s">
        <v>66</v>
      </c>
      <c r="D130" s="100">
        <f t="shared" si="14"/>
        <v>0.18421052631578946</v>
      </c>
      <c r="E130" s="12">
        <v>11.88</v>
      </c>
      <c r="F130" s="13">
        <v>5.7590000000000002E-2</v>
      </c>
      <c r="G130" s="101">
        <f t="shared" si="7"/>
        <v>11.93759</v>
      </c>
      <c r="H130" s="10">
        <v>2.79</v>
      </c>
      <c r="I130" s="11" t="s">
        <v>65</v>
      </c>
      <c r="J130" s="105">
        <f t="shared" si="13"/>
        <v>2.79</v>
      </c>
      <c r="K130" s="103">
        <v>1271</v>
      </c>
      <c r="L130" s="104" t="s">
        <v>63</v>
      </c>
      <c r="M130" s="102">
        <f t="shared" si="9"/>
        <v>0.12709999999999999</v>
      </c>
      <c r="N130" s="103">
        <v>1636</v>
      </c>
      <c r="O130" s="104" t="s">
        <v>63</v>
      </c>
      <c r="P130" s="102">
        <f t="shared" si="10"/>
        <v>0.1636</v>
      </c>
    </row>
    <row r="131" spans="1:16">
      <c r="A131" s="23">
        <f t="shared" si="11"/>
        <v>131</v>
      </c>
      <c r="B131" s="10">
        <v>3.75</v>
      </c>
      <c r="C131" s="11" t="s">
        <v>66</v>
      </c>
      <c r="D131" s="100">
        <f t="shared" si="14"/>
        <v>0.19736842105263158</v>
      </c>
      <c r="E131" s="12">
        <v>12.21</v>
      </c>
      <c r="F131" s="13">
        <v>5.4429999999999999E-2</v>
      </c>
      <c r="G131" s="101">
        <f t="shared" si="7"/>
        <v>12.264430000000001</v>
      </c>
      <c r="H131" s="10">
        <v>2.9</v>
      </c>
      <c r="I131" s="11" t="s">
        <v>65</v>
      </c>
      <c r="J131" s="105">
        <f t="shared" si="13"/>
        <v>2.9</v>
      </c>
      <c r="K131" s="103">
        <v>1286</v>
      </c>
      <c r="L131" s="104" t="s">
        <v>63</v>
      </c>
      <c r="M131" s="102">
        <f t="shared" si="9"/>
        <v>0.12859999999999999</v>
      </c>
      <c r="N131" s="103">
        <v>1654</v>
      </c>
      <c r="O131" s="104" t="s">
        <v>63</v>
      </c>
      <c r="P131" s="102">
        <f t="shared" si="10"/>
        <v>0.16539999999999999</v>
      </c>
    </row>
    <row r="132" spans="1:16">
      <c r="A132" s="23">
        <f t="shared" si="11"/>
        <v>132</v>
      </c>
      <c r="B132" s="10">
        <v>4</v>
      </c>
      <c r="C132" s="11" t="s">
        <v>66</v>
      </c>
      <c r="D132" s="100">
        <f t="shared" si="14"/>
        <v>0.21052631578947367</v>
      </c>
      <c r="E132" s="12">
        <v>12.5</v>
      </c>
      <c r="F132" s="13">
        <v>5.1619999999999999E-2</v>
      </c>
      <c r="G132" s="101">
        <f t="shared" si="7"/>
        <v>12.55162</v>
      </c>
      <c r="H132" s="10">
        <v>3.01</v>
      </c>
      <c r="I132" s="11" t="s">
        <v>65</v>
      </c>
      <c r="J132" s="105">
        <f t="shared" si="13"/>
        <v>3.01</v>
      </c>
      <c r="K132" s="103">
        <v>1300</v>
      </c>
      <c r="L132" s="104" t="s">
        <v>63</v>
      </c>
      <c r="M132" s="102">
        <f t="shared" si="9"/>
        <v>0.13</v>
      </c>
      <c r="N132" s="103">
        <v>1672</v>
      </c>
      <c r="O132" s="104" t="s">
        <v>63</v>
      </c>
      <c r="P132" s="102">
        <f t="shared" si="10"/>
        <v>0.16719999999999999</v>
      </c>
    </row>
    <row r="133" spans="1:16">
      <c r="A133" s="23">
        <f t="shared" si="11"/>
        <v>133</v>
      </c>
      <c r="B133" s="10">
        <v>4.5</v>
      </c>
      <c r="C133" s="11" t="s">
        <v>66</v>
      </c>
      <c r="D133" s="100">
        <f t="shared" si="14"/>
        <v>0.23684210526315788</v>
      </c>
      <c r="E133" s="12">
        <v>12.97</v>
      </c>
      <c r="F133" s="13">
        <v>4.6850000000000003E-2</v>
      </c>
      <c r="G133" s="101">
        <f t="shared" si="7"/>
        <v>13.01685</v>
      </c>
      <c r="H133" s="10">
        <v>3.22</v>
      </c>
      <c r="I133" s="11" t="s">
        <v>65</v>
      </c>
      <c r="J133" s="105">
        <f t="shared" si="13"/>
        <v>3.22</v>
      </c>
      <c r="K133" s="103">
        <v>1342</v>
      </c>
      <c r="L133" s="104" t="s">
        <v>63</v>
      </c>
      <c r="M133" s="102">
        <f t="shared" si="9"/>
        <v>0.13420000000000001</v>
      </c>
      <c r="N133" s="103">
        <v>1703</v>
      </c>
      <c r="O133" s="104" t="s">
        <v>63</v>
      </c>
      <c r="P133" s="102">
        <f t="shared" si="10"/>
        <v>0.17030000000000001</v>
      </c>
    </row>
    <row r="134" spans="1:16">
      <c r="A134" s="23">
        <f t="shared" si="11"/>
        <v>134</v>
      </c>
      <c r="B134" s="10">
        <v>5</v>
      </c>
      <c r="C134" s="11" t="s">
        <v>66</v>
      </c>
      <c r="D134" s="100">
        <f t="shared" si="14"/>
        <v>0.26315789473684209</v>
      </c>
      <c r="E134" s="12">
        <v>13.32</v>
      </c>
      <c r="F134" s="13">
        <v>4.2939999999999999E-2</v>
      </c>
      <c r="G134" s="101">
        <f t="shared" si="7"/>
        <v>13.36294</v>
      </c>
      <c r="H134" s="10">
        <v>3.42</v>
      </c>
      <c r="I134" s="11" t="s">
        <v>65</v>
      </c>
      <c r="J134" s="105">
        <f t="shared" si="13"/>
        <v>3.42</v>
      </c>
      <c r="K134" s="103">
        <v>1380</v>
      </c>
      <c r="L134" s="104" t="s">
        <v>63</v>
      </c>
      <c r="M134" s="102">
        <f t="shared" si="9"/>
        <v>0.13799999999999998</v>
      </c>
      <c r="N134" s="103">
        <v>1730</v>
      </c>
      <c r="O134" s="104" t="s">
        <v>63</v>
      </c>
      <c r="P134" s="102">
        <f t="shared" si="10"/>
        <v>0.17299999999999999</v>
      </c>
    </row>
    <row r="135" spans="1:16">
      <c r="A135" s="23">
        <f t="shared" si="11"/>
        <v>135</v>
      </c>
      <c r="B135" s="10">
        <v>5.5</v>
      </c>
      <c r="C135" s="11" t="s">
        <v>66</v>
      </c>
      <c r="D135" s="100">
        <f t="shared" si="14"/>
        <v>0.28947368421052633</v>
      </c>
      <c r="E135" s="12">
        <v>13.57</v>
      </c>
      <c r="F135" s="13">
        <v>3.968E-2</v>
      </c>
      <c r="G135" s="101">
        <f t="shared" si="7"/>
        <v>13.609680000000001</v>
      </c>
      <c r="H135" s="10">
        <v>3.62</v>
      </c>
      <c r="I135" s="11" t="s">
        <v>65</v>
      </c>
      <c r="J135" s="105">
        <f t="shared" si="13"/>
        <v>3.62</v>
      </c>
      <c r="K135" s="103">
        <v>1415</v>
      </c>
      <c r="L135" s="104" t="s">
        <v>63</v>
      </c>
      <c r="M135" s="102">
        <f t="shared" si="9"/>
        <v>0.14150000000000001</v>
      </c>
      <c r="N135" s="103">
        <v>1755</v>
      </c>
      <c r="O135" s="104" t="s">
        <v>63</v>
      </c>
      <c r="P135" s="102">
        <f t="shared" si="10"/>
        <v>0.17549999999999999</v>
      </c>
    </row>
    <row r="136" spans="1:16">
      <c r="A136" s="23">
        <f t="shared" si="11"/>
        <v>136</v>
      </c>
      <c r="B136" s="10">
        <v>6</v>
      </c>
      <c r="C136" s="11" t="s">
        <v>66</v>
      </c>
      <c r="D136" s="100">
        <f t="shared" si="14"/>
        <v>0.31578947368421051</v>
      </c>
      <c r="E136" s="12">
        <v>13.76</v>
      </c>
      <c r="F136" s="13">
        <v>3.6900000000000002E-2</v>
      </c>
      <c r="G136" s="101">
        <f t="shared" si="7"/>
        <v>13.796899999999999</v>
      </c>
      <c r="H136" s="10">
        <v>3.82</v>
      </c>
      <c r="I136" s="11" t="s">
        <v>65</v>
      </c>
      <c r="J136" s="105">
        <f t="shared" si="13"/>
        <v>3.82</v>
      </c>
      <c r="K136" s="103">
        <v>1448</v>
      </c>
      <c r="L136" s="104" t="s">
        <v>63</v>
      </c>
      <c r="M136" s="102">
        <f t="shared" si="9"/>
        <v>0.14479999999999998</v>
      </c>
      <c r="N136" s="103">
        <v>1778</v>
      </c>
      <c r="O136" s="104" t="s">
        <v>63</v>
      </c>
      <c r="P136" s="102">
        <f t="shared" si="10"/>
        <v>0.17780000000000001</v>
      </c>
    </row>
    <row r="137" spans="1:16">
      <c r="A137" s="23">
        <f t="shared" si="11"/>
        <v>137</v>
      </c>
      <c r="B137" s="10">
        <v>6.5</v>
      </c>
      <c r="C137" s="11" t="s">
        <v>66</v>
      </c>
      <c r="D137" s="100">
        <f t="shared" si="14"/>
        <v>0.34210526315789475</v>
      </c>
      <c r="E137" s="12">
        <v>13.89</v>
      </c>
      <c r="F137" s="13">
        <v>3.4520000000000002E-2</v>
      </c>
      <c r="G137" s="101">
        <f t="shared" si="7"/>
        <v>13.924520000000001</v>
      </c>
      <c r="H137" s="10">
        <v>4.01</v>
      </c>
      <c r="I137" s="11" t="s">
        <v>65</v>
      </c>
      <c r="J137" s="105">
        <f t="shared" si="13"/>
        <v>4.01</v>
      </c>
      <c r="K137" s="103">
        <v>1479</v>
      </c>
      <c r="L137" s="104" t="s">
        <v>63</v>
      </c>
      <c r="M137" s="102">
        <f t="shared" si="9"/>
        <v>0.1479</v>
      </c>
      <c r="N137" s="103">
        <v>1799</v>
      </c>
      <c r="O137" s="104" t="s">
        <v>63</v>
      </c>
      <c r="P137" s="102">
        <f t="shared" si="10"/>
        <v>0.1799</v>
      </c>
    </row>
    <row r="138" spans="1:16">
      <c r="A138" s="23">
        <f t="shared" si="11"/>
        <v>138</v>
      </c>
      <c r="B138" s="10">
        <v>7</v>
      </c>
      <c r="C138" s="11" t="s">
        <v>66</v>
      </c>
      <c r="D138" s="100">
        <f t="shared" si="14"/>
        <v>0.36842105263157893</v>
      </c>
      <c r="E138" s="12">
        <v>13.97</v>
      </c>
      <c r="F138" s="13">
        <v>3.2439999999999997E-2</v>
      </c>
      <c r="G138" s="101">
        <f t="shared" si="7"/>
        <v>14.00244</v>
      </c>
      <c r="H138" s="10">
        <v>4.21</v>
      </c>
      <c r="I138" s="11" t="s">
        <v>65</v>
      </c>
      <c r="J138" s="105">
        <f t="shared" si="13"/>
        <v>4.21</v>
      </c>
      <c r="K138" s="103">
        <v>1509</v>
      </c>
      <c r="L138" s="104" t="s">
        <v>63</v>
      </c>
      <c r="M138" s="102">
        <f t="shared" si="9"/>
        <v>0.15089999999999998</v>
      </c>
      <c r="N138" s="103">
        <v>1819</v>
      </c>
      <c r="O138" s="104" t="s">
        <v>63</v>
      </c>
      <c r="P138" s="102">
        <f t="shared" si="10"/>
        <v>0.18190000000000001</v>
      </c>
    </row>
    <row r="139" spans="1:16">
      <c r="A139" s="23">
        <f t="shared" si="11"/>
        <v>139</v>
      </c>
      <c r="B139" s="10">
        <v>8</v>
      </c>
      <c r="C139" s="11" t="s">
        <v>66</v>
      </c>
      <c r="D139" s="100">
        <f t="shared" si="14"/>
        <v>0.42105263157894735</v>
      </c>
      <c r="E139" s="12">
        <v>14.04</v>
      </c>
      <c r="F139" s="13">
        <v>2.9000000000000001E-2</v>
      </c>
      <c r="G139" s="101">
        <f t="shared" si="7"/>
        <v>14.068999999999999</v>
      </c>
      <c r="H139" s="10">
        <v>4.59</v>
      </c>
      <c r="I139" s="11" t="s">
        <v>65</v>
      </c>
      <c r="J139" s="105">
        <f t="shared" si="13"/>
        <v>4.59</v>
      </c>
      <c r="K139" s="103">
        <v>1613</v>
      </c>
      <c r="L139" s="104" t="s">
        <v>63</v>
      </c>
      <c r="M139" s="102">
        <f t="shared" si="9"/>
        <v>0.1613</v>
      </c>
      <c r="N139" s="103">
        <v>1855</v>
      </c>
      <c r="O139" s="104" t="s">
        <v>63</v>
      </c>
      <c r="P139" s="102">
        <f t="shared" si="10"/>
        <v>0.1855</v>
      </c>
    </row>
    <row r="140" spans="1:16">
      <c r="A140" s="23">
        <f t="shared" si="11"/>
        <v>140</v>
      </c>
      <c r="B140" s="10">
        <v>9</v>
      </c>
      <c r="C140" s="14" t="s">
        <v>66</v>
      </c>
      <c r="D140" s="100">
        <f t="shared" si="14"/>
        <v>0.47368421052631576</v>
      </c>
      <c r="E140" s="12">
        <v>14.01</v>
      </c>
      <c r="F140" s="13">
        <v>2.6259999999999999E-2</v>
      </c>
      <c r="G140" s="101">
        <f t="shared" si="7"/>
        <v>14.03626</v>
      </c>
      <c r="H140" s="10">
        <v>4.9800000000000004</v>
      </c>
      <c r="I140" s="11" t="s">
        <v>65</v>
      </c>
      <c r="J140" s="105">
        <f t="shared" si="13"/>
        <v>4.9800000000000004</v>
      </c>
      <c r="K140" s="103">
        <v>1709</v>
      </c>
      <c r="L140" s="104" t="s">
        <v>63</v>
      </c>
      <c r="M140" s="102">
        <f t="shared" si="9"/>
        <v>0.1709</v>
      </c>
      <c r="N140" s="103">
        <v>1889</v>
      </c>
      <c r="O140" s="104" t="s">
        <v>63</v>
      </c>
      <c r="P140" s="102">
        <f t="shared" si="10"/>
        <v>0.18890000000000001</v>
      </c>
    </row>
    <row r="141" spans="1:16">
      <c r="A141" s="23">
        <f t="shared" si="11"/>
        <v>141</v>
      </c>
      <c r="B141" s="10">
        <v>10</v>
      </c>
      <c r="C141" s="104" t="s">
        <v>66</v>
      </c>
      <c r="D141" s="100">
        <f t="shared" si="14"/>
        <v>0.52631578947368418</v>
      </c>
      <c r="E141" s="12">
        <v>13.91</v>
      </c>
      <c r="F141" s="13">
        <v>2.402E-2</v>
      </c>
      <c r="G141" s="101">
        <f t="shared" si="7"/>
        <v>13.93402</v>
      </c>
      <c r="H141" s="103">
        <v>5.36</v>
      </c>
      <c r="I141" s="104" t="s">
        <v>65</v>
      </c>
      <c r="J141" s="105">
        <f t="shared" si="13"/>
        <v>5.36</v>
      </c>
      <c r="K141" s="103">
        <v>1801</v>
      </c>
      <c r="L141" s="104" t="s">
        <v>63</v>
      </c>
      <c r="M141" s="102">
        <f t="shared" si="9"/>
        <v>0.18009999999999998</v>
      </c>
      <c r="N141" s="103">
        <v>1921</v>
      </c>
      <c r="O141" s="104" t="s">
        <v>63</v>
      </c>
      <c r="P141" s="102">
        <f t="shared" si="10"/>
        <v>0.19209999999999999</v>
      </c>
    </row>
    <row r="142" spans="1:16">
      <c r="A142" s="23">
        <f t="shared" si="11"/>
        <v>142</v>
      </c>
      <c r="B142" s="10">
        <v>11</v>
      </c>
      <c r="C142" s="104" t="s">
        <v>66</v>
      </c>
      <c r="D142" s="100">
        <f t="shared" si="14"/>
        <v>0.57894736842105265</v>
      </c>
      <c r="E142" s="12">
        <v>13.78</v>
      </c>
      <c r="F142" s="13">
        <v>2.215E-2</v>
      </c>
      <c r="G142" s="101">
        <f t="shared" si="7"/>
        <v>13.802149999999999</v>
      </c>
      <c r="H142" s="103">
        <v>5.75</v>
      </c>
      <c r="I142" s="104" t="s">
        <v>65</v>
      </c>
      <c r="J142" s="105">
        <f t="shared" si="13"/>
        <v>5.75</v>
      </c>
      <c r="K142" s="103">
        <v>1890</v>
      </c>
      <c r="L142" s="104" t="s">
        <v>63</v>
      </c>
      <c r="M142" s="102">
        <f t="shared" si="9"/>
        <v>0.189</v>
      </c>
      <c r="N142" s="103">
        <v>1951</v>
      </c>
      <c r="O142" s="104" t="s">
        <v>63</v>
      </c>
      <c r="P142" s="102">
        <f t="shared" si="10"/>
        <v>0.1951</v>
      </c>
    </row>
    <row r="143" spans="1:16">
      <c r="A143" s="23">
        <f t="shared" si="11"/>
        <v>143</v>
      </c>
      <c r="B143" s="10">
        <v>12</v>
      </c>
      <c r="C143" s="104" t="s">
        <v>66</v>
      </c>
      <c r="D143" s="100">
        <f t="shared" si="14"/>
        <v>0.63157894736842102</v>
      </c>
      <c r="E143" s="12">
        <v>13.61</v>
      </c>
      <c r="F143" s="13">
        <v>2.0570000000000001E-2</v>
      </c>
      <c r="G143" s="101">
        <f t="shared" si="7"/>
        <v>13.630569999999999</v>
      </c>
      <c r="H143" s="103">
        <v>6.15</v>
      </c>
      <c r="I143" s="104" t="s">
        <v>65</v>
      </c>
      <c r="J143" s="105">
        <f t="shared" si="13"/>
        <v>6.15</v>
      </c>
      <c r="K143" s="103">
        <v>1976</v>
      </c>
      <c r="L143" s="104" t="s">
        <v>63</v>
      </c>
      <c r="M143" s="102">
        <f t="shared" si="9"/>
        <v>0.1976</v>
      </c>
      <c r="N143" s="103">
        <v>1980</v>
      </c>
      <c r="O143" s="104" t="s">
        <v>63</v>
      </c>
      <c r="P143" s="102">
        <f t="shared" si="10"/>
        <v>0.19800000000000001</v>
      </c>
    </row>
    <row r="144" spans="1:16">
      <c r="A144" s="23">
        <f t="shared" si="11"/>
        <v>144</v>
      </c>
      <c r="B144" s="10">
        <v>13</v>
      </c>
      <c r="C144" s="104" t="s">
        <v>66</v>
      </c>
      <c r="D144" s="100">
        <f t="shared" si="14"/>
        <v>0.68421052631578949</v>
      </c>
      <c r="E144" s="12">
        <v>13.42</v>
      </c>
      <c r="F144" s="13">
        <v>1.9220000000000001E-2</v>
      </c>
      <c r="G144" s="101">
        <f t="shared" si="7"/>
        <v>13.439220000000001</v>
      </c>
      <c r="H144" s="103">
        <v>6.55</v>
      </c>
      <c r="I144" s="104" t="s">
        <v>65</v>
      </c>
      <c r="J144" s="105">
        <f t="shared" si="13"/>
        <v>6.55</v>
      </c>
      <c r="K144" s="103">
        <v>2061</v>
      </c>
      <c r="L144" s="104" t="s">
        <v>63</v>
      </c>
      <c r="M144" s="102">
        <f t="shared" si="9"/>
        <v>0.20610000000000001</v>
      </c>
      <c r="N144" s="103">
        <v>2008</v>
      </c>
      <c r="O144" s="104" t="s">
        <v>63</v>
      </c>
      <c r="P144" s="102">
        <f t="shared" si="10"/>
        <v>0.20080000000000001</v>
      </c>
    </row>
    <row r="145" spans="1:16">
      <c r="A145" s="23">
        <f t="shared" si="11"/>
        <v>145</v>
      </c>
      <c r="B145" s="10">
        <v>14</v>
      </c>
      <c r="C145" s="104" t="s">
        <v>66</v>
      </c>
      <c r="D145" s="100">
        <f t="shared" si="14"/>
        <v>0.73684210526315785</v>
      </c>
      <c r="E145" s="12">
        <v>13.22</v>
      </c>
      <c r="F145" s="13">
        <v>1.804E-2</v>
      </c>
      <c r="G145" s="101">
        <f t="shared" si="7"/>
        <v>13.23804</v>
      </c>
      <c r="H145" s="103">
        <v>6.95</v>
      </c>
      <c r="I145" s="104" t="s">
        <v>65</v>
      </c>
      <c r="J145" s="105">
        <f t="shared" si="13"/>
        <v>6.95</v>
      </c>
      <c r="K145" s="103">
        <v>2145</v>
      </c>
      <c r="L145" s="104" t="s">
        <v>63</v>
      </c>
      <c r="M145" s="102">
        <f t="shared" si="9"/>
        <v>0.2145</v>
      </c>
      <c r="N145" s="103">
        <v>2035</v>
      </c>
      <c r="O145" s="104" t="s">
        <v>63</v>
      </c>
      <c r="P145" s="102">
        <f t="shared" si="10"/>
        <v>0.20350000000000001</v>
      </c>
    </row>
    <row r="146" spans="1:16">
      <c r="A146" s="23">
        <f t="shared" si="11"/>
        <v>146</v>
      </c>
      <c r="B146" s="10">
        <v>15</v>
      </c>
      <c r="C146" s="104" t="s">
        <v>66</v>
      </c>
      <c r="D146" s="100">
        <f t="shared" si="14"/>
        <v>0.78947368421052633</v>
      </c>
      <c r="E146" s="12">
        <v>13.01</v>
      </c>
      <c r="F146" s="13">
        <v>1.7010000000000001E-2</v>
      </c>
      <c r="G146" s="101">
        <f t="shared" si="7"/>
        <v>13.027010000000001</v>
      </c>
      <c r="H146" s="103">
        <v>7.36</v>
      </c>
      <c r="I146" s="104" t="s">
        <v>65</v>
      </c>
      <c r="J146" s="105">
        <f t="shared" si="13"/>
        <v>7.36</v>
      </c>
      <c r="K146" s="103">
        <v>2227</v>
      </c>
      <c r="L146" s="104" t="s">
        <v>63</v>
      </c>
      <c r="M146" s="102">
        <f t="shared" si="9"/>
        <v>0.22269999999999998</v>
      </c>
      <c r="N146" s="103">
        <v>2062</v>
      </c>
      <c r="O146" s="104" t="s">
        <v>63</v>
      </c>
      <c r="P146" s="102">
        <f t="shared" si="10"/>
        <v>0.20619999999999999</v>
      </c>
    </row>
    <row r="147" spans="1:16">
      <c r="A147" s="23">
        <f t="shared" si="11"/>
        <v>147</v>
      </c>
      <c r="B147" s="10">
        <v>16</v>
      </c>
      <c r="C147" s="104" t="s">
        <v>66</v>
      </c>
      <c r="D147" s="100">
        <f t="shared" si="14"/>
        <v>0.84210526315789469</v>
      </c>
      <c r="E147" s="12">
        <v>12.81</v>
      </c>
      <c r="F147" s="13">
        <v>1.609E-2</v>
      </c>
      <c r="G147" s="101">
        <f t="shared" si="7"/>
        <v>12.826090000000001</v>
      </c>
      <c r="H147" s="103">
        <v>7.78</v>
      </c>
      <c r="I147" s="104" t="s">
        <v>65</v>
      </c>
      <c r="J147" s="105">
        <f t="shared" si="13"/>
        <v>7.78</v>
      </c>
      <c r="K147" s="103">
        <v>2310</v>
      </c>
      <c r="L147" s="104" t="s">
        <v>63</v>
      </c>
      <c r="M147" s="102">
        <f t="shared" si="9"/>
        <v>0.23100000000000001</v>
      </c>
      <c r="N147" s="103">
        <v>2089</v>
      </c>
      <c r="O147" s="104" t="s">
        <v>63</v>
      </c>
      <c r="P147" s="102">
        <f t="shared" si="10"/>
        <v>0.2089</v>
      </c>
    </row>
    <row r="148" spans="1:16">
      <c r="A148" s="23">
        <f t="shared" si="11"/>
        <v>148</v>
      </c>
      <c r="B148" s="10">
        <v>17</v>
      </c>
      <c r="C148" s="104" t="s">
        <v>66</v>
      </c>
      <c r="D148" s="100">
        <f t="shared" si="14"/>
        <v>0.89473684210526316</v>
      </c>
      <c r="E148" s="12">
        <v>12.6</v>
      </c>
      <c r="F148" s="13">
        <v>1.5270000000000001E-2</v>
      </c>
      <c r="G148" s="101">
        <f t="shared" ref="G148:G211" si="15">E148+F148</f>
        <v>12.615269999999999</v>
      </c>
      <c r="H148" s="103">
        <v>8.2100000000000009</v>
      </c>
      <c r="I148" s="104" t="s">
        <v>65</v>
      </c>
      <c r="J148" s="105">
        <f t="shared" si="13"/>
        <v>8.2100000000000009</v>
      </c>
      <c r="K148" s="103">
        <v>2391</v>
      </c>
      <c r="L148" s="104" t="s">
        <v>63</v>
      </c>
      <c r="M148" s="102">
        <f t="shared" ref="M148:M161" si="16">K148/1000/10</f>
        <v>0.23910000000000001</v>
      </c>
      <c r="N148" s="103">
        <v>2116</v>
      </c>
      <c r="O148" s="104" t="s">
        <v>63</v>
      </c>
      <c r="P148" s="102">
        <f t="shared" ref="P148:P174" si="17">N148/1000/10</f>
        <v>0.21160000000000001</v>
      </c>
    </row>
    <row r="149" spans="1:16">
      <c r="A149" s="23">
        <f t="shared" si="11"/>
        <v>149</v>
      </c>
      <c r="B149" s="10">
        <v>18</v>
      </c>
      <c r="C149" s="104" t="s">
        <v>66</v>
      </c>
      <c r="D149" s="100">
        <f t="shared" si="14"/>
        <v>0.94736842105263153</v>
      </c>
      <c r="E149" s="12">
        <v>12.4</v>
      </c>
      <c r="F149" s="13">
        <v>1.4540000000000001E-2</v>
      </c>
      <c r="G149" s="101">
        <f t="shared" si="15"/>
        <v>12.414540000000001</v>
      </c>
      <c r="H149" s="103">
        <v>8.64</v>
      </c>
      <c r="I149" s="104" t="s">
        <v>65</v>
      </c>
      <c r="J149" s="105">
        <f t="shared" si="13"/>
        <v>8.64</v>
      </c>
      <c r="K149" s="103">
        <v>2473</v>
      </c>
      <c r="L149" s="104" t="s">
        <v>63</v>
      </c>
      <c r="M149" s="102">
        <f t="shared" si="16"/>
        <v>0.24729999999999999</v>
      </c>
      <c r="N149" s="103">
        <v>2142</v>
      </c>
      <c r="O149" s="104" t="s">
        <v>63</v>
      </c>
      <c r="P149" s="102">
        <f t="shared" si="17"/>
        <v>0.2142</v>
      </c>
    </row>
    <row r="150" spans="1:16">
      <c r="A150" s="23">
        <f t="shared" ref="A150:A213" si="18">A149+1</f>
        <v>150</v>
      </c>
      <c r="B150" s="10">
        <v>20</v>
      </c>
      <c r="C150" s="104" t="s">
        <v>66</v>
      </c>
      <c r="D150" s="102">
        <f t="shared" si="14"/>
        <v>1.0526315789473684</v>
      </c>
      <c r="E150" s="12">
        <v>12.01</v>
      </c>
      <c r="F150" s="13">
        <v>1.328E-2</v>
      </c>
      <c r="G150" s="101">
        <f t="shared" si="15"/>
        <v>12.02328</v>
      </c>
      <c r="H150" s="103">
        <v>9.52</v>
      </c>
      <c r="I150" s="104" t="s">
        <v>65</v>
      </c>
      <c r="J150" s="105">
        <f t="shared" si="13"/>
        <v>9.52</v>
      </c>
      <c r="K150" s="103">
        <v>2781</v>
      </c>
      <c r="L150" s="104" t="s">
        <v>63</v>
      </c>
      <c r="M150" s="102">
        <f t="shared" si="16"/>
        <v>0.27810000000000001</v>
      </c>
      <c r="N150" s="103">
        <v>2195</v>
      </c>
      <c r="O150" s="104" t="s">
        <v>63</v>
      </c>
      <c r="P150" s="102">
        <f t="shared" si="17"/>
        <v>0.21949999999999997</v>
      </c>
    </row>
    <row r="151" spans="1:16">
      <c r="A151" s="23">
        <f t="shared" si="18"/>
        <v>151</v>
      </c>
      <c r="B151" s="10">
        <v>22.5</v>
      </c>
      <c r="C151" s="104" t="s">
        <v>66</v>
      </c>
      <c r="D151" s="102">
        <f t="shared" si="14"/>
        <v>1.1842105263157894</v>
      </c>
      <c r="E151" s="12">
        <v>11.56</v>
      </c>
      <c r="F151" s="13">
        <v>1.2E-2</v>
      </c>
      <c r="G151" s="101">
        <f t="shared" si="15"/>
        <v>11.572000000000001</v>
      </c>
      <c r="H151" s="103">
        <v>10.67</v>
      </c>
      <c r="I151" s="104" t="s">
        <v>65</v>
      </c>
      <c r="J151" s="105">
        <f t="shared" si="13"/>
        <v>10.67</v>
      </c>
      <c r="K151" s="103">
        <v>3228</v>
      </c>
      <c r="L151" s="104" t="s">
        <v>63</v>
      </c>
      <c r="M151" s="102">
        <f t="shared" si="16"/>
        <v>0.32280000000000003</v>
      </c>
      <c r="N151" s="103">
        <v>2262</v>
      </c>
      <c r="O151" s="104" t="s">
        <v>63</v>
      </c>
      <c r="P151" s="102">
        <f t="shared" si="17"/>
        <v>0.22620000000000001</v>
      </c>
    </row>
    <row r="152" spans="1:16">
      <c r="A152" s="23">
        <f t="shared" si="18"/>
        <v>152</v>
      </c>
      <c r="B152" s="10">
        <v>25</v>
      </c>
      <c r="C152" s="104" t="s">
        <v>66</v>
      </c>
      <c r="D152" s="102">
        <f t="shared" si="14"/>
        <v>1.3157894736842106</v>
      </c>
      <c r="E152" s="12">
        <v>11.14</v>
      </c>
      <c r="F152" s="13">
        <v>1.095E-2</v>
      </c>
      <c r="G152" s="101">
        <f t="shared" si="15"/>
        <v>11.15095</v>
      </c>
      <c r="H152" s="103">
        <v>11.86</v>
      </c>
      <c r="I152" s="104" t="s">
        <v>65</v>
      </c>
      <c r="J152" s="105">
        <f t="shared" si="13"/>
        <v>11.86</v>
      </c>
      <c r="K152" s="103">
        <v>3650</v>
      </c>
      <c r="L152" s="104" t="s">
        <v>63</v>
      </c>
      <c r="M152" s="102">
        <f t="shared" si="16"/>
        <v>0.36499999999999999</v>
      </c>
      <c r="N152" s="103">
        <v>2330</v>
      </c>
      <c r="O152" s="104" t="s">
        <v>63</v>
      </c>
      <c r="P152" s="102">
        <f t="shared" si="17"/>
        <v>0.23300000000000001</v>
      </c>
    </row>
    <row r="153" spans="1:16">
      <c r="A153" s="23">
        <f t="shared" si="18"/>
        <v>153</v>
      </c>
      <c r="B153" s="10">
        <v>27.5</v>
      </c>
      <c r="C153" s="104" t="s">
        <v>66</v>
      </c>
      <c r="D153" s="102">
        <f t="shared" si="14"/>
        <v>1.4473684210526316</v>
      </c>
      <c r="E153" s="12">
        <v>10.75</v>
      </c>
      <c r="F153" s="13">
        <v>1.008E-2</v>
      </c>
      <c r="G153" s="101">
        <f t="shared" si="15"/>
        <v>10.76008</v>
      </c>
      <c r="H153" s="103">
        <v>13.09</v>
      </c>
      <c r="I153" s="104" t="s">
        <v>65</v>
      </c>
      <c r="J153" s="105">
        <f t="shared" si="13"/>
        <v>13.09</v>
      </c>
      <c r="K153" s="103">
        <v>4055</v>
      </c>
      <c r="L153" s="104" t="s">
        <v>63</v>
      </c>
      <c r="M153" s="102">
        <f t="shared" si="16"/>
        <v>0.40549999999999997</v>
      </c>
      <c r="N153" s="103">
        <v>2400</v>
      </c>
      <c r="O153" s="104" t="s">
        <v>63</v>
      </c>
      <c r="P153" s="102">
        <f t="shared" si="17"/>
        <v>0.24</v>
      </c>
    </row>
    <row r="154" spans="1:16">
      <c r="A154" s="23">
        <f t="shared" si="18"/>
        <v>154</v>
      </c>
      <c r="B154" s="10">
        <v>30</v>
      </c>
      <c r="C154" s="104" t="s">
        <v>66</v>
      </c>
      <c r="D154" s="102">
        <f t="shared" si="14"/>
        <v>1.5789473684210527</v>
      </c>
      <c r="E154" s="12">
        <v>10.4</v>
      </c>
      <c r="F154" s="13">
        <v>9.3489999999999997E-3</v>
      </c>
      <c r="G154" s="101">
        <f t="shared" si="15"/>
        <v>10.409349000000001</v>
      </c>
      <c r="H154" s="103">
        <v>14.37</v>
      </c>
      <c r="I154" s="104" t="s">
        <v>65</v>
      </c>
      <c r="J154" s="105">
        <f t="shared" si="13"/>
        <v>14.37</v>
      </c>
      <c r="K154" s="103">
        <v>4448</v>
      </c>
      <c r="L154" s="104" t="s">
        <v>63</v>
      </c>
      <c r="M154" s="102">
        <f t="shared" si="16"/>
        <v>0.44480000000000003</v>
      </c>
      <c r="N154" s="103">
        <v>2471</v>
      </c>
      <c r="O154" s="104" t="s">
        <v>63</v>
      </c>
      <c r="P154" s="102">
        <f t="shared" si="17"/>
        <v>0.24710000000000001</v>
      </c>
    </row>
    <row r="155" spans="1:16">
      <c r="A155" s="23">
        <f t="shared" si="18"/>
        <v>155</v>
      </c>
      <c r="B155" s="10">
        <v>32.5</v>
      </c>
      <c r="C155" s="104" t="s">
        <v>66</v>
      </c>
      <c r="D155" s="102">
        <f t="shared" si="14"/>
        <v>1.7105263157894737</v>
      </c>
      <c r="E155" s="12">
        <v>10.07</v>
      </c>
      <c r="F155" s="13">
        <v>8.7200000000000003E-3</v>
      </c>
      <c r="G155" s="101">
        <f t="shared" si="15"/>
        <v>10.078720000000001</v>
      </c>
      <c r="H155" s="103">
        <v>15.69</v>
      </c>
      <c r="I155" s="104" t="s">
        <v>65</v>
      </c>
      <c r="J155" s="105">
        <f t="shared" si="13"/>
        <v>15.69</v>
      </c>
      <c r="K155" s="103">
        <v>4832</v>
      </c>
      <c r="L155" s="104" t="s">
        <v>63</v>
      </c>
      <c r="M155" s="102">
        <f t="shared" si="16"/>
        <v>0.48319999999999996</v>
      </c>
      <c r="N155" s="103">
        <v>2544</v>
      </c>
      <c r="O155" s="104" t="s">
        <v>63</v>
      </c>
      <c r="P155" s="102">
        <f t="shared" si="17"/>
        <v>0.25440000000000002</v>
      </c>
    </row>
    <row r="156" spans="1:16">
      <c r="A156" s="23">
        <f t="shared" si="18"/>
        <v>156</v>
      </c>
      <c r="B156" s="10">
        <v>35</v>
      </c>
      <c r="C156" s="104" t="s">
        <v>66</v>
      </c>
      <c r="D156" s="102">
        <f t="shared" si="14"/>
        <v>1.8421052631578947</v>
      </c>
      <c r="E156" s="12">
        <v>9.7639999999999993</v>
      </c>
      <c r="F156" s="13">
        <v>8.1740000000000007E-3</v>
      </c>
      <c r="G156" s="101">
        <f t="shared" si="15"/>
        <v>9.7721739999999997</v>
      </c>
      <c r="H156" s="103">
        <v>17.05</v>
      </c>
      <c r="I156" s="104" t="s">
        <v>65</v>
      </c>
      <c r="J156" s="105">
        <f t="shared" si="13"/>
        <v>17.05</v>
      </c>
      <c r="K156" s="103">
        <v>5210</v>
      </c>
      <c r="L156" s="104" t="s">
        <v>63</v>
      </c>
      <c r="M156" s="102">
        <f t="shared" si="16"/>
        <v>0.52100000000000002</v>
      </c>
      <c r="N156" s="103">
        <v>2619</v>
      </c>
      <c r="O156" s="104" t="s">
        <v>63</v>
      </c>
      <c r="P156" s="102">
        <f t="shared" si="17"/>
        <v>0.26190000000000002</v>
      </c>
    </row>
    <row r="157" spans="1:16">
      <c r="A157" s="23">
        <f t="shared" si="18"/>
        <v>157</v>
      </c>
      <c r="B157" s="10">
        <v>37.5</v>
      </c>
      <c r="C157" s="104" t="s">
        <v>66</v>
      </c>
      <c r="D157" s="102">
        <f t="shared" si="14"/>
        <v>1.9736842105263157</v>
      </c>
      <c r="E157" s="12">
        <v>9.4809999999999999</v>
      </c>
      <c r="F157" s="13">
        <v>7.6959999999999997E-3</v>
      </c>
      <c r="G157" s="101">
        <f t="shared" si="15"/>
        <v>9.4886959999999991</v>
      </c>
      <c r="H157" s="103">
        <v>18.45</v>
      </c>
      <c r="I157" s="104" t="s">
        <v>65</v>
      </c>
      <c r="J157" s="105">
        <f t="shared" si="13"/>
        <v>18.45</v>
      </c>
      <c r="K157" s="103">
        <v>5584</v>
      </c>
      <c r="L157" s="104" t="s">
        <v>63</v>
      </c>
      <c r="M157" s="102">
        <f t="shared" si="16"/>
        <v>0.55840000000000001</v>
      </c>
      <c r="N157" s="103">
        <v>2697</v>
      </c>
      <c r="O157" s="104" t="s">
        <v>63</v>
      </c>
      <c r="P157" s="102">
        <f t="shared" si="17"/>
        <v>0.2697</v>
      </c>
    </row>
    <row r="158" spans="1:16">
      <c r="A158" s="23">
        <f t="shared" si="18"/>
        <v>158</v>
      </c>
      <c r="B158" s="10">
        <v>40</v>
      </c>
      <c r="C158" s="104" t="s">
        <v>66</v>
      </c>
      <c r="D158" s="102">
        <f t="shared" si="14"/>
        <v>2.1052631578947367</v>
      </c>
      <c r="E158" s="12">
        <v>9.2989999999999995</v>
      </c>
      <c r="F158" s="13">
        <v>7.2740000000000001E-3</v>
      </c>
      <c r="G158" s="101">
        <f t="shared" si="15"/>
        <v>9.3062740000000002</v>
      </c>
      <c r="H158" s="103">
        <v>19.89</v>
      </c>
      <c r="I158" s="104" t="s">
        <v>65</v>
      </c>
      <c r="J158" s="105">
        <f t="shared" si="13"/>
        <v>19.89</v>
      </c>
      <c r="K158" s="103">
        <v>5951</v>
      </c>
      <c r="L158" s="104" t="s">
        <v>63</v>
      </c>
      <c r="M158" s="102">
        <f t="shared" si="16"/>
        <v>0.59509999999999996</v>
      </c>
      <c r="N158" s="103">
        <v>2776</v>
      </c>
      <c r="O158" s="104" t="s">
        <v>63</v>
      </c>
      <c r="P158" s="102">
        <f t="shared" si="17"/>
        <v>0.27759999999999996</v>
      </c>
    </row>
    <row r="159" spans="1:16">
      <c r="A159" s="23">
        <f t="shared" si="18"/>
        <v>159</v>
      </c>
      <c r="B159" s="10">
        <v>45</v>
      </c>
      <c r="C159" s="104" t="s">
        <v>66</v>
      </c>
      <c r="D159" s="102">
        <f t="shared" si="14"/>
        <v>2.3684210526315788</v>
      </c>
      <c r="E159" s="12">
        <v>8.9060000000000006</v>
      </c>
      <c r="F159" s="13">
        <v>6.5620000000000001E-3</v>
      </c>
      <c r="G159" s="101">
        <f t="shared" si="15"/>
        <v>8.9125620000000012</v>
      </c>
      <c r="H159" s="103">
        <v>22.86</v>
      </c>
      <c r="I159" s="104" t="s">
        <v>65</v>
      </c>
      <c r="J159" s="105">
        <f t="shared" si="13"/>
        <v>22.86</v>
      </c>
      <c r="K159" s="103">
        <v>7297</v>
      </c>
      <c r="L159" s="104" t="s">
        <v>63</v>
      </c>
      <c r="M159" s="102">
        <f t="shared" si="16"/>
        <v>0.72970000000000002</v>
      </c>
      <c r="N159" s="103">
        <v>2939</v>
      </c>
      <c r="O159" s="104" t="s">
        <v>63</v>
      </c>
      <c r="P159" s="102">
        <f t="shared" si="17"/>
        <v>0.29389999999999999</v>
      </c>
    </row>
    <row r="160" spans="1:16">
      <c r="A160" s="23">
        <f t="shared" si="18"/>
        <v>160</v>
      </c>
      <c r="B160" s="10">
        <v>50</v>
      </c>
      <c r="C160" s="104" t="s">
        <v>66</v>
      </c>
      <c r="D160" s="102">
        <f t="shared" si="14"/>
        <v>2.6315789473684212</v>
      </c>
      <c r="E160" s="12">
        <v>8.4730000000000008</v>
      </c>
      <c r="F160" s="13">
        <v>5.9829999999999996E-3</v>
      </c>
      <c r="G160" s="101">
        <f t="shared" si="15"/>
        <v>8.4789830000000013</v>
      </c>
      <c r="H160" s="103">
        <v>25.97</v>
      </c>
      <c r="I160" s="104" t="s">
        <v>65</v>
      </c>
      <c r="J160" s="105">
        <f t="shared" si="13"/>
        <v>25.97</v>
      </c>
      <c r="K160" s="103">
        <v>8534</v>
      </c>
      <c r="L160" s="104" t="s">
        <v>63</v>
      </c>
      <c r="M160" s="102">
        <f t="shared" si="16"/>
        <v>0.85340000000000005</v>
      </c>
      <c r="N160" s="103">
        <v>3110</v>
      </c>
      <c r="O160" s="104" t="s">
        <v>63</v>
      </c>
      <c r="P160" s="102">
        <f t="shared" si="17"/>
        <v>0.311</v>
      </c>
    </row>
    <row r="161" spans="1:16">
      <c r="A161" s="23">
        <f t="shared" si="18"/>
        <v>161</v>
      </c>
      <c r="B161" s="10">
        <v>55</v>
      </c>
      <c r="C161" s="104" t="s">
        <v>66</v>
      </c>
      <c r="D161" s="102">
        <f t="shared" si="14"/>
        <v>2.8947368421052633</v>
      </c>
      <c r="E161" s="12">
        <v>8.0879999999999992</v>
      </c>
      <c r="F161" s="13">
        <v>5.5019999999999999E-3</v>
      </c>
      <c r="G161" s="101">
        <f t="shared" si="15"/>
        <v>8.0935019999999991</v>
      </c>
      <c r="H161" s="103">
        <v>29.23</v>
      </c>
      <c r="I161" s="104" t="s">
        <v>65</v>
      </c>
      <c r="J161" s="105">
        <f t="shared" si="13"/>
        <v>29.23</v>
      </c>
      <c r="K161" s="103">
        <v>9716</v>
      </c>
      <c r="L161" s="104" t="s">
        <v>63</v>
      </c>
      <c r="M161" s="102">
        <f t="shared" si="16"/>
        <v>0.97159999999999991</v>
      </c>
      <c r="N161" s="103">
        <v>3289</v>
      </c>
      <c r="O161" s="104" t="s">
        <v>63</v>
      </c>
      <c r="P161" s="102">
        <f t="shared" si="17"/>
        <v>0.32890000000000003</v>
      </c>
    </row>
    <row r="162" spans="1:16">
      <c r="A162" s="23">
        <f t="shared" si="18"/>
        <v>162</v>
      </c>
      <c r="B162" s="10">
        <v>60</v>
      </c>
      <c r="C162" s="104" t="s">
        <v>66</v>
      </c>
      <c r="D162" s="102">
        <f t="shared" si="14"/>
        <v>3.1578947368421053</v>
      </c>
      <c r="E162" s="12">
        <v>7.74</v>
      </c>
      <c r="F162" s="13">
        <v>5.0959999999999998E-3</v>
      </c>
      <c r="G162" s="101">
        <f t="shared" si="15"/>
        <v>7.7450960000000002</v>
      </c>
      <c r="H162" s="103">
        <v>32.65</v>
      </c>
      <c r="I162" s="104" t="s">
        <v>65</v>
      </c>
      <c r="J162" s="105">
        <f t="shared" si="13"/>
        <v>32.65</v>
      </c>
      <c r="K162" s="103">
        <v>1.0900000000000001</v>
      </c>
      <c r="L162" s="106" t="s">
        <v>65</v>
      </c>
      <c r="M162" s="105">
        <f t="shared" ref="M162:M206" si="19">K162</f>
        <v>1.0900000000000001</v>
      </c>
      <c r="N162" s="103">
        <v>3477</v>
      </c>
      <c r="O162" s="104" t="s">
        <v>63</v>
      </c>
      <c r="P162" s="102">
        <f t="shared" si="17"/>
        <v>0.34770000000000001</v>
      </c>
    </row>
    <row r="163" spans="1:16">
      <c r="A163" s="23">
        <f t="shared" si="18"/>
        <v>163</v>
      </c>
      <c r="B163" s="10">
        <v>65</v>
      </c>
      <c r="C163" s="104" t="s">
        <v>66</v>
      </c>
      <c r="D163" s="102">
        <f t="shared" si="14"/>
        <v>3.4210526315789473</v>
      </c>
      <c r="E163" s="12">
        <v>7.4240000000000004</v>
      </c>
      <c r="F163" s="13">
        <v>4.7489999999999997E-3</v>
      </c>
      <c r="G163" s="101">
        <f t="shared" si="15"/>
        <v>7.4287490000000007</v>
      </c>
      <c r="H163" s="103">
        <v>36.21</v>
      </c>
      <c r="I163" s="104" t="s">
        <v>65</v>
      </c>
      <c r="J163" s="105">
        <f t="shared" si="13"/>
        <v>36.21</v>
      </c>
      <c r="K163" s="103">
        <v>1.2</v>
      </c>
      <c r="L163" s="104" t="s">
        <v>65</v>
      </c>
      <c r="M163" s="105">
        <f t="shared" si="19"/>
        <v>1.2</v>
      </c>
      <c r="N163" s="103">
        <v>3673</v>
      </c>
      <c r="O163" s="104" t="s">
        <v>63</v>
      </c>
      <c r="P163" s="102">
        <f t="shared" si="17"/>
        <v>0.36730000000000002</v>
      </c>
    </row>
    <row r="164" spans="1:16">
      <c r="A164" s="23">
        <f t="shared" si="18"/>
        <v>164</v>
      </c>
      <c r="B164" s="10">
        <v>70</v>
      </c>
      <c r="C164" s="104" t="s">
        <v>66</v>
      </c>
      <c r="D164" s="102">
        <f t="shared" si="14"/>
        <v>3.6842105263157894</v>
      </c>
      <c r="E164" s="12">
        <v>7.1340000000000003</v>
      </c>
      <c r="F164" s="13">
        <v>4.4489999999999998E-3</v>
      </c>
      <c r="G164" s="101">
        <f t="shared" si="15"/>
        <v>7.1384490000000005</v>
      </c>
      <c r="H164" s="103">
        <v>39.92</v>
      </c>
      <c r="I164" s="104" t="s">
        <v>65</v>
      </c>
      <c r="J164" s="105">
        <f t="shared" si="13"/>
        <v>39.92</v>
      </c>
      <c r="K164" s="103">
        <v>1.31</v>
      </c>
      <c r="L164" s="104" t="s">
        <v>65</v>
      </c>
      <c r="M164" s="105">
        <f t="shared" si="19"/>
        <v>1.31</v>
      </c>
      <c r="N164" s="103">
        <v>3877</v>
      </c>
      <c r="O164" s="104" t="s">
        <v>63</v>
      </c>
      <c r="P164" s="102">
        <f t="shared" si="17"/>
        <v>0.38769999999999999</v>
      </c>
    </row>
    <row r="165" spans="1:16">
      <c r="A165" s="23">
        <f t="shared" si="18"/>
        <v>165</v>
      </c>
      <c r="B165" s="10">
        <v>80</v>
      </c>
      <c r="C165" s="104" t="s">
        <v>66</v>
      </c>
      <c r="D165" s="102">
        <f t="shared" si="14"/>
        <v>4.2105263157894735</v>
      </c>
      <c r="E165" s="12">
        <v>6.6189999999999998</v>
      </c>
      <c r="F165" s="13">
        <v>3.9529999999999999E-3</v>
      </c>
      <c r="G165" s="101">
        <f t="shared" si="15"/>
        <v>6.6229529999999999</v>
      </c>
      <c r="H165" s="103">
        <v>47.79</v>
      </c>
      <c r="I165" s="104" t="s">
        <v>65</v>
      </c>
      <c r="J165" s="105">
        <f t="shared" si="13"/>
        <v>47.79</v>
      </c>
      <c r="K165" s="103">
        <v>1.72</v>
      </c>
      <c r="L165" s="104" t="s">
        <v>65</v>
      </c>
      <c r="M165" s="105">
        <f t="shared" si="19"/>
        <v>1.72</v>
      </c>
      <c r="N165" s="103">
        <v>4309</v>
      </c>
      <c r="O165" s="104" t="s">
        <v>63</v>
      </c>
      <c r="P165" s="102">
        <f t="shared" si="17"/>
        <v>0.43090000000000001</v>
      </c>
    </row>
    <row r="166" spans="1:16">
      <c r="A166" s="23">
        <f t="shared" si="18"/>
        <v>166</v>
      </c>
      <c r="B166" s="10">
        <v>90</v>
      </c>
      <c r="C166" s="104" t="s">
        <v>66</v>
      </c>
      <c r="D166" s="102">
        <f t="shared" si="14"/>
        <v>4.7368421052631575</v>
      </c>
      <c r="E166" s="12">
        <v>6.1719999999999997</v>
      </c>
      <c r="F166" s="13">
        <v>3.5620000000000001E-3</v>
      </c>
      <c r="G166" s="101">
        <f t="shared" si="15"/>
        <v>6.1755619999999993</v>
      </c>
      <c r="H166" s="103">
        <v>56.24</v>
      </c>
      <c r="I166" s="104" t="s">
        <v>65</v>
      </c>
      <c r="J166" s="105">
        <f t="shared" si="13"/>
        <v>56.24</v>
      </c>
      <c r="K166" s="103">
        <v>2.1</v>
      </c>
      <c r="L166" s="104" t="s">
        <v>65</v>
      </c>
      <c r="M166" s="105">
        <f t="shared" si="19"/>
        <v>2.1</v>
      </c>
      <c r="N166" s="103">
        <v>4774</v>
      </c>
      <c r="O166" s="104" t="s">
        <v>63</v>
      </c>
      <c r="P166" s="102">
        <f t="shared" si="17"/>
        <v>0.47739999999999999</v>
      </c>
    </row>
    <row r="167" spans="1:16">
      <c r="A167" s="23">
        <f t="shared" si="18"/>
        <v>167</v>
      </c>
      <c r="B167" s="10">
        <v>100</v>
      </c>
      <c r="C167" s="104" t="s">
        <v>66</v>
      </c>
      <c r="D167" s="102">
        <f t="shared" si="14"/>
        <v>5.2631578947368425</v>
      </c>
      <c r="E167" s="12">
        <v>5.7789999999999999</v>
      </c>
      <c r="F167" s="13">
        <v>3.2439999999999999E-3</v>
      </c>
      <c r="G167" s="101">
        <f t="shared" si="15"/>
        <v>5.7822439999999995</v>
      </c>
      <c r="H167" s="103">
        <v>65.290000000000006</v>
      </c>
      <c r="I167" s="104" t="s">
        <v>65</v>
      </c>
      <c r="J167" s="105">
        <f t="shared" si="13"/>
        <v>65.290000000000006</v>
      </c>
      <c r="K167" s="103">
        <v>2.46</v>
      </c>
      <c r="L167" s="104" t="s">
        <v>65</v>
      </c>
      <c r="M167" s="105">
        <f t="shared" si="19"/>
        <v>2.46</v>
      </c>
      <c r="N167" s="103">
        <v>5272</v>
      </c>
      <c r="O167" s="104" t="s">
        <v>63</v>
      </c>
      <c r="P167" s="102">
        <f t="shared" si="17"/>
        <v>0.5272</v>
      </c>
    </row>
    <row r="168" spans="1:16">
      <c r="A168" s="23">
        <f t="shared" si="18"/>
        <v>168</v>
      </c>
      <c r="B168" s="10">
        <v>110</v>
      </c>
      <c r="C168" s="104" t="s">
        <v>66</v>
      </c>
      <c r="D168" s="102">
        <f t="shared" si="14"/>
        <v>5.7894736842105265</v>
      </c>
      <c r="E168" s="12">
        <v>5.43</v>
      </c>
      <c r="F168" s="13">
        <v>2.9810000000000001E-3</v>
      </c>
      <c r="G168" s="101">
        <f t="shared" si="15"/>
        <v>5.4329809999999998</v>
      </c>
      <c r="H168" s="103">
        <v>74.94</v>
      </c>
      <c r="I168" s="104" t="s">
        <v>65</v>
      </c>
      <c r="J168" s="105">
        <f t="shared" si="13"/>
        <v>74.94</v>
      </c>
      <c r="K168" s="103">
        <v>2.82</v>
      </c>
      <c r="L168" s="104" t="s">
        <v>65</v>
      </c>
      <c r="M168" s="105">
        <f t="shared" si="19"/>
        <v>2.82</v>
      </c>
      <c r="N168" s="103">
        <v>5801</v>
      </c>
      <c r="O168" s="104" t="s">
        <v>63</v>
      </c>
      <c r="P168" s="102">
        <f t="shared" si="17"/>
        <v>0.58010000000000006</v>
      </c>
    </row>
    <row r="169" spans="1:16">
      <c r="A169" s="23">
        <f t="shared" si="18"/>
        <v>169</v>
      </c>
      <c r="B169" s="10">
        <v>120</v>
      </c>
      <c r="C169" s="104" t="s">
        <v>66</v>
      </c>
      <c r="D169" s="102">
        <f t="shared" si="14"/>
        <v>6.3157894736842106</v>
      </c>
      <c r="E169" s="12">
        <v>5.1180000000000003</v>
      </c>
      <c r="F169" s="13">
        <v>2.7590000000000002E-3</v>
      </c>
      <c r="G169" s="101">
        <f t="shared" si="15"/>
        <v>5.1207590000000005</v>
      </c>
      <c r="H169" s="103">
        <v>85.19</v>
      </c>
      <c r="I169" s="104" t="s">
        <v>65</v>
      </c>
      <c r="J169" s="105">
        <f t="shared" si="13"/>
        <v>85.19</v>
      </c>
      <c r="K169" s="103">
        <v>3.17</v>
      </c>
      <c r="L169" s="104" t="s">
        <v>65</v>
      </c>
      <c r="M169" s="105">
        <f t="shared" si="19"/>
        <v>3.17</v>
      </c>
      <c r="N169" s="103">
        <v>6363</v>
      </c>
      <c r="O169" s="104" t="s">
        <v>63</v>
      </c>
      <c r="P169" s="102">
        <f t="shared" si="17"/>
        <v>0.63630000000000009</v>
      </c>
    </row>
    <row r="170" spans="1:16">
      <c r="A170" s="23">
        <f t="shared" si="18"/>
        <v>170</v>
      </c>
      <c r="B170" s="10">
        <v>130</v>
      </c>
      <c r="C170" s="104" t="s">
        <v>66</v>
      </c>
      <c r="D170" s="102">
        <f t="shared" si="14"/>
        <v>6.8421052631578947</v>
      </c>
      <c r="E170" s="12">
        <v>4.8369999999999997</v>
      </c>
      <c r="F170" s="13">
        <v>2.5690000000000001E-3</v>
      </c>
      <c r="G170" s="101">
        <f t="shared" si="15"/>
        <v>4.839569</v>
      </c>
      <c r="H170" s="103">
        <v>96.05</v>
      </c>
      <c r="I170" s="104" t="s">
        <v>65</v>
      </c>
      <c r="J170" s="105">
        <f t="shared" si="13"/>
        <v>96.05</v>
      </c>
      <c r="K170" s="103">
        <v>3.53</v>
      </c>
      <c r="L170" s="104" t="s">
        <v>65</v>
      </c>
      <c r="M170" s="105">
        <f t="shared" si="19"/>
        <v>3.53</v>
      </c>
      <c r="N170" s="103">
        <v>6956</v>
      </c>
      <c r="O170" s="104" t="s">
        <v>63</v>
      </c>
      <c r="P170" s="102">
        <f t="shared" si="17"/>
        <v>0.6956</v>
      </c>
    </row>
    <row r="171" spans="1:16">
      <c r="A171" s="23">
        <f t="shared" si="18"/>
        <v>171</v>
      </c>
      <c r="B171" s="10">
        <v>140</v>
      </c>
      <c r="C171" s="104" t="s">
        <v>66</v>
      </c>
      <c r="D171" s="102">
        <f t="shared" si="14"/>
        <v>7.3684210526315788</v>
      </c>
      <c r="E171" s="12">
        <v>4.5839999999999996</v>
      </c>
      <c r="F171" s="13">
        <v>2.405E-3</v>
      </c>
      <c r="G171" s="101">
        <f t="shared" si="15"/>
        <v>4.5864050000000001</v>
      </c>
      <c r="H171" s="103">
        <v>107.53</v>
      </c>
      <c r="I171" s="104" t="s">
        <v>65</v>
      </c>
      <c r="J171" s="105">
        <f t="shared" si="13"/>
        <v>107.53</v>
      </c>
      <c r="K171" s="103">
        <v>3.88</v>
      </c>
      <c r="L171" s="104" t="s">
        <v>65</v>
      </c>
      <c r="M171" s="105">
        <f t="shared" si="19"/>
        <v>3.88</v>
      </c>
      <c r="N171" s="103">
        <v>7583</v>
      </c>
      <c r="O171" s="104" t="s">
        <v>63</v>
      </c>
      <c r="P171" s="102">
        <f t="shared" si="17"/>
        <v>0.75829999999999997</v>
      </c>
    </row>
    <row r="172" spans="1:16">
      <c r="A172" s="23">
        <f t="shared" si="18"/>
        <v>172</v>
      </c>
      <c r="B172" s="10">
        <v>150</v>
      </c>
      <c r="C172" s="104" t="s">
        <v>66</v>
      </c>
      <c r="D172" s="102">
        <f t="shared" si="14"/>
        <v>7.8947368421052628</v>
      </c>
      <c r="E172" s="12">
        <v>4.3529999999999998</v>
      </c>
      <c r="F172" s="13">
        <v>2.261E-3</v>
      </c>
      <c r="G172" s="101">
        <f t="shared" si="15"/>
        <v>4.3552609999999996</v>
      </c>
      <c r="H172" s="103">
        <v>119.63</v>
      </c>
      <c r="I172" s="104" t="s">
        <v>65</v>
      </c>
      <c r="J172" s="105">
        <f t="shared" si="13"/>
        <v>119.63</v>
      </c>
      <c r="K172" s="103">
        <v>4.25</v>
      </c>
      <c r="L172" s="104" t="s">
        <v>65</v>
      </c>
      <c r="M172" s="105">
        <f t="shared" si="19"/>
        <v>4.25</v>
      </c>
      <c r="N172" s="103">
        <v>8241</v>
      </c>
      <c r="O172" s="104" t="s">
        <v>63</v>
      </c>
      <c r="P172" s="102">
        <f t="shared" si="17"/>
        <v>0.82409999999999994</v>
      </c>
    </row>
    <row r="173" spans="1:16">
      <c r="A173" s="23">
        <f t="shared" si="18"/>
        <v>173</v>
      </c>
      <c r="B173" s="10">
        <v>160</v>
      </c>
      <c r="C173" s="104" t="s">
        <v>66</v>
      </c>
      <c r="D173" s="102">
        <f t="shared" si="14"/>
        <v>8.4210526315789469</v>
      </c>
      <c r="E173" s="12">
        <v>4.1440000000000001</v>
      </c>
      <c r="F173" s="13">
        <v>2.1350000000000002E-3</v>
      </c>
      <c r="G173" s="101">
        <f t="shared" si="15"/>
        <v>4.1461350000000001</v>
      </c>
      <c r="H173" s="103">
        <v>132.35</v>
      </c>
      <c r="I173" s="104" t="s">
        <v>65</v>
      </c>
      <c r="J173" s="105">
        <f t="shared" si="13"/>
        <v>132.35</v>
      </c>
      <c r="K173" s="103">
        <v>4.62</v>
      </c>
      <c r="L173" s="104" t="s">
        <v>65</v>
      </c>
      <c r="M173" s="105">
        <f t="shared" si="19"/>
        <v>4.62</v>
      </c>
      <c r="N173" s="103">
        <v>8933</v>
      </c>
      <c r="O173" s="104" t="s">
        <v>63</v>
      </c>
      <c r="P173" s="102">
        <f t="shared" si="17"/>
        <v>0.89329999999999998</v>
      </c>
    </row>
    <row r="174" spans="1:16">
      <c r="A174" s="23">
        <f t="shared" si="18"/>
        <v>174</v>
      </c>
      <c r="B174" s="10">
        <v>170</v>
      </c>
      <c r="C174" s="104" t="s">
        <v>66</v>
      </c>
      <c r="D174" s="102">
        <f t="shared" si="14"/>
        <v>8.9473684210526319</v>
      </c>
      <c r="E174" s="12">
        <v>3.952</v>
      </c>
      <c r="F174" s="13">
        <v>2.0219999999999999E-3</v>
      </c>
      <c r="G174" s="101">
        <f t="shared" si="15"/>
        <v>3.9540220000000001</v>
      </c>
      <c r="H174" s="103">
        <v>145.71</v>
      </c>
      <c r="I174" s="104" t="s">
        <v>65</v>
      </c>
      <c r="J174" s="105">
        <f t="shared" si="13"/>
        <v>145.71</v>
      </c>
      <c r="K174" s="103">
        <v>4.99</v>
      </c>
      <c r="L174" s="104" t="s">
        <v>65</v>
      </c>
      <c r="M174" s="105">
        <f t="shared" si="19"/>
        <v>4.99</v>
      </c>
      <c r="N174" s="103">
        <v>9658</v>
      </c>
      <c r="O174" s="104" t="s">
        <v>63</v>
      </c>
      <c r="P174" s="102">
        <f t="shared" si="17"/>
        <v>0.96579999999999999</v>
      </c>
    </row>
    <row r="175" spans="1:16">
      <c r="A175" s="23">
        <f t="shared" si="18"/>
        <v>175</v>
      </c>
      <c r="B175" s="10">
        <v>180</v>
      </c>
      <c r="C175" s="104" t="s">
        <v>66</v>
      </c>
      <c r="D175" s="102">
        <f t="shared" si="14"/>
        <v>9.473684210526315</v>
      </c>
      <c r="E175" s="12">
        <v>3.7759999999999998</v>
      </c>
      <c r="F175" s="13">
        <v>1.921E-3</v>
      </c>
      <c r="G175" s="101">
        <f t="shared" si="15"/>
        <v>3.7779209999999996</v>
      </c>
      <c r="H175" s="103">
        <v>159.69</v>
      </c>
      <c r="I175" s="104" t="s">
        <v>65</v>
      </c>
      <c r="J175" s="105">
        <f t="shared" si="13"/>
        <v>159.69</v>
      </c>
      <c r="K175" s="103">
        <v>5.37</v>
      </c>
      <c r="L175" s="104" t="s">
        <v>65</v>
      </c>
      <c r="M175" s="105">
        <f t="shared" si="19"/>
        <v>5.37</v>
      </c>
      <c r="N175" s="103">
        <v>1.04</v>
      </c>
      <c r="O175" s="106" t="s">
        <v>65</v>
      </c>
      <c r="P175" s="105">
        <f t="shared" ref="P175:P221" si="20">N175</f>
        <v>1.04</v>
      </c>
    </row>
    <row r="176" spans="1:16">
      <c r="A176" s="23">
        <f t="shared" si="18"/>
        <v>176</v>
      </c>
      <c r="B176" s="10">
        <v>200</v>
      </c>
      <c r="C176" s="104" t="s">
        <v>66</v>
      </c>
      <c r="D176" s="102">
        <f t="shared" si="14"/>
        <v>10.526315789473685</v>
      </c>
      <c r="E176" s="12">
        <v>3.4670000000000001</v>
      </c>
      <c r="F176" s="13">
        <v>1.748E-3</v>
      </c>
      <c r="G176" s="101">
        <f t="shared" si="15"/>
        <v>3.4687480000000002</v>
      </c>
      <c r="H176" s="103">
        <v>189.57</v>
      </c>
      <c r="I176" s="104" t="s">
        <v>65</v>
      </c>
      <c r="J176" s="105">
        <f t="shared" ref="J176:J186" si="21">H176</f>
        <v>189.57</v>
      </c>
      <c r="K176" s="103">
        <v>6.84</v>
      </c>
      <c r="L176" s="104" t="s">
        <v>65</v>
      </c>
      <c r="M176" s="105">
        <f t="shared" si="19"/>
        <v>6.84</v>
      </c>
      <c r="N176" s="103">
        <v>1.2</v>
      </c>
      <c r="O176" s="104" t="s">
        <v>65</v>
      </c>
      <c r="P176" s="105">
        <f t="shared" si="20"/>
        <v>1.2</v>
      </c>
    </row>
    <row r="177" spans="1:16">
      <c r="A177" s="23">
        <f t="shared" si="18"/>
        <v>177</v>
      </c>
      <c r="B177" s="10">
        <v>225</v>
      </c>
      <c r="C177" s="104" t="s">
        <v>66</v>
      </c>
      <c r="D177" s="102">
        <f t="shared" si="14"/>
        <v>11.842105263157896</v>
      </c>
      <c r="E177" s="12">
        <v>3.145</v>
      </c>
      <c r="F177" s="13">
        <v>1.573E-3</v>
      </c>
      <c r="G177" s="101">
        <f t="shared" si="15"/>
        <v>3.1465730000000001</v>
      </c>
      <c r="H177" s="103">
        <v>230.49</v>
      </c>
      <c r="I177" s="104" t="s">
        <v>65</v>
      </c>
      <c r="J177" s="105">
        <f t="shared" si="21"/>
        <v>230.49</v>
      </c>
      <c r="K177" s="103">
        <v>8.9700000000000006</v>
      </c>
      <c r="L177" s="104" t="s">
        <v>65</v>
      </c>
      <c r="M177" s="105">
        <f t="shared" si="19"/>
        <v>8.9700000000000006</v>
      </c>
      <c r="N177" s="103">
        <v>1.42</v>
      </c>
      <c r="O177" s="104" t="s">
        <v>65</v>
      </c>
      <c r="P177" s="105">
        <f t="shared" si="20"/>
        <v>1.42</v>
      </c>
    </row>
    <row r="178" spans="1:16">
      <c r="A178" s="23">
        <f t="shared" si="18"/>
        <v>178</v>
      </c>
      <c r="B178" s="103">
        <v>250</v>
      </c>
      <c r="C178" s="104" t="s">
        <v>66</v>
      </c>
      <c r="D178" s="102">
        <f t="shared" si="14"/>
        <v>13.157894736842104</v>
      </c>
      <c r="E178" s="12">
        <v>2.879</v>
      </c>
      <c r="F178" s="13">
        <v>1.431E-3</v>
      </c>
      <c r="G178" s="101">
        <f t="shared" si="15"/>
        <v>2.8804310000000002</v>
      </c>
      <c r="H178" s="103">
        <v>275.39</v>
      </c>
      <c r="I178" s="104" t="s">
        <v>65</v>
      </c>
      <c r="J178" s="105">
        <f t="shared" si="21"/>
        <v>275.39</v>
      </c>
      <c r="K178" s="103">
        <v>11</v>
      </c>
      <c r="L178" s="104" t="s">
        <v>65</v>
      </c>
      <c r="M178" s="105">
        <f t="shared" si="19"/>
        <v>11</v>
      </c>
      <c r="N178" s="103">
        <v>1.67</v>
      </c>
      <c r="O178" s="104" t="s">
        <v>65</v>
      </c>
      <c r="P178" s="105">
        <f t="shared" si="20"/>
        <v>1.67</v>
      </c>
    </row>
    <row r="179" spans="1:16">
      <c r="A179" s="23">
        <f t="shared" si="18"/>
        <v>179</v>
      </c>
      <c r="B179" s="10">
        <v>275</v>
      </c>
      <c r="C179" s="11" t="s">
        <v>66</v>
      </c>
      <c r="D179" s="102">
        <f t="shared" ref="D179:D192" si="22">B179/$C$5</f>
        <v>14.473684210526315</v>
      </c>
      <c r="E179" s="12">
        <v>2.6579999999999999</v>
      </c>
      <c r="F179" s="13">
        <v>1.3140000000000001E-3</v>
      </c>
      <c r="G179" s="101">
        <f t="shared" si="15"/>
        <v>2.6593139999999997</v>
      </c>
      <c r="H179" s="103">
        <v>324.24</v>
      </c>
      <c r="I179" s="104" t="s">
        <v>65</v>
      </c>
      <c r="J179" s="105">
        <f t="shared" si="21"/>
        <v>324.24</v>
      </c>
      <c r="K179" s="103">
        <v>13</v>
      </c>
      <c r="L179" s="104" t="s">
        <v>65</v>
      </c>
      <c r="M179" s="105">
        <f t="shared" si="19"/>
        <v>13</v>
      </c>
      <c r="N179" s="103">
        <v>1.93</v>
      </c>
      <c r="O179" s="104" t="s">
        <v>65</v>
      </c>
      <c r="P179" s="105">
        <f t="shared" si="20"/>
        <v>1.93</v>
      </c>
    </row>
    <row r="180" spans="1:16">
      <c r="A180" s="23">
        <f t="shared" si="18"/>
        <v>180</v>
      </c>
      <c r="B180" s="10">
        <v>300</v>
      </c>
      <c r="C180" s="11" t="s">
        <v>66</v>
      </c>
      <c r="D180" s="102">
        <f t="shared" si="22"/>
        <v>15.789473684210526</v>
      </c>
      <c r="E180" s="12">
        <v>2.472</v>
      </c>
      <c r="F180" s="13">
        <v>1.2149999999999999E-3</v>
      </c>
      <c r="G180" s="101">
        <f t="shared" si="15"/>
        <v>2.4732150000000002</v>
      </c>
      <c r="H180" s="103">
        <v>376.95</v>
      </c>
      <c r="I180" s="104" t="s">
        <v>65</v>
      </c>
      <c r="J180" s="105">
        <f t="shared" si="21"/>
        <v>376.95</v>
      </c>
      <c r="K180" s="103">
        <v>15</v>
      </c>
      <c r="L180" s="104" t="s">
        <v>65</v>
      </c>
      <c r="M180" s="105">
        <f t="shared" si="19"/>
        <v>15</v>
      </c>
      <c r="N180" s="103">
        <v>2.21</v>
      </c>
      <c r="O180" s="104" t="s">
        <v>65</v>
      </c>
      <c r="P180" s="105">
        <f t="shared" si="20"/>
        <v>2.21</v>
      </c>
    </row>
    <row r="181" spans="1:16">
      <c r="A181" s="23">
        <f t="shared" si="18"/>
        <v>181</v>
      </c>
      <c r="B181" s="10">
        <v>325</v>
      </c>
      <c r="C181" s="11" t="s">
        <v>66</v>
      </c>
      <c r="D181" s="102">
        <f t="shared" si="22"/>
        <v>17.105263157894736</v>
      </c>
      <c r="E181" s="12">
        <v>2.3140000000000001</v>
      </c>
      <c r="F181" s="13">
        <v>1.1299999999999999E-3</v>
      </c>
      <c r="G181" s="101">
        <f t="shared" si="15"/>
        <v>2.3151299999999999</v>
      </c>
      <c r="H181" s="103">
        <v>433.45</v>
      </c>
      <c r="I181" s="104" t="s">
        <v>65</v>
      </c>
      <c r="J181" s="105">
        <f t="shared" si="21"/>
        <v>433.45</v>
      </c>
      <c r="K181" s="103">
        <v>17</v>
      </c>
      <c r="L181" s="104" t="s">
        <v>65</v>
      </c>
      <c r="M181" s="105">
        <f t="shared" si="19"/>
        <v>17</v>
      </c>
      <c r="N181" s="103">
        <v>2.52</v>
      </c>
      <c r="O181" s="104" t="s">
        <v>65</v>
      </c>
      <c r="P181" s="105">
        <f t="shared" si="20"/>
        <v>2.52</v>
      </c>
    </row>
    <row r="182" spans="1:16">
      <c r="A182" s="23">
        <f t="shared" si="18"/>
        <v>182</v>
      </c>
      <c r="B182" s="10">
        <v>350</v>
      </c>
      <c r="C182" s="11" t="s">
        <v>66</v>
      </c>
      <c r="D182" s="102">
        <f t="shared" si="22"/>
        <v>18.421052631578949</v>
      </c>
      <c r="E182" s="12">
        <v>2.1779999999999999</v>
      </c>
      <c r="F182" s="13">
        <v>1.057E-3</v>
      </c>
      <c r="G182" s="101">
        <f t="shared" si="15"/>
        <v>2.1790569999999998</v>
      </c>
      <c r="H182" s="103">
        <v>493.64</v>
      </c>
      <c r="I182" s="104" t="s">
        <v>65</v>
      </c>
      <c r="J182" s="105">
        <f t="shared" si="21"/>
        <v>493.64</v>
      </c>
      <c r="K182" s="103">
        <v>19.03</v>
      </c>
      <c r="L182" s="104" t="s">
        <v>65</v>
      </c>
      <c r="M182" s="105">
        <f t="shared" si="19"/>
        <v>19.03</v>
      </c>
      <c r="N182" s="103">
        <v>2.84</v>
      </c>
      <c r="O182" s="104" t="s">
        <v>65</v>
      </c>
      <c r="P182" s="105">
        <f t="shared" si="20"/>
        <v>2.84</v>
      </c>
    </row>
    <row r="183" spans="1:16">
      <c r="A183" s="23">
        <f t="shared" si="18"/>
        <v>183</v>
      </c>
      <c r="B183" s="10">
        <v>375</v>
      </c>
      <c r="C183" s="11" t="s">
        <v>66</v>
      </c>
      <c r="D183" s="102">
        <f t="shared" si="22"/>
        <v>19.736842105263158</v>
      </c>
      <c r="E183" s="12">
        <v>2.0609999999999999</v>
      </c>
      <c r="F183" s="13">
        <v>9.9329999999999991E-4</v>
      </c>
      <c r="G183" s="101">
        <f t="shared" si="15"/>
        <v>2.0619933000000001</v>
      </c>
      <c r="H183" s="103">
        <v>557.4</v>
      </c>
      <c r="I183" s="104" t="s">
        <v>65</v>
      </c>
      <c r="J183" s="105">
        <f t="shared" si="21"/>
        <v>557.4</v>
      </c>
      <c r="K183" s="103">
        <v>21.07</v>
      </c>
      <c r="L183" s="104" t="s">
        <v>65</v>
      </c>
      <c r="M183" s="105">
        <f t="shared" si="19"/>
        <v>21.07</v>
      </c>
      <c r="N183" s="103">
        <v>3.18</v>
      </c>
      <c r="O183" s="104" t="s">
        <v>65</v>
      </c>
      <c r="P183" s="105">
        <f t="shared" si="20"/>
        <v>3.18</v>
      </c>
    </row>
    <row r="184" spans="1:16">
      <c r="A184" s="23">
        <f t="shared" si="18"/>
        <v>184</v>
      </c>
      <c r="B184" s="10">
        <v>400</v>
      </c>
      <c r="C184" s="11" t="s">
        <v>66</v>
      </c>
      <c r="D184" s="102">
        <f t="shared" si="22"/>
        <v>21.05263157894737</v>
      </c>
      <c r="E184" s="12">
        <v>1.9590000000000001</v>
      </c>
      <c r="F184" s="13">
        <v>9.3709999999999996E-4</v>
      </c>
      <c r="G184" s="101">
        <f t="shared" si="15"/>
        <v>1.9599371000000001</v>
      </c>
      <c r="H184" s="103">
        <v>624.64</v>
      </c>
      <c r="I184" s="104" t="s">
        <v>65</v>
      </c>
      <c r="J184" s="105">
        <f t="shared" si="21"/>
        <v>624.64</v>
      </c>
      <c r="K184" s="103">
        <v>23.13</v>
      </c>
      <c r="L184" s="104" t="s">
        <v>65</v>
      </c>
      <c r="M184" s="105">
        <f t="shared" si="19"/>
        <v>23.13</v>
      </c>
      <c r="N184" s="103">
        <v>3.54</v>
      </c>
      <c r="O184" s="104" t="s">
        <v>65</v>
      </c>
      <c r="P184" s="105">
        <f t="shared" si="20"/>
        <v>3.54</v>
      </c>
    </row>
    <row r="185" spans="1:16">
      <c r="A185" s="23">
        <f t="shared" si="18"/>
        <v>185</v>
      </c>
      <c r="B185" s="10">
        <v>450</v>
      </c>
      <c r="C185" s="11" t="s">
        <v>66</v>
      </c>
      <c r="D185" s="102">
        <f t="shared" si="22"/>
        <v>23.684210526315791</v>
      </c>
      <c r="E185" s="12">
        <v>1.788</v>
      </c>
      <c r="F185" s="13">
        <v>8.4250000000000004E-4</v>
      </c>
      <c r="G185" s="101">
        <f t="shared" si="15"/>
        <v>1.7888425000000001</v>
      </c>
      <c r="H185" s="103">
        <v>769.05</v>
      </c>
      <c r="I185" s="104" t="s">
        <v>65</v>
      </c>
      <c r="J185" s="105">
        <f t="shared" si="21"/>
        <v>769.05</v>
      </c>
      <c r="K185" s="103">
        <v>30.88</v>
      </c>
      <c r="L185" s="104" t="s">
        <v>65</v>
      </c>
      <c r="M185" s="105">
        <f t="shared" si="19"/>
        <v>30.88</v>
      </c>
      <c r="N185" s="103">
        <v>4.3099999999999996</v>
      </c>
      <c r="O185" s="104" t="s">
        <v>65</v>
      </c>
      <c r="P185" s="105">
        <f t="shared" si="20"/>
        <v>4.3099999999999996</v>
      </c>
    </row>
    <row r="186" spans="1:16">
      <c r="A186" s="23">
        <f t="shared" si="18"/>
        <v>186</v>
      </c>
      <c r="B186" s="10">
        <v>500</v>
      </c>
      <c r="C186" s="11" t="s">
        <v>66</v>
      </c>
      <c r="D186" s="102">
        <f t="shared" si="22"/>
        <v>26.315789473684209</v>
      </c>
      <c r="E186" s="12">
        <v>1.649</v>
      </c>
      <c r="F186" s="13">
        <v>7.6590000000000002E-4</v>
      </c>
      <c r="G186" s="101">
        <f t="shared" si="15"/>
        <v>1.6497659</v>
      </c>
      <c r="H186" s="103">
        <v>926.43</v>
      </c>
      <c r="I186" s="104" t="s">
        <v>65</v>
      </c>
      <c r="J186" s="105">
        <f t="shared" si="21"/>
        <v>926.43</v>
      </c>
      <c r="K186" s="103">
        <v>38.090000000000003</v>
      </c>
      <c r="L186" s="104" t="s">
        <v>65</v>
      </c>
      <c r="M186" s="105">
        <f t="shared" si="19"/>
        <v>38.090000000000003</v>
      </c>
      <c r="N186" s="103">
        <v>5.15</v>
      </c>
      <c r="O186" s="104" t="s">
        <v>65</v>
      </c>
      <c r="P186" s="105">
        <f t="shared" si="20"/>
        <v>5.15</v>
      </c>
    </row>
    <row r="187" spans="1:16">
      <c r="A187" s="23">
        <f t="shared" si="18"/>
        <v>187</v>
      </c>
      <c r="B187" s="10">
        <v>550</v>
      </c>
      <c r="C187" s="11" t="s">
        <v>66</v>
      </c>
      <c r="D187" s="102">
        <f t="shared" si="22"/>
        <v>28.94736842105263</v>
      </c>
      <c r="E187" s="12">
        <v>1.5309999999999999</v>
      </c>
      <c r="F187" s="13">
        <v>7.025E-4</v>
      </c>
      <c r="G187" s="101">
        <f t="shared" si="15"/>
        <v>1.5317025</v>
      </c>
      <c r="H187" s="103">
        <v>1.1000000000000001</v>
      </c>
      <c r="I187" s="106" t="s">
        <v>67</v>
      </c>
      <c r="J187" s="107">
        <f t="shared" ref="J187:J228" si="23">H187*1000</f>
        <v>1100</v>
      </c>
      <c r="K187" s="103">
        <v>45.08</v>
      </c>
      <c r="L187" s="104" t="s">
        <v>65</v>
      </c>
      <c r="M187" s="105">
        <f t="shared" si="19"/>
        <v>45.08</v>
      </c>
      <c r="N187" s="103">
        <v>6.05</v>
      </c>
      <c r="O187" s="104" t="s">
        <v>65</v>
      </c>
      <c r="P187" s="105">
        <f t="shared" si="20"/>
        <v>6.05</v>
      </c>
    </row>
    <row r="188" spans="1:16">
      <c r="A188" s="23">
        <f t="shared" si="18"/>
        <v>188</v>
      </c>
      <c r="B188" s="10">
        <v>600</v>
      </c>
      <c r="C188" s="11" t="s">
        <v>66</v>
      </c>
      <c r="D188" s="102">
        <f t="shared" si="22"/>
        <v>31.578947368421051</v>
      </c>
      <c r="E188" s="12">
        <v>1.4259999999999999</v>
      </c>
      <c r="F188" s="13">
        <v>6.4930000000000001E-4</v>
      </c>
      <c r="G188" s="101">
        <f t="shared" si="15"/>
        <v>1.4266493</v>
      </c>
      <c r="H188" s="103">
        <v>1.28</v>
      </c>
      <c r="I188" s="104" t="s">
        <v>67</v>
      </c>
      <c r="J188" s="107">
        <f t="shared" si="23"/>
        <v>1280</v>
      </c>
      <c r="K188" s="103">
        <v>52.01</v>
      </c>
      <c r="L188" s="104" t="s">
        <v>65</v>
      </c>
      <c r="M188" s="105">
        <f t="shared" si="19"/>
        <v>52.01</v>
      </c>
      <c r="N188" s="103">
        <v>7.01</v>
      </c>
      <c r="O188" s="104" t="s">
        <v>65</v>
      </c>
      <c r="P188" s="105">
        <f t="shared" si="20"/>
        <v>7.01</v>
      </c>
    </row>
    <row r="189" spans="1:16">
      <c r="A189" s="23">
        <f t="shared" si="18"/>
        <v>189</v>
      </c>
      <c r="B189" s="10">
        <v>650</v>
      </c>
      <c r="C189" s="11" t="s">
        <v>66</v>
      </c>
      <c r="D189" s="102">
        <f t="shared" si="22"/>
        <v>34.210526315789473</v>
      </c>
      <c r="E189" s="12">
        <v>1.3360000000000001</v>
      </c>
      <c r="F189" s="13">
        <v>6.0380000000000004E-4</v>
      </c>
      <c r="G189" s="101">
        <f t="shared" si="15"/>
        <v>1.3366038</v>
      </c>
      <c r="H189" s="103">
        <v>1.48</v>
      </c>
      <c r="I189" s="104" t="s">
        <v>67</v>
      </c>
      <c r="J189" s="107">
        <f t="shared" si="23"/>
        <v>1480</v>
      </c>
      <c r="K189" s="103">
        <v>58.95</v>
      </c>
      <c r="L189" s="104" t="s">
        <v>65</v>
      </c>
      <c r="M189" s="105">
        <f t="shared" si="19"/>
        <v>58.95</v>
      </c>
      <c r="N189" s="103">
        <v>8.0399999999999991</v>
      </c>
      <c r="O189" s="104" t="s">
        <v>65</v>
      </c>
      <c r="P189" s="105">
        <f t="shared" si="20"/>
        <v>8.0399999999999991</v>
      </c>
    </row>
    <row r="190" spans="1:16">
      <c r="A190" s="23">
        <f t="shared" si="18"/>
        <v>190</v>
      </c>
      <c r="B190" s="10">
        <v>700</v>
      </c>
      <c r="C190" s="11" t="s">
        <v>66</v>
      </c>
      <c r="D190" s="102">
        <f t="shared" si="22"/>
        <v>36.842105263157897</v>
      </c>
      <c r="E190" s="12">
        <v>1.258</v>
      </c>
      <c r="F190" s="13">
        <v>5.6450000000000001E-4</v>
      </c>
      <c r="G190" s="101">
        <f t="shared" si="15"/>
        <v>1.2585645000000001</v>
      </c>
      <c r="H190" s="103">
        <v>1.68</v>
      </c>
      <c r="I190" s="104" t="s">
        <v>67</v>
      </c>
      <c r="J190" s="107">
        <f t="shared" si="23"/>
        <v>1680</v>
      </c>
      <c r="K190" s="103">
        <v>65.95</v>
      </c>
      <c r="L190" s="104" t="s">
        <v>65</v>
      </c>
      <c r="M190" s="105">
        <f t="shared" si="19"/>
        <v>65.95</v>
      </c>
      <c r="N190" s="103">
        <v>9.1300000000000008</v>
      </c>
      <c r="O190" s="104" t="s">
        <v>65</v>
      </c>
      <c r="P190" s="105">
        <f t="shared" si="20"/>
        <v>9.1300000000000008</v>
      </c>
    </row>
    <row r="191" spans="1:16">
      <c r="A191" s="23">
        <f t="shared" si="18"/>
        <v>191</v>
      </c>
      <c r="B191" s="10">
        <v>800</v>
      </c>
      <c r="C191" s="11" t="s">
        <v>66</v>
      </c>
      <c r="D191" s="102">
        <f t="shared" si="22"/>
        <v>42.10526315789474</v>
      </c>
      <c r="E191" s="12">
        <v>1.129</v>
      </c>
      <c r="F191" s="13">
        <v>5.0000000000000001E-4</v>
      </c>
      <c r="G191" s="101">
        <f t="shared" si="15"/>
        <v>1.1294999999999999</v>
      </c>
      <c r="H191" s="103">
        <v>2.14</v>
      </c>
      <c r="I191" s="104" t="s">
        <v>67</v>
      </c>
      <c r="J191" s="107">
        <f t="shared" si="23"/>
        <v>2140</v>
      </c>
      <c r="K191" s="103">
        <v>92.09</v>
      </c>
      <c r="L191" s="104" t="s">
        <v>65</v>
      </c>
      <c r="M191" s="105">
        <f t="shared" si="19"/>
        <v>92.09</v>
      </c>
      <c r="N191" s="103">
        <v>11.5</v>
      </c>
      <c r="O191" s="104" t="s">
        <v>65</v>
      </c>
      <c r="P191" s="105">
        <f t="shared" si="20"/>
        <v>11.5</v>
      </c>
    </row>
    <row r="192" spans="1:16">
      <c r="A192" s="23">
        <f t="shared" si="18"/>
        <v>192</v>
      </c>
      <c r="B192" s="10">
        <v>900</v>
      </c>
      <c r="C192" s="11" t="s">
        <v>66</v>
      </c>
      <c r="D192" s="102">
        <f t="shared" si="22"/>
        <v>47.368421052631582</v>
      </c>
      <c r="E192" s="12">
        <v>1.026</v>
      </c>
      <c r="F192" s="13">
        <v>4.4920000000000002E-4</v>
      </c>
      <c r="G192" s="101">
        <f t="shared" si="15"/>
        <v>1.0264492000000001</v>
      </c>
      <c r="H192" s="103">
        <v>2.64</v>
      </c>
      <c r="I192" s="104" t="s">
        <v>67</v>
      </c>
      <c r="J192" s="107">
        <f t="shared" si="23"/>
        <v>2640</v>
      </c>
      <c r="K192" s="103">
        <v>116.38</v>
      </c>
      <c r="L192" s="104" t="s">
        <v>65</v>
      </c>
      <c r="M192" s="105">
        <f t="shared" si="19"/>
        <v>116.38</v>
      </c>
      <c r="N192" s="103">
        <v>14.1</v>
      </c>
      <c r="O192" s="104" t="s">
        <v>65</v>
      </c>
      <c r="P192" s="105">
        <f t="shared" si="20"/>
        <v>14.1</v>
      </c>
    </row>
    <row r="193" spans="1:16">
      <c r="A193" s="23">
        <f t="shared" si="18"/>
        <v>193</v>
      </c>
      <c r="B193" s="10">
        <v>1</v>
      </c>
      <c r="C193" s="22" t="s">
        <v>69</v>
      </c>
      <c r="D193" s="102">
        <f t="shared" ref="D193:D228" si="24">B193*1000/$C$5</f>
        <v>52.631578947368418</v>
      </c>
      <c r="E193" s="12">
        <v>0.94279999999999997</v>
      </c>
      <c r="F193" s="13">
        <v>4.081E-4</v>
      </c>
      <c r="G193" s="101">
        <f t="shared" si="15"/>
        <v>0.94320809999999999</v>
      </c>
      <c r="H193" s="103">
        <v>3.19</v>
      </c>
      <c r="I193" s="104" t="s">
        <v>67</v>
      </c>
      <c r="J193" s="107">
        <f t="shared" si="23"/>
        <v>3190</v>
      </c>
      <c r="K193" s="103">
        <v>140.03</v>
      </c>
      <c r="L193" s="104" t="s">
        <v>65</v>
      </c>
      <c r="M193" s="105">
        <f t="shared" si="19"/>
        <v>140.03</v>
      </c>
      <c r="N193" s="103">
        <v>16.940000000000001</v>
      </c>
      <c r="O193" s="104" t="s">
        <v>65</v>
      </c>
      <c r="P193" s="105">
        <f t="shared" si="20"/>
        <v>16.940000000000001</v>
      </c>
    </row>
    <row r="194" spans="1:16">
      <c r="A194" s="23">
        <f t="shared" si="18"/>
        <v>194</v>
      </c>
      <c r="B194" s="10">
        <v>1.1000000000000001</v>
      </c>
      <c r="C194" s="11" t="s">
        <v>69</v>
      </c>
      <c r="D194" s="102">
        <f t="shared" si="24"/>
        <v>57.89473684210526</v>
      </c>
      <c r="E194" s="12">
        <v>0.87370000000000003</v>
      </c>
      <c r="F194" s="13">
        <v>3.7409999999999999E-4</v>
      </c>
      <c r="G194" s="101">
        <f t="shared" si="15"/>
        <v>0.87407410000000008</v>
      </c>
      <c r="H194" s="103">
        <v>3.78</v>
      </c>
      <c r="I194" s="104" t="s">
        <v>67</v>
      </c>
      <c r="J194" s="107">
        <f t="shared" si="23"/>
        <v>3780</v>
      </c>
      <c r="K194" s="103">
        <v>163.5</v>
      </c>
      <c r="L194" s="104" t="s">
        <v>65</v>
      </c>
      <c r="M194" s="105">
        <f t="shared" si="19"/>
        <v>163.5</v>
      </c>
      <c r="N194" s="103">
        <v>19.989999999999998</v>
      </c>
      <c r="O194" s="104" t="s">
        <v>65</v>
      </c>
      <c r="P194" s="105">
        <f t="shared" si="20"/>
        <v>19.989999999999998</v>
      </c>
    </row>
    <row r="195" spans="1:16">
      <c r="A195" s="23">
        <f t="shared" si="18"/>
        <v>195</v>
      </c>
      <c r="B195" s="10">
        <v>1.2</v>
      </c>
      <c r="C195" s="11" t="s">
        <v>69</v>
      </c>
      <c r="D195" s="102">
        <f t="shared" si="24"/>
        <v>63.157894736842103</v>
      </c>
      <c r="E195" s="12">
        <v>0.81530000000000002</v>
      </c>
      <c r="F195" s="13">
        <v>3.456E-4</v>
      </c>
      <c r="G195" s="101">
        <f t="shared" si="15"/>
        <v>0.81564559999999997</v>
      </c>
      <c r="H195" s="103">
        <v>4.43</v>
      </c>
      <c r="I195" s="104" t="s">
        <v>67</v>
      </c>
      <c r="J195" s="107">
        <f t="shared" si="23"/>
        <v>4430</v>
      </c>
      <c r="K195" s="103">
        <v>187</v>
      </c>
      <c r="L195" s="104" t="s">
        <v>65</v>
      </c>
      <c r="M195" s="105">
        <f t="shared" si="19"/>
        <v>187</v>
      </c>
      <c r="N195" s="103">
        <v>23.27</v>
      </c>
      <c r="O195" s="104" t="s">
        <v>65</v>
      </c>
      <c r="P195" s="105">
        <f t="shared" si="20"/>
        <v>23.27</v>
      </c>
    </row>
    <row r="196" spans="1:16">
      <c r="A196" s="23">
        <f t="shared" si="18"/>
        <v>196</v>
      </c>
      <c r="B196" s="10">
        <v>1.3</v>
      </c>
      <c r="C196" s="11" t="s">
        <v>69</v>
      </c>
      <c r="D196" s="102">
        <f t="shared" si="24"/>
        <v>68.421052631578945</v>
      </c>
      <c r="E196" s="12">
        <v>0.76539999999999997</v>
      </c>
      <c r="F196" s="13">
        <v>3.212E-4</v>
      </c>
      <c r="G196" s="101">
        <f t="shared" si="15"/>
        <v>0.76572119999999999</v>
      </c>
      <c r="H196" s="103">
        <v>5.1100000000000003</v>
      </c>
      <c r="I196" s="104" t="s">
        <v>67</v>
      </c>
      <c r="J196" s="107">
        <f t="shared" si="23"/>
        <v>5110</v>
      </c>
      <c r="K196" s="103">
        <v>210.65</v>
      </c>
      <c r="L196" s="104" t="s">
        <v>65</v>
      </c>
      <c r="M196" s="105">
        <f t="shared" si="19"/>
        <v>210.65</v>
      </c>
      <c r="N196" s="103">
        <v>26.75</v>
      </c>
      <c r="O196" s="104" t="s">
        <v>65</v>
      </c>
      <c r="P196" s="105">
        <f t="shared" si="20"/>
        <v>26.75</v>
      </c>
    </row>
    <row r="197" spans="1:16">
      <c r="A197" s="23">
        <f t="shared" si="18"/>
        <v>197</v>
      </c>
      <c r="B197" s="10">
        <v>1.4</v>
      </c>
      <c r="C197" s="11" t="s">
        <v>69</v>
      </c>
      <c r="D197" s="102">
        <f t="shared" si="24"/>
        <v>73.684210526315795</v>
      </c>
      <c r="E197" s="12">
        <v>0.72219999999999995</v>
      </c>
      <c r="F197" s="13">
        <v>3.0019999999999998E-4</v>
      </c>
      <c r="G197" s="101">
        <f t="shared" si="15"/>
        <v>0.72250019999999993</v>
      </c>
      <c r="H197" s="103">
        <v>5.84</v>
      </c>
      <c r="I197" s="104" t="s">
        <v>67</v>
      </c>
      <c r="J197" s="107">
        <f t="shared" si="23"/>
        <v>5840</v>
      </c>
      <c r="K197" s="103">
        <v>234.51</v>
      </c>
      <c r="L197" s="104" t="s">
        <v>65</v>
      </c>
      <c r="M197" s="105">
        <f t="shared" si="19"/>
        <v>234.51</v>
      </c>
      <c r="N197" s="103">
        <v>30.43</v>
      </c>
      <c r="O197" s="104" t="s">
        <v>65</v>
      </c>
      <c r="P197" s="105">
        <f t="shared" si="20"/>
        <v>30.43</v>
      </c>
    </row>
    <row r="198" spans="1:16">
      <c r="A198" s="23">
        <f t="shared" si="18"/>
        <v>198</v>
      </c>
      <c r="B198" s="10">
        <v>1.5</v>
      </c>
      <c r="C198" s="11" t="s">
        <v>69</v>
      </c>
      <c r="D198" s="102">
        <f t="shared" si="24"/>
        <v>78.94736842105263</v>
      </c>
      <c r="E198" s="12">
        <v>0.68440000000000001</v>
      </c>
      <c r="F198" s="13">
        <v>2.8190000000000002E-4</v>
      </c>
      <c r="G198" s="101">
        <f t="shared" si="15"/>
        <v>0.68468189999999995</v>
      </c>
      <c r="H198" s="103">
        <v>6.61</v>
      </c>
      <c r="I198" s="104" t="s">
        <v>67</v>
      </c>
      <c r="J198" s="107">
        <f t="shared" si="23"/>
        <v>6610</v>
      </c>
      <c r="K198" s="103">
        <v>258.58999999999997</v>
      </c>
      <c r="L198" s="104" t="s">
        <v>65</v>
      </c>
      <c r="M198" s="105">
        <f t="shared" si="19"/>
        <v>258.58999999999997</v>
      </c>
      <c r="N198" s="103">
        <v>34.32</v>
      </c>
      <c r="O198" s="104" t="s">
        <v>65</v>
      </c>
      <c r="P198" s="105">
        <f t="shared" si="20"/>
        <v>34.32</v>
      </c>
    </row>
    <row r="199" spans="1:16">
      <c r="A199" s="23">
        <f t="shared" si="18"/>
        <v>199</v>
      </c>
      <c r="B199" s="10">
        <v>1.6</v>
      </c>
      <c r="C199" s="11" t="s">
        <v>69</v>
      </c>
      <c r="D199" s="102">
        <f t="shared" si="24"/>
        <v>84.21052631578948</v>
      </c>
      <c r="E199" s="12">
        <v>0.65110000000000001</v>
      </c>
      <c r="F199" s="13">
        <v>2.6570000000000001E-4</v>
      </c>
      <c r="G199" s="101">
        <f t="shared" si="15"/>
        <v>0.65136570000000005</v>
      </c>
      <c r="H199" s="103">
        <v>7.42</v>
      </c>
      <c r="I199" s="104" t="s">
        <v>67</v>
      </c>
      <c r="J199" s="107">
        <f t="shared" si="23"/>
        <v>7420</v>
      </c>
      <c r="K199" s="103">
        <v>282.93</v>
      </c>
      <c r="L199" s="104" t="s">
        <v>65</v>
      </c>
      <c r="M199" s="105">
        <f t="shared" si="19"/>
        <v>282.93</v>
      </c>
      <c r="N199" s="103">
        <v>38.39</v>
      </c>
      <c r="O199" s="104" t="s">
        <v>65</v>
      </c>
      <c r="P199" s="105">
        <f t="shared" si="20"/>
        <v>38.39</v>
      </c>
    </row>
    <row r="200" spans="1:16">
      <c r="A200" s="23">
        <f t="shared" si="18"/>
        <v>200</v>
      </c>
      <c r="B200" s="10">
        <v>1.7</v>
      </c>
      <c r="C200" s="11" t="s">
        <v>69</v>
      </c>
      <c r="D200" s="102">
        <f t="shared" si="24"/>
        <v>89.473684210526315</v>
      </c>
      <c r="E200" s="12">
        <v>0.62150000000000005</v>
      </c>
      <c r="F200" s="13">
        <v>2.5139999999999999E-4</v>
      </c>
      <c r="G200" s="101">
        <f t="shared" si="15"/>
        <v>0.62175140000000007</v>
      </c>
      <c r="H200" s="103">
        <v>8.26</v>
      </c>
      <c r="I200" s="104" t="s">
        <v>67</v>
      </c>
      <c r="J200" s="107">
        <f t="shared" si="23"/>
        <v>8260</v>
      </c>
      <c r="K200" s="103">
        <v>307.51</v>
      </c>
      <c r="L200" s="104" t="s">
        <v>65</v>
      </c>
      <c r="M200" s="105">
        <f t="shared" si="19"/>
        <v>307.51</v>
      </c>
      <c r="N200" s="103">
        <v>42.65</v>
      </c>
      <c r="O200" s="104" t="s">
        <v>65</v>
      </c>
      <c r="P200" s="105">
        <f t="shared" si="20"/>
        <v>42.65</v>
      </c>
    </row>
    <row r="201" spans="1:16">
      <c r="A201" s="23">
        <f t="shared" si="18"/>
        <v>201</v>
      </c>
      <c r="B201" s="10">
        <v>1.8</v>
      </c>
      <c r="C201" s="11" t="s">
        <v>69</v>
      </c>
      <c r="D201" s="102">
        <f t="shared" si="24"/>
        <v>94.736842105263165</v>
      </c>
      <c r="E201" s="12">
        <v>0.59499999999999997</v>
      </c>
      <c r="F201" s="13">
        <v>2.386E-4</v>
      </c>
      <c r="G201" s="101">
        <f t="shared" si="15"/>
        <v>0.59523859999999995</v>
      </c>
      <c r="H201" s="103">
        <v>9.15</v>
      </c>
      <c r="I201" s="104" t="s">
        <v>67</v>
      </c>
      <c r="J201" s="107">
        <f t="shared" si="23"/>
        <v>9150</v>
      </c>
      <c r="K201" s="103">
        <v>332.34</v>
      </c>
      <c r="L201" s="104" t="s">
        <v>65</v>
      </c>
      <c r="M201" s="105">
        <f t="shared" si="19"/>
        <v>332.34</v>
      </c>
      <c r="N201" s="103">
        <v>47.1</v>
      </c>
      <c r="O201" s="104" t="s">
        <v>65</v>
      </c>
      <c r="P201" s="105">
        <f t="shared" si="20"/>
        <v>47.1</v>
      </c>
    </row>
    <row r="202" spans="1:16">
      <c r="A202" s="23">
        <f t="shared" si="18"/>
        <v>202</v>
      </c>
      <c r="B202" s="10">
        <v>2</v>
      </c>
      <c r="C202" s="11" t="s">
        <v>69</v>
      </c>
      <c r="D202" s="108">
        <f t="shared" si="24"/>
        <v>105.26315789473684</v>
      </c>
      <c r="E202" s="12">
        <v>0.54949999999999999</v>
      </c>
      <c r="F202" s="13">
        <v>2.1660000000000001E-4</v>
      </c>
      <c r="G202" s="101">
        <f t="shared" si="15"/>
        <v>0.5497166</v>
      </c>
      <c r="H202" s="103">
        <v>11.04</v>
      </c>
      <c r="I202" s="104" t="s">
        <v>67</v>
      </c>
      <c r="J202" s="107">
        <f t="shared" si="23"/>
        <v>11040</v>
      </c>
      <c r="K202" s="103">
        <v>426.82</v>
      </c>
      <c r="L202" s="104" t="s">
        <v>65</v>
      </c>
      <c r="M202" s="105">
        <f t="shared" si="19"/>
        <v>426.82</v>
      </c>
      <c r="N202" s="103">
        <v>56.51</v>
      </c>
      <c r="O202" s="104" t="s">
        <v>65</v>
      </c>
      <c r="P202" s="105">
        <f t="shared" si="20"/>
        <v>56.51</v>
      </c>
    </row>
    <row r="203" spans="1:16">
      <c r="A203" s="23">
        <f t="shared" si="18"/>
        <v>203</v>
      </c>
      <c r="B203" s="10">
        <v>2.25</v>
      </c>
      <c r="C203" s="11" t="s">
        <v>69</v>
      </c>
      <c r="D203" s="108">
        <f t="shared" si="24"/>
        <v>118.42105263157895</v>
      </c>
      <c r="E203" s="12">
        <v>0.50360000000000005</v>
      </c>
      <c r="F203" s="13">
        <v>1.9440000000000001E-4</v>
      </c>
      <c r="G203" s="101">
        <f t="shared" si="15"/>
        <v>0.50379440000000009</v>
      </c>
      <c r="H203" s="103">
        <v>13.61</v>
      </c>
      <c r="I203" s="104" t="s">
        <v>67</v>
      </c>
      <c r="J203" s="107">
        <f t="shared" si="23"/>
        <v>13610</v>
      </c>
      <c r="K203" s="103">
        <v>560.88</v>
      </c>
      <c r="L203" s="104" t="s">
        <v>65</v>
      </c>
      <c r="M203" s="105">
        <f t="shared" si="19"/>
        <v>560.88</v>
      </c>
      <c r="N203" s="103">
        <v>69.209999999999994</v>
      </c>
      <c r="O203" s="104" t="s">
        <v>65</v>
      </c>
      <c r="P203" s="105">
        <f t="shared" si="20"/>
        <v>69.209999999999994</v>
      </c>
    </row>
    <row r="204" spans="1:16">
      <c r="A204" s="23">
        <f t="shared" si="18"/>
        <v>204</v>
      </c>
      <c r="B204" s="10">
        <v>2.5</v>
      </c>
      <c r="C204" s="11" t="s">
        <v>69</v>
      </c>
      <c r="D204" s="108">
        <f t="shared" si="24"/>
        <v>131.57894736842104</v>
      </c>
      <c r="E204" s="12">
        <v>0.46639999999999998</v>
      </c>
      <c r="F204" s="13">
        <v>1.7650000000000001E-4</v>
      </c>
      <c r="G204" s="101">
        <f t="shared" si="15"/>
        <v>0.46657650000000001</v>
      </c>
      <c r="H204" s="103">
        <v>16.399999999999999</v>
      </c>
      <c r="I204" s="104" t="s">
        <v>67</v>
      </c>
      <c r="J204" s="107">
        <f t="shared" si="23"/>
        <v>16400</v>
      </c>
      <c r="K204" s="103">
        <v>686</v>
      </c>
      <c r="L204" s="104" t="s">
        <v>65</v>
      </c>
      <c r="M204" s="105">
        <f t="shared" si="19"/>
        <v>686</v>
      </c>
      <c r="N204" s="103">
        <v>82.89</v>
      </c>
      <c r="O204" s="104" t="s">
        <v>65</v>
      </c>
      <c r="P204" s="105">
        <f t="shared" si="20"/>
        <v>82.89</v>
      </c>
    </row>
    <row r="205" spans="1:16">
      <c r="A205" s="23">
        <f t="shared" si="18"/>
        <v>205</v>
      </c>
      <c r="B205" s="10">
        <v>2.75</v>
      </c>
      <c r="C205" s="11" t="s">
        <v>69</v>
      </c>
      <c r="D205" s="108">
        <f t="shared" si="24"/>
        <v>144.73684210526315</v>
      </c>
      <c r="E205" s="12">
        <v>0.43569999999999998</v>
      </c>
      <c r="F205" s="13">
        <v>1.617E-4</v>
      </c>
      <c r="G205" s="101">
        <f t="shared" si="15"/>
        <v>0.43586169999999996</v>
      </c>
      <c r="H205" s="103">
        <v>19.399999999999999</v>
      </c>
      <c r="I205" s="104" t="s">
        <v>67</v>
      </c>
      <c r="J205" s="107">
        <f t="shared" si="23"/>
        <v>19400</v>
      </c>
      <c r="K205" s="103">
        <v>806.8</v>
      </c>
      <c r="L205" s="104" t="s">
        <v>65</v>
      </c>
      <c r="M205" s="105">
        <f t="shared" si="19"/>
        <v>806.8</v>
      </c>
      <c r="N205" s="103">
        <v>97.49</v>
      </c>
      <c r="O205" s="104" t="s">
        <v>65</v>
      </c>
      <c r="P205" s="105">
        <f t="shared" si="20"/>
        <v>97.49</v>
      </c>
    </row>
    <row r="206" spans="1:16">
      <c r="A206" s="23">
        <f t="shared" si="18"/>
        <v>206</v>
      </c>
      <c r="B206" s="10">
        <v>3</v>
      </c>
      <c r="C206" s="11" t="s">
        <v>69</v>
      </c>
      <c r="D206" s="108">
        <f t="shared" si="24"/>
        <v>157.89473684210526</v>
      </c>
      <c r="E206" s="12">
        <v>0.40989999999999999</v>
      </c>
      <c r="F206" s="13">
        <v>1.493E-4</v>
      </c>
      <c r="G206" s="101">
        <f t="shared" si="15"/>
        <v>0.41004930000000001</v>
      </c>
      <c r="H206" s="103">
        <v>22.6</v>
      </c>
      <c r="I206" s="104" t="s">
        <v>67</v>
      </c>
      <c r="J206" s="107">
        <f t="shared" si="23"/>
        <v>22600</v>
      </c>
      <c r="K206" s="103">
        <v>925.27</v>
      </c>
      <c r="L206" s="104" t="s">
        <v>65</v>
      </c>
      <c r="M206" s="105">
        <f t="shared" si="19"/>
        <v>925.27</v>
      </c>
      <c r="N206" s="103">
        <v>112.94</v>
      </c>
      <c r="O206" s="104" t="s">
        <v>65</v>
      </c>
      <c r="P206" s="105">
        <f t="shared" si="20"/>
        <v>112.94</v>
      </c>
    </row>
    <row r="207" spans="1:16">
      <c r="A207" s="23">
        <f t="shared" si="18"/>
        <v>207</v>
      </c>
      <c r="B207" s="10">
        <v>3.25</v>
      </c>
      <c r="C207" s="11" t="s">
        <v>69</v>
      </c>
      <c r="D207" s="108">
        <f t="shared" si="24"/>
        <v>171.05263157894737</v>
      </c>
      <c r="E207" s="12">
        <v>0.38800000000000001</v>
      </c>
      <c r="F207" s="13">
        <v>1.3870000000000001E-4</v>
      </c>
      <c r="G207" s="101">
        <f t="shared" si="15"/>
        <v>0.3881387</v>
      </c>
      <c r="H207" s="103">
        <v>25.99</v>
      </c>
      <c r="I207" s="104" t="s">
        <v>67</v>
      </c>
      <c r="J207" s="107">
        <f t="shared" si="23"/>
        <v>25990</v>
      </c>
      <c r="K207" s="103">
        <v>1.04</v>
      </c>
      <c r="L207" s="106" t="s">
        <v>67</v>
      </c>
      <c r="M207" s="107">
        <f t="shared" ref="M207:M228" si="25">K207*1000</f>
        <v>1040</v>
      </c>
      <c r="N207" s="103">
        <v>129.19</v>
      </c>
      <c r="O207" s="104" t="s">
        <v>65</v>
      </c>
      <c r="P207" s="105">
        <f t="shared" si="20"/>
        <v>129.19</v>
      </c>
    </row>
    <row r="208" spans="1:16">
      <c r="A208" s="23">
        <f t="shared" si="18"/>
        <v>208</v>
      </c>
      <c r="B208" s="10">
        <v>3.5</v>
      </c>
      <c r="C208" s="11" t="s">
        <v>69</v>
      </c>
      <c r="D208" s="108">
        <f t="shared" si="24"/>
        <v>184.21052631578948</v>
      </c>
      <c r="E208" s="12">
        <v>0.36899999999999999</v>
      </c>
      <c r="F208" s="13">
        <v>1.2960000000000001E-4</v>
      </c>
      <c r="G208" s="101">
        <f t="shared" si="15"/>
        <v>0.3691296</v>
      </c>
      <c r="H208" s="103">
        <v>29.56</v>
      </c>
      <c r="I208" s="104" t="s">
        <v>67</v>
      </c>
      <c r="J208" s="107">
        <f t="shared" si="23"/>
        <v>29560</v>
      </c>
      <c r="K208" s="103">
        <v>1.1599999999999999</v>
      </c>
      <c r="L208" s="104" t="s">
        <v>67</v>
      </c>
      <c r="M208" s="107">
        <f t="shared" si="25"/>
        <v>1160</v>
      </c>
      <c r="N208" s="103">
        <v>146.19999999999999</v>
      </c>
      <c r="O208" s="104" t="s">
        <v>65</v>
      </c>
      <c r="P208" s="105">
        <f t="shared" si="20"/>
        <v>146.19999999999999</v>
      </c>
    </row>
    <row r="209" spans="1:16">
      <c r="A209" s="23">
        <f t="shared" si="18"/>
        <v>209</v>
      </c>
      <c r="B209" s="10">
        <v>3.75</v>
      </c>
      <c r="C209" s="11" t="s">
        <v>69</v>
      </c>
      <c r="D209" s="108">
        <f t="shared" si="24"/>
        <v>197.36842105263159</v>
      </c>
      <c r="E209" s="12">
        <v>0.35260000000000002</v>
      </c>
      <c r="F209" s="13">
        <v>1.216E-4</v>
      </c>
      <c r="G209" s="101">
        <f t="shared" si="15"/>
        <v>0.35272160000000002</v>
      </c>
      <c r="H209" s="103">
        <v>33.299999999999997</v>
      </c>
      <c r="I209" s="104" t="s">
        <v>67</v>
      </c>
      <c r="J209" s="107">
        <f t="shared" si="23"/>
        <v>33300</v>
      </c>
      <c r="K209" s="103">
        <v>1.27</v>
      </c>
      <c r="L209" s="104" t="s">
        <v>67</v>
      </c>
      <c r="M209" s="107">
        <f t="shared" si="25"/>
        <v>1270</v>
      </c>
      <c r="N209" s="103">
        <v>163.93</v>
      </c>
      <c r="O209" s="104" t="s">
        <v>65</v>
      </c>
      <c r="P209" s="105">
        <f t="shared" si="20"/>
        <v>163.93</v>
      </c>
    </row>
    <row r="210" spans="1:16">
      <c r="A210" s="23">
        <f t="shared" si="18"/>
        <v>210</v>
      </c>
      <c r="B210" s="10">
        <v>4</v>
      </c>
      <c r="C210" s="11" t="s">
        <v>69</v>
      </c>
      <c r="D210" s="108">
        <f t="shared" si="24"/>
        <v>210.52631578947367</v>
      </c>
      <c r="E210" s="12">
        <v>0.33810000000000001</v>
      </c>
      <c r="F210" s="13">
        <v>1.1459999999999999E-4</v>
      </c>
      <c r="G210" s="101">
        <f t="shared" si="15"/>
        <v>0.33821460000000003</v>
      </c>
      <c r="H210" s="103">
        <v>37.22</v>
      </c>
      <c r="I210" s="104" t="s">
        <v>67</v>
      </c>
      <c r="J210" s="107">
        <f t="shared" si="23"/>
        <v>37220</v>
      </c>
      <c r="K210" s="103">
        <v>1.39</v>
      </c>
      <c r="L210" s="104" t="s">
        <v>67</v>
      </c>
      <c r="M210" s="107">
        <f t="shared" si="25"/>
        <v>1390</v>
      </c>
      <c r="N210" s="103">
        <v>182.31</v>
      </c>
      <c r="O210" s="104" t="s">
        <v>65</v>
      </c>
      <c r="P210" s="105">
        <f t="shared" si="20"/>
        <v>182.31</v>
      </c>
    </row>
    <row r="211" spans="1:16">
      <c r="A211" s="23">
        <f t="shared" si="18"/>
        <v>211</v>
      </c>
      <c r="B211" s="10">
        <v>4.5</v>
      </c>
      <c r="C211" s="11" t="s">
        <v>69</v>
      </c>
      <c r="D211" s="108">
        <f t="shared" si="24"/>
        <v>236.84210526315789</v>
      </c>
      <c r="E211" s="12">
        <v>0.31380000000000002</v>
      </c>
      <c r="F211" s="13">
        <v>1.0280000000000001E-4</v>
      </c>
      <c r="G211" s="101">
        <f t="shared" si="15"/>
        <v>0.31390280000000004</v>
      </c>
      <c r="H211" s="103">
        <v>45.52</v>
      </c>
      <c r="I211" s="104" t="s">
        <v>67</v>
      </c>
      <c r="J211" s="107">
        <f t="shared" si="23"/>
        <v>45520</v>
      </c>
      <c r="K211" s="103">
        <v>1.82</v>
      </c>
      <c r="L211" s="104" t="s">
        <v>67</v>
      </c>
      <c r="M211" s="107">
        <f t="shared" si="25"/>
        <v>1820</v>
      </c>
      <c r="N211" s="103">
        <v>220.95</v>
      </c>
      <c r="O211" s="104" t="s">
        <v>65</v>
      </c>
      <c r="P211" s="105">
        <f t="shared" si="20"/>
        <v>220.95</v>
      </c>
    </row>
    <row r="212" spans="1:16">
      <c r="A212" s="23">
        <f t="shared" si="18"/>
        <v>212</v>
      </c>
      <c r="B212" s="10">
        <v>5</v>
      </c>
      <c r="C212" s="11" t="s">
        <v>69</v>
      </c>
      <c r="D212" s="108">
        <f t="shared" si="24"/>
        <v>263.15789473684208</v>
      </c>
      <c r="E212" s="12">
        <v>0.2944</v>
      </c>
      <c r="F212" s="13">
        <v>9.3280000000000001E-5</v>
      </c>
      <c r="G212" s="101">
        <f t="shared" ref="G212:G228" si="26">E212+F212</f>
        <v>0.29449327999999997</v>
      </c>
      <c r="H212" s="103">
        <v>54.41</v>
      </c>
      <c r="I212" s="104" t="s">
        <v>67</v>
      </c>
      <c r="J212" s="107">
        <f t="shared" si="23"/>
        <v>54410</v>
      </c>
      <c r="K212" s="103">
        <v>2.21</v>
      </c>
      <c r="L212" s="104" t="s">
        <v>67</v>
      </c>
      <c r="M212" s="107">
        <f t="shared" si="25"/>
        <v>2210</v>
      </c>
      <c r="N212" s="103">
        <v>261.82</v>
      </c>
      <c r="O212" s="104" t="s">
        <v>65</v>
      </c>
      <c r="P212" s="105">
        <f t="shared" si="20"/>
        <v>261.82</v>
      </c>
    </row>
    <row r="213" spans="1:16">
      <c r="A213" s="23">
        <f t="shared" si="18"/>
        <v>213</v>
      </c>
      <c r="B213" s="10">
        <v>5.5</v>
      </c>
      <c r="C213" s="11" t="s">
        <v>69</v>
      </c>
      <c r="D213" s="108">
        <f t="shared" si="24"/>
        <v>289.4736842105263</v>
      </c>
      <c r="E213" s="12">
        <v>0.27839999999999998</v>
      </c>
      <c r="F213" s="13">
        <v>8.543E-5</v>
      </c>
      <c r="G213" s="101">
        <f t="shared" si="26"/>
        <v>0.27848542999999998</v>
      </c>
      <c r="H213" s="103">
        <v>63.85</v>
      </c>
      <c r="I213" s="104" t="s">
        <v>67</v>
      </c>
      <c r="J213" s="107">
        <f t="shared" si="23"/>
        <v>63850</v>
      </c>
      <c r="K213" s="103">
        <v>2.59</v>
      </c>
      <c r="L213" s="104" t="s">
        <v>67</v>
      </c>
      <c r="M213" s="107">
        <f t="shared" si="25"/>
        <v>2590</v>
      </c>
      <c r="N213" s="103">
        <v>304.64999999999998</v>
      </c>
      <c r="O213" s="104" t="s">
        <v>65</v>
      </c>
      <c r="P213" s="105">
        <f t="shared" si="20"/>
        <v>304.64999999999998</v>
      </c>
    </row>
    <row r="214" spans="1:16">
      <c r="A214" s="23">
        <f t="shared" ref="A214:A277" si="27">A213+1</f>
        <v>214</v>
      </c>
      <c r="B214" s="10">
        <v>6</v>
      </c>
      <c r="C214" s="11" t="s">
        <v>69</v>
      </c>
      <c r="D214" s="108">
        <f t="shared" si="24"/>
        <v>315.78947368421052</v>
      </c>
      <c r="E214" s="12">
        <v>0.26500000000000001</v>
      </c>
      <c r="F214" s="13">
        <v>7.8830000000000002E-5</v>
      </c>
      <c r="G214" s="101">
        <f t="shared" si="26"/>
        <v>0.26507882999999999</v>
      </c>
      <c r="H214" s="103">
        <v>73.8</v>
      </c>
      <c r="I214" s="104" t="s">
        <v>67</v>
      </c>
      <c r="J214" s="107">
        <f t="shared" si="23"/>
        <v>73800</v>
      </c>
      <c r="K214" s="103">
        <v>2.94</v>
      </c>
      <c r="L214" s="104" t="s">
        <v>67</v>
      </c>
      <c r="M214" s="107">
        <f t="shared" si="25"/>
        <v>2940</v>
      </c>
      <c r="N214" s="103">
        <v>349.24</v>
      </c>
      <c r="O214" s="104" t="s">
        <v>65</v>
      </c>
      <c r="P214" s="105">
        <f t="shared" si="20"/>
        <v>349.24</v>
      </c>
    </row>
    <row r="215" spans="1:16">
      <c r="A215" s="23">
        <f t="shared" si="27"/>
        <v>215</v>
      </c>
      <c r="B215" s="10">
        <v>6.5</v>
      </c>
      <c r="C215" s="11" t="s">
        <v>69</v>
      </c>
      <c r="D215" s="108">
        <f t="shared" si="24"/>
        <v>342.10526315789474</v>
      </c>
      <c r="E215" s="12">
        <v>0.25380000000000003</v>
      </c>
      <c r="F215" s="13">
        <v>7.3219999999999994E-5</v>
      </c>
      <c r="G215" s="101">
        <f t="shared" si="26"/>
        <v>0.25387322000000001</v>
      </c>
      <c r="H215" s="103">
        <v>84.22</v>
      </c>
      <c r="I215" s="104" t="s">
        <v>67</v>
      </c>
      <c r="J215" s="107">
        <f t="shared" si="23"/>
        <v>84220</v>
      </c>
      <c r="K215" s="103">
        <v>3.29</v>
      </c>
      <c r="L215" s="104" t="s">
        <v>67</v>
      </c>
      <c r="M215" s="107">
        <f t="shared" si="25"/>
        <v>3290</v>
      </c>
      <c r="N215" s="103">
        <v>395.36</v>
      </c>
      <c r="O215" s="104" t="s">
        <v>65</v>
      </c>
      <c r="P215" s="105">
        <f t="shared" si="20"/>
        <v>395.36</v>
      </c>
    </row>
    <row r="216" spans="1:16">
      <c r="A216" s="23">
        <f t="shared" si="27"/>
        <v>216</v>
      </c>
      <c r="B216" s="10">
        <v>7</v>
      </c>
      <c r="C216" s="11" t="s">
        <v>69</v>
      </c>
      <c r="D216" s="108">
        <f t="shared" si="24"/>
        <v>368.42105263157896</v>
      </c>
      <c r="E216" s="12">
        <v>0.24410000000000001</v>
      </c>
      <c r="F216" s="13">
        <v>6.8369999999999998E-5</v>
      </c>
      <c r="G216" s="101">
        <f t="shared" si="26"/>
        <v>0.24416837000000002</v>
      </c>
      <c r="H216" s="103">
        <v>95.08</v>
      </c>
      <c r="I216" s="104" t="s">
        <v>67</v>
      </c>
      <c r="J216" s="107">
        <f t="shared" si="23"/>
        <v>95080</v>
      </c>
      <c r="K216" s="103">
        <v>3.64</v>
      </c>
      <c r="L216" s="104" t="s">
        <v>67</v>
      </c>
      <c r="M216" s="107">
        <f t="shared" si="25"/>
        <v>3640</v>
      </c>
      <c r="N216" s="103">
        <v>442.86</v>
      </c>
      <c r="O216" s="104" t="s">
        <v>65</v>
      </c>
      <c r="P216" s="105">
        <f t="shared" si="20"/>
        <v>442.86</v>
      </c>
    </row>
    <row r="217" spans="1:16">
      <c r="A217" s="23">
        <f t="shared" si="27"/>
        <v>217</v>
      </c>
      <c r="B217" s="10">
        <v>8</v>
      </c>
      <c r="C217" s="11" t="s">
        <v>69</v>
      </c>
      <c r="D217" s="108">
        <f t="shared" si="24"/>
        <v>421.05263157894734</v>
      </c>
      <c r="E217" s="12">
        <v>0.22850000000000001</v>
      </c>
      <c r="F217" s="13">
        <v>6.0430000000000002E-5</v>
      </c>
      <c r="G217" s="101">
        <f t="shared" si="26"/>
        <v>0.22856043000000001</v>
      </c>
      <c r="H217" s="103">
        <v>117.98</v>
      </c>
      <c r="I217" s="104" t="s">
        <v>67</v>
      </c>
      <c r="J217" s="107">
        <f t="shared" si="23"/>
        <v>117980</v>
      </c>
      <c r="K217" s="103">
        <v>4.87</v>
      </c>
      <c r="L217" s="104" t="s">
        <v>67</v>
      </c>
      <c r="M217" s="107">
        <f t="shared" si="25"/>
        <v>4870</v>
      </c>
      <c r="N217" s="103">
        <v>541.35</v>
      </c>
      <c r="O217" s="104" t="s">
        <v>65</v>
      </c>
      <c r="P217" s="105">
        <f t="shared" si="20"/>
        <v>541.35</v>
      </c>
    </row>
    <row r="218" spans="1:16">
      <c r="A218" s="23">
        <f t="shared" si="27"/>
        <v>218</v>
      </c>
      <c r="B218" s="10">
        <v>9</v>
      </c>
      <c r="C218" s="11" t="s">
        <v>69</v>
      </c>
      <c r="D218" s="108">
        <f t="shared" si="24"/>
        <v>473.68421052631578</v>
      </c>
      <c r="E218" s="12">
        <v>0.21640000000000001</v>
      </c>
      <c r="F218" s="13">
        <v>5.4190000000000001E-5</v>
      </c>
      <c r="G218" s="101">
        <f t="shared" si="26"/>
        <v>0.21645419000000002</v>
      </c>
      <c r="H218" s="103">
        <v>142.29</v>
      </c>
      <c r="I218" s="104" t="s">
        <v>67</v>
      </c>
      <c r="J218" s="107">
        <f t="shared" si="23"/>
        <v>142290</v>
      </c>
      <c r="K218" s="103">
        <v>5.96</v>
      </c>
      <c r="L218" s="104" t="s">
        <v>67</v>
      </c>
      <c r="M218" s="107">
        <f t="shared" si="25"/>
        <v>5960</v>
      </c>
      <c r="N218" s="103">
        <v>643.62</v>
      </c>
      <c r="O218" s="104" t="s">
        <v>65</v>
      </c>
      <c r="P218" s="105">
        <f t="shared" si="20"/>
        <v>643.62</v>
      </c>
    </row>
    <row r="219" spans="1:16">
      <c r="A219" s="23">
        <f t="shared" si="27"/>
        <v>219</v>
      </c>
      <c r="B219" s="10">
        <v>10</v>
      </c>
      <c r="C219" s="11" t="s">
        <v>69</v>
      </c>
      <c r="D219" s="108">
        <f t="shared" si="24"/>
        <v>526.31578947368416</v>
      </c>
      <c r="E219" s="12">
        <v>0.20680000000000001</v>
      </c>
      <c r="F219" s="13">
        <v>4.9150000000000002E-5</v>
      </c>
      <c r="G219" s="101">
        <f t="shared" si="26"/>
        <v>0.20684915000000001</v>
      </c>
      <c r="H219" s="103">
        <v>167.85</v>
      </c>
      <c r="I219" s="104" t="s">
        <v>67</v>
      </c>
      <c r="J219" s="107">
        <f t="shared" si="23"/>
        <v>167850</v>
      </c>
      <c r="K219" s="103">
        <v>6.97</v>
      </c>
      <c r="L219" s="104" t="s">
        <v>67</v>
      </c>
      <c r="M219" s="107">
        <f t="shared" si="25"/>
        <v>6970</v>
      </c>
      <c r="N219" s="103">
        <v>748.79</v>
      </c>
      <c r="O219" s="104" t="s">
        <v>65</v>
      </c>
      <c r="P219" s="105">
        <f t="shared" si="20"/>
        <v>748.79</v>
      </c>
    </row>
    <row r="220" spans="1:16">
      <c r="A220" s="23">
        <f t="shared" si="27"/>
        <v>220</v>
      </c>
      <c r="B220" s="10">
        <v>11</v>
      </c>
      <c r="C220" s="11" t="s">
        <v>69</v>
      </c>
      <c r="D220" s="108">
        <f t="shared" si="24"/>
        <v>578.9473684210526</v>
      </c>
      <c r="E220" s="12">
        <v>0.1991</v>
      </c>
      <c r="F220" s="13">
        <v>4.4990000000000001E-5</v>
      </c>
      <c r="G220" s="101">
        <f t="shared" si="26"/>
        <v>0.19914498999999999</v>
      </c>
      <c r="H220" s="103">
        <v>194.49</v>
      </c>
      <c r="I220" s="104" t="s">
        <v>67</v>
      </c>
      <c r="J220" s="107">
        <f t="shared" si="23"/>
        <v>194490</v>
      </c>
      <c r="K220" s="103">
        <v>7.93</v>
      </c>
      <c r="L220" s="104" t="s">
        <v>67</v>
      </c>
      <c r="M220" s="107">
        <f t="shared" si="25"/>
        <v>7930</v>
      </c>
      <c r="N220" s="103">
        <v>856.14</v>
      </c>
      <c r="O220" s="104" t="s">
        <v>65</v>
      </c>
      <c r="P220" s="105">
        <f t="shared" si="20"/>
        <v>856.14</v>
      </c>
    </row>
    <row r="221" spans="1:16">
      <c r="A221" s="23">
        <f t="shared" si="27"/>
        <v>221</v>
      </c>
      <c r="B221" s="10">
        <v>12</v>
      </c>
      <c r="C221" s="11" t="s">
        <v>69</v>
      </c>
      <c r="D221" s="108">
        <f t="shared" si="24"/>
        <v>631.57894736842104</v>
      </c>
      <c r="E221" s="12">
        <v>0.19270000000000001</v>
      </c>
      <c r="F221" s="13">
        <v>4.1510000000000001E-5</v>
      </c>
      <c r="G221" s="101">
        <f t="shared" si="26"/>
        <v>0.19274151</v>
      </c>
      <c r="H221" s="103">
        <v>222.08</v>
      </c>
      <c r="I221" s="104" t="s">
        <v>67</v>
      </c>
      <c r="J221" s="107">
        <f t="shared" si="23"/>
        <v>222080</v>
      </c>
      <c r="K221" s="103">
        <v>8.84</v>
      </c>
      <c r="L221" s="104" t="s">
        <v>67</v>
      </c>
      <c r="M221" s="107">
        <f t="shared" si="25"/>
        <v>8840</v>
      </c>
      <c r="N221" s="103">
        <v>965.09</v>
      </c>
      <c r="O221" s="104" t="s">
        <v>65</v>
      </c>
      <c r="P221" s="105">
        <f t="shared" si="20"/>
        <v>965.09</v>
      </c>
    </row>
    <row r="222" spans="1:16">
      <c r="A222" s="23">
        <f t="shared" si="27"/>
        <v>222</v>
      </c>
      <c r="B222" s="10">
        <v>13</v>
      </c>
      <c r="C222" s="11" t="s">
        <v>69</v>
      </c>
      <c r="D222" s="108">
        <f t="shared" si="24"/>
        <v>684.21052631578948</v>
      </c>
      <c r="E222" s="12">
        <v>0.1875</v>
      </c>
      <c r="F222" s="13">
        <v>3.854E-5</v>
      </c>
      <c r="G222" s="101">
        <f t="shared" si="26"/>
        <v>0.18753854</v>
      </c>
      <c r="H222" s="103">
        <v>250.52</v>
      </c>
      <c r="I222" s="104" t="s">
        <v>67</v>
      </c>
      <c r="J222" s="107">
        <f t="shared" si="23"/>
        <v>250520</v>
      </c>
      <c r="K222" s="103">
        <v>9.7100000000000009</v>
      </c>
      <c r="L222" s="104" t="s">
        <v>67</v>
      </c>
      <c r="M222" s="107">
        <f t="shared" si="25"/>
        <v>9710</v>
      </c>
      <c r="N222" s="103">
        <v>1.08</v>
      </c>
      <c r="O222" s="106" t="s">
        <v>67</v>
      </c>
      <c r="P222" s="107">
        <f t="shared" ref="P222:P228" si="28">N222*1000</f>
        <v>1080</v>
      </c>
    </row>
    <row r="223" spans="1:16">
      <c r="A223" s="23">
        <f t="shared" si="27"/>
        <v>223</v>
      </c>
      <c r="B223" s="10">
        <v>14</v>
      </c>
      <c r="C223" s="11" t="s">
        <v>69</v>
      </c>
      <c r="D223" s="108">
        <f t="shared" si="24"/>
        <v>736.84210526315792</v>
      </c>
      <c r="E223" s="12">
        <v>0.183</v>
      </c>
      <c r="F223" s="13">
        <v>3.5979999999999998E-5</v>
      </c>
      <c r="G223" s="101">
        <f t="shared" si="26"/>
        <v>0.18303597999999999</v>
      </c>
      <c r="H223" s="103">
        <v>279.7</v>
      </c>
      <c r="I223" s="104" t="s">
        <v>67</v>
      </c>
      <c r="J223" s="107">
        <f t="shared" si="23"/>
        <v>279700</v>
      </c>
      <c r="K223" s="103">
        <v>10.55</v>
      </c>
      <c r="L223" s="104" t="s">
        <v>67</v>
      </c>
      <c r="M223" s="107">
        <f t="shared" si="25"/>
        <v>10550</v>
      </c>
      <c r="N223" s="103">
        <v>1.19</v>
      </c>
      <c r="O223" s="104" t="s">
        <v>67</v>
      </c>
      <c r="P223" s="107">
        <f t="shared" si="28"/>
        <v>1190</v>
      </c>
    </row>
    <row r="224" spans="1:16">
      <c r="A224" s="23">
        <f t="shared" si="27"/>
        <v>224</v>
      </c>
      <c r="B224" s="10">
        <v>15</v>
      </c>
      <c r="C224" s="11" t="s">
        <v>69</v>
      </c>
      <c r="D224" s="108">
        <f t="shared" si="24"/>
        <v>789.47368421052636</v>
      </c>
      <c r="E224" s="12">
        <v>0.1792</v>
      </c>
      <c r="F224" s="13">
        <v>3.3739999999999999E-5</v>
      </c>
      <c r="G224" s="101">
        <f t="shared" si="26"/>
        <v>0.17923374</v>
      </c>
      <c r="H224" s="103">
        <v>309.54000000000002</v>
      </c>
      <c r="I224" s="104" t="s">
        <v>67</v>
      </c>
      <c r="J224" s="107">
        <f t="shared" si="23"/>
        <v>309540</v>
      </c>
      <c r="K224" s="103">
        <v>11.37</v>
      </c>
      <c r="L224" s="104" t="s">
        <v>67</v>
      </c>
      <c r="M224" s="107">
        <f t="shared" si="25"/>
        <v>11370</v>
      </c>
      <c r="N224" s="103">
        <v>1.3</v>
      </c>
      <c r="O224" s="104" t="s">
        <v>67</v>
      </c>
      <c r="P224" s="107">
        <f t="shared" si="28"/>
        <v>1300</v>
      </c>
    </row>
    <row r="225" spans="1:16">
      <c r="A225" s="23">
        <f t="shared" si="27"/>
        <v>225</v>
      </c>
      <c r="B225" s="10">
        <v>16</v>
      </c>
      <c r="C225" s="11" t="s">
        <v>69</v>
      </c>
      <c r="D225" s="108">
        <f t="shared" si="24"/>
        <v>842.10526315789468</v>
      </c>
      <c r="E225" s="12">
        <v>0.17599999999999999</v>
      </c>
      <c r="F225" s="13">
        <v>3.1779999999999997E-5</v>
      </c>
      <c r="G225" s="101">
        <f t="shared" si="26"/>
        <v>0.17603178</v>
      </c>
      <c r="H225" s="103">
        <v>339.97</v>
      </c>
      <c r="I225" s="104" t="s">
        <v>67</v>
      </c>
      <c r="J225" s="107">
        <f t="shared" si="23"/>
        <v>339970</v>
      </c>
      <c r="K225" s="103">
        <v>12.16</v>
      </c>
      <c r="L225" s="104" t="s">
        <v>67</v>
      </c>
      <c r="M225" s="107">
        <f t="shared" si="25"/>
        <v>12160</v>
      </c>
      <c r="N225" s="103">
        <v>1.41</v>
      </c>
      <c r="O225" s="104" t="s">
        <v>67</v>
      </c>
      <c r="P225" s="107">
        <f t="shared" si="28"/>
        <v>1410</v>
      </c>
    </row>
    <row r="226" spans="1:16">
      <c r="A226" s="23">
        <f t="shared" si="27"/>
        <v>226</v>
      </c>
      <c r="B226" s="10">
        <v>17</v>
      </c>
      <c r="C226" s="11" t="s">
        <v>69</v>
      </c>
      <c r="D226" s="108">
        <f t="shared" si="24"/>
        <v>894.73684210526312</v>
      </c>
      <c r="E226" s="12">
        <v>0.17319999999999999</v>
      </c>
      <c r="F226" s="13">
        <v>3.004E-5</v>
      </c>
      <c r="G226" s="101">
        <f t="shared" si="26"/>
        <v>0.17323004</v>
      </c>
      <c r="H226" s="103">
        <v>370.93</v>
      </c>
      <c r="I226" s="104" t="s">
        <v>67</v>
      </c>
      <c r="J226" s="107">
        <f t="shared" si="23"/>
        <v>370930</v>
      </c>
      <c r="K226" s="103">
        <v>12.92</v>
      </c>
      <c r="L226" s="104" t="s">
        <v>67</v>
      </c>
      <c r="M226" s="107">
        <f t="shared" si="25"/>
        <v>12920</v>
      </c>
      <c r="N226" s="103">
        <v>1.52</v>
      </c>
      <c r="O226" s="104" t="s">
        <v>67</v>
      </c>
      <c r="P226" s="107">
        <f t="shared" si="28"/>
        <v>1520</v>
      </c>
    </row>
    <row r="227" spans="1:16">
      <c r="A227" s="23">
        <f t="shared" si="27"/>
        <v>227</v>
      </c>
      <c r="B227" s="10">
        <v>18</v>
      </c>
      <c r="C227" s="11" t="s">
        <v>69</v>
      </c>
      <c r="D227" s="108">
        <f t="shared" si="24"/>
        <v>947.36842105263156</v>
      </c>
      <c r="E227" s="12">
        <v>0.17080000000000001</v>
      </c>
      <c r="F227" s="13">
        <v>2.849E-5</v>
      </c>
      <c r="G227" s="101">
        <f t="shared" si="26"/>
        <v>0.17082849</v>
      </c>
      <c r="H227" s="103">
        <v>402.35</v>
      </c>
      <c r="I227" s="104" t="s">
        <v>67</v>
      </c>
      <c r="J227" s="107">
        <f t="shared" si="23"/>
        <v>402350</v>
      </c>
      <c r="K227" s="103">
        <v>13.67</v>
      </c>
      <c r="L227" s="104" t="s">
        <v>67</v>
      </c>
      <c r="M227" s="107">
        <f t="shared" si="25"/>
        <v>13670</v>
      </c>
      <c r="N227" s="103">
        <v>1.63</v>
      </c>
      <c r="O227" s="104" t="s">
        <v>67</v>
      </c>
      <c r="P227" s="107">
        <f t="shared" si="28"/>
        <v>1630</v>
      </c>
    </row>
    <row r="228" spans="1:16">
      <c r="A228" s="26">
        <f t="shared" si="27"/>
        <v>228</v>
      </c>
      <c r="B228" s="10">
        <v>19</v>
      </c>
      <c r="C228" s="11" t="s">
        <v>69</v>
      </c>
      <c r="D228" s="105">
        <f t="shared" si="24"/>
        <v>1000</v>
      </c>
      <c r="E228" s="12">
        <v>0.16880000000000001</v>
      </c>
      <c r="F228" s="13">
        <v>2.709E-5</v>
      </c>
      <c r="G228" s="101">
        <f t="shared" si="26"/>
        <v>0.16882709000000001</v>
      </c>
      <c r="H228" s="103">
        <v>434.18</v>
      </c>
      <c r="I228" s="104" t="s">
        <v>67</v>
      </c>
      <c r="J228" s="107">
        <f t="shared" si="23"/>
        <v>434180</v>
      </c>
      <c r="K228" s="103">
        <v>14.39</v>
      </c>
      <c r="L228" s="104" t="s">
        <v>67</v>
      </c>
      <c r="M228" s="107">
        <f t="shared" si="25"/>
        <v>14390</v>
      </c>
      <c r="N228" s="103">
        <v>1.74</v>
      </c>
      <c r="O228" s="104" t="s">
        <v>67</v>
      </c>
      <c r="P228" s="107">
        <f t="shared" si="28"/>
        <v>1740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9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9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9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9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9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9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9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9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9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9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9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9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9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9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9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9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9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9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9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9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9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9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9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3CB05-0388-4726-BEBC-5A0054293CF5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10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20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srim20Ne_Epoxy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0.2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20000000</v>
      </c>
      <c r="E13" s="41" t="s">
        <v>41</v>
      </c>
      <c r="F13" s="65"/>
      <c r="G13" s="66"/>
      <c r="H13" s="66"/>
      <c r="I13" s="67"/>
      <c r="J13" s="26">
        <v>8</v>
      </c>
      <c r="K13" s="20">
        <v>0.13255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199.999</v>
      </c>
      <c r="C20" s="21" t="s">
        <v>62</v>
      </c>
      <c r="D20" s="100">
        <f t="shared" ref="D20:D37" si="0">B20/1000000/$C$5</f>
        <v>9.999949999999999E-6</v>
      </c>
      <c r="E20" s="8">
        <v>7.979E-2</v>
      </c>
      <c r="F20" s="9">
        <v>1.012</v>
      </c>
      <c r="G20" s="101">
        <f t="shared" ref="G20:G83" si="1">E20+F20</f>
        <v>1.09179</v>
      </c>
      <c r="H20" s="7">
        <v>13</v>
      </c>
      <c r="I20" s="21" t="s">
        <v>63</v>
      </c>
      <c r="J20" s="102">
        <f t="shared" ref="J20:J83" si="2">H20/1000/10</f>
        <v>1.2999999999999999E-3</v>
      </c>
      <c r="K20" s="7">
        <v>6</v>
      </c>
      <c r="L20" s="21" t="s">
        <v>63</v>
      </c>
      <c r="M20" s="102">
        <f t="shared" ref="M20:M83" si="3">K20/1000/10</f>
        <v>6.0000000000000006E-4</v>
      </c>
      <c r="N20" s="7">
        <v>4</v>
      </c>
      <c r="O20" s="21" t="s">
        <v>63</v>
      </c>
      <c r="P20" s="102">
        <f t="shared" ref="P20:P83" si="4">N20/1000/10</f>
        <v>4.0000000000000002E-4</v>
      </c>
    </row>
    <row r="21" spans="1:16">
      <c r="A21" s="23">
        <f>A20+1</f>
        <v>21</v>
      </c>
      <c r="B21" s="10">
        <v>224.999</v>
      </c>
      <c r="C21" s="11" t="s">
        <v>62</v>
      </c>
      <c r="D21" s="100">
        <f t="shared" si="0"/>
        <v>1.1249950000000001E-5</v>
      </c>
      <c r="E21" s="12">
        <v>8.4629999999999997E-2</v>
      </c>
      <c r="F21" s="13">
        <v>1.0569999999999999</v>
      </c>
      <c r="G21" s="101">
        <f t="shared" si="1"/>
        <v>1.1416299999999999</v>
      </c>
      <c r="H21" s="10">
        <v>14</v>
      </c>
      <c r="I21" s="11" t="s">
        <v>63</v>
      </c>
      <c r="J21" s="102">
        <f t="shared" si="2"/>
        <v>1.4E-3</v>
      </c>
      <c r="K21" s="10">
        <v>7</v>
      </c>
      <c r="L21" s="11" t="s">
        <v>63</v>
      </c>
      <c r="M21" s="102">
        <f t="shared" si="3"/>
        <v>6.9999999999999999E-4</v>
      </c>
      <c r="N21" s="10">
        <v>5</v>
      </c>
      <c r="O21" s="11" t="s">
        <v>63</v>
      </c>
      <c r="P21" s="102">
        <f t="shared" si="4"/>
        <v>5.0000000000000001E-4</v>
      </c>
    </row>
    <row r="22" spans="1:16">
      <c r="A22" s="23">
        <f t="shared" ref="A22:A85" si="5">A21+1</f>
        <v>22</v>
      </c>
      <c r="B22" s="10">
        <v>249.999</v>
      </c>
      <c r="C22" s="11" t="s">
        <v>62</v>
      </c>
      <c r="D22" s="100">
        <f t="shared" si="0"/>
        <v>1.2499949999999999E-5</v>
      </c>
      <c r="E22" s="12">
        <v>8.9200000000000002E-2</v>
      </c>
      <c r="F22" s="13">
        <v>1.0980000000000001</v>
      </c>
      <c r="G22" s="101">
        <f t="shared" si="1"/>
        <v>1.1872</v>
      </c>
      <c r="H22" s="10">
        <v>14</v>
      </c>
      <c r="I22" s="11" t="s">
        <v>63</v>
      </c>
      <c r="J22" s="102">
        <f t="shared" si="2"/>
        <v>1.4E-3</v>
      </c>
      <c r="K22" s="10">
        <v>7</v>
      </c>
      <c r="L22" s="11" t="s">
        <v>63</v>
      </c>
      <c r="M22" s="102">
        <f t="shared" si="3"/>
        <v>6.9999999999999999E-4</v>
      </c>
      <c r="N22" s="10">
        <v>5</v>
      </c>
      <c r="O22" s="11" t="s">
        <v>63</v>
      </c>
      <c r="P22" s="102">
        <f t="shared" si="4"/>
        <v>5.0000000000000001E-4</v>
      </c>
    </row>
    <row r="23" spans="1:16">
      <c r="A23" s="23">
        <f t="shared" si="5"/>
        <v>23</v>
      </c>
      <c r="B23" s="10">
        <v>274.99900000000002</v>
      </c>
      <c r="C23" s="11" t="s">
        <v>62</v>
      </c>
      <c r="D23" s="100">
        <f t="shared" si="0"/>
        <v>1.374995E-5</v>
      </c>
      <c r="E23" s="12">
        <v>9.3560000000000004E-2</v>
      </c>
      <c r="F23" s="13">
        <v>1.135</v>
      </c>
      <c r="G23" s="101">
        <f t="shared" si="1"/>
        <v>1.2285600000000001</v>
      </c>
      <c r="H23" s="10">
        <v>15</v>
      </c>
      <c r="I23" s="11" t="s">
        <v>63</v>
      </c>
      <c r="J23" s="102">
        <f t="shared" si="2"/>
        <v>1.5E-3</v>
      </c>
      <c r="K23" s="10">
        <v>7</v>
      </c>
      <c r="L23" s="11" t="s">
        <v>63</v>
      </c>
      <c r="M23" s="102">
        <f t="shared" si="3"/>
        <v>6.9999999999999999E-4</v>
      </c>
      <c r="N23" s="10">
        <v>5</v>
      </c>
      <c r="O23" s="11" t="s">
        <v>63</v>
      </c>
      <c r="P23" s="102">
        <f t="shared" si="4"/>
        <v>5.0000000000000001E-4</v>
      </c>
    </row>
    <row r="24" spans="1:16">
      <c r="A24" s="23">
        <f t="shared" si="5"/>
        <v>24</v>
      </c>
      <c r="B24" s="10">
        <v>299.99900000000002</v>
      </c>
      <c r="C24" s="11" t="s">
        <v>62</v>
      </c>
      <c r="D24" s="100">
        <f t="shared" si="0"/>
        <v>1.499995E-5</v>
      </c>
      <c r="E24" s="12">
        <v>9.7720000000000001E-2</v>
      </c>
      <c r="F24" s="13">
        <v>1.17</v>
      </c>
      <c r="G24" s="101">
        <f t="shared" si="1"/>
        <v>1.26772</v>
      </c>
      <c r="H24" s="10">
        <v>16</v>
      </c>
      <c r="I24" s="11" t="s">
        <v>63</v>
      </c>
      <c r="J24" s="102">
        <f t="shared" si="2"/>
        <v>1.6000000000000001E-3</v>
      </c>
      <c r="K24" s="10">
        <v>8</v>
      </c>
      <c r="L24" s="11" t="s">
        <v>63</v>
      </c>
      <c r="M24" s="102">
        <f t="shared" si="3"/>
        <v>8.0000000000000004E-4</v>
      </c>
      <c r="N24" s="10">
        <v>6</v>
      </c>
      <c r="O24" s="11" t="s">
        <v>63</v>
      </c>
      <c r="P24" s="102">
        <f t="shared" si="4"/>
        <v>6.0000000000000006E-4</v>
      </c>
    </row>
    <row r="25" spans="1:16">
      <c r="A25" s="23">
        <f t="shared" si="5"/>
        <v>25</v>
      </c>
      <c r="B25" s="10">
        <v>324.99900000000002</v>
      </c>
      <c r="C25" s="11" t="s">
        <v>62</v>
      </c>
      <c r="D25" s="100">
        <f t="shared" si="0"/>
        <v>1.6249950000000002E-5</v>
      </c>
      <c r="E25" s="12">
        <v>0.1017</v>
      </c>
      <c r="F25" s="13">
        <v>1.202</v>
      </c>
      <c r="G25" s="101">
        <f t="shared" si="1"/>
        <v>1.3036999999999999</v>
      </c>
      <c r="H25" s="10">
        <v>17</v>
      </c>
      <c r="I25" s="11" t="s">
        <v>63</v>
      </c>
      <c r="J25" s="102">
        <f t="shared" si="2"/>
        <v>1.7000000000000001E-3</v>
      </c>
      <c r="K25" s="10">
        <v>8</v>
      </c>
      <c r="L25" s="11" t="s">
        <v>63</v>
      </c>
      <c r="M25" s="102">
        <f t="shared" si="3"/>
        <v>8.0000000000000004E-4</v>
      </c>
      <c r="N25" s="10">
        <v>6</v>
      </c>
      <c r="O25" s="11" t="s">
        <v>63</v>
      </c>
      <c r="P25" s="102">
        <f t="shared" si="4"/>
        <v>6.0000000000000006E-4</v>
      </c>
    </row>
    <row r="26" spans="1:16">
      <c r="A26" s="23">
        <f t="shared" si="5"/>
        <v>26</v>
      </c>
      <c r="B26" s="10">
        <v>349.99900000000002</v>
      </c>
      <c r="C26" s="11" t="s">
        <v>62</v>
      </c>
      <c r="D26" s="100">
        <f t="shared" si="0"/>
        <v>1.7499950000000002E-5</v>
      </c>
      <c r="E26" s="12">
        <v>0.1055</v>
      </c>
      <c r="F26" s="13">
        <v>1.2310000000000001</v>
      </c>
      <c r="G26" s="101">
        <f t="shared" si="1"/>
        <v>1.3365</v>
      </c>
      <c r="H26" s="10">
        <v>17</v>
      </c>
      <c r="I26" s="11" t="s">
        <v>63</v>
      </c>
      <c r="J26" s="102">
        <f t="shared" si="2"/>
        <v>1.7000000000000001E-3</v>
      </c>
      <c r="K26" s="10">
        <v>8</v>
      </c>
      <c r="L26" s="11" t="s">
        <v>63</v>
      </c>
      <c r="M26" s="102">
        <f t="shared" si="3"/>
        <v>8.0000000000000004E-4</v>
      </c>
      <c r="N26" s="10">
        <v>6</v>
      </c>
      <c r="O26" s="11" t="s">
        <v>63</v>
      </c>
      <c r="P26" s="102">
        <f t="shared" si="4"/>
        <v>6.0000000000000006E-4</v>
      </c>
    </row>
    <row r="27" spans="1:16">
      <c r="A27" s="23">
        <f t="shared" si="5"/>
        <v>27</v>
      </c>
      <c r="B27" s="10">
        <v>374.99900000000002</v>
      </c>
      <c r="C27" s="11" t="s">
        <v>62</v>
      </c>
      <c r="D27" s="100">
        <f t="shared" si="0"/>
        <v>1.8749950000000002E-5</v>
      </c>
      <c r="E27" s="12">
        <v>0.10929999999999999</v>
      </c>
      <c r="F27" s="13">
        <v>1.2589999999999999</v>
      </c>
      <c r="G27" s="101">
        <f t="shared" si="1"/>
        <v>1.3682999999999998</v>
      </c>
      <c r="H27" s="10">
        <v>18</v>
      </c>
      <c r="I27" s="11" t="s">
        <v>63</v>
      </c>
      <c r="J27" s="102">
        <f t="shared" si="2"/>
        <v>1.8E-3</v>
      </c>
      <c r="K27" s="10">
        <v>8</v>
      </c>
      <c r="L27" s="11" t="s">
        <v>63</v>
      </c>
      <c r="M27" s="102">
        <f t="shared" si="3"/>
        <v>8.0000000000000004E-4</v>
      </c>
      <c r="N27" s="10">
        <v>6</v>
      </c>
      <c r="O27" s="11" t="s">
        <v>63</v>
      </c>
      <c r="P27" s="102">
        <f t="shared" si="4"/>
        <v>6.0000000000000006E-4</v>
      </c>
    </row>
    <row r="28" spans="1:16">
      <c r="A28" s="23">
        <f t="shared" si="5"/>
        <v>28</v>
      </c>
      <c r="B28" s="10">
        <v>399.99900000000002</v>
      </c>
      <c r="C28" s="11" t="s">
        <v>62</v>
      </c>
      <c r="D28" s="100">
        <f t="shared" si="0"/>
        <v>1.9999950000000002E-5</v>
      </c>
      <c r="E28" s="12">
        <v>0.1128</v>
      </c>
      <c r="F28" s="13">
        <v>1.2849999999999999</v>
      </c>
      <c r="G28" s="101">
        <f t="shared" si="1"/>
        <v>1.3977999999999999</v>
      </c>
      <c r="H28" s="10">
        <v>19</v>
      </c>
      <c r="I28" s="11" t="s">
        <v>63</v>
      </c>
      <c r="J28" s="102">
        <f t="shared" si="2"/>
        <v>1.9E-3</v>
      </c>
      <c r="K28" s="10">
        <v>9</v>
      </c>
      <c r="L28" s="11" t="s">
        <v>63</v>
      </c>
      <c r="M28" s="102">
        <f t="shared" si="3"/>
        <v>8.9999999999999998E-4</v>
      </c>
      <c r="N28" s="10">
        <v>6</v>
      </c>
      <c r="O28" s="11" t="s">
        <v>63</v>
      </c>
      <c r="P28" s="102">
        <f t="shared" si="4"/>
        <v>6.0000000000000006E-4</v>
      </c>
    </row>
    <row r="29" spans="1:16">
      <c r="A29" s="23">
        <f t="shared" si="5"/>
        <v>29</v>
      </c>
      <c r="B29" s="10">
        <v>449.99900000000002</v>
      </c>
      <c r="C29" s="11" t="s">
        <v>62</v>
      </c>
      <c r="D29" s="100">
        <f t="shared" si="0"/>
        <v>2.2499950000000001E-5</v>
      </c>
      <c r="E29" s="12">
        <v>0.1197</v>
      </c>
      <c r="F29" s="13">
        <v>1.333</v>
      </c>
      <c r="G29" s="101">
        <f t="shared" si="1"/>
        <v>1.4526999999999999</v>
      </c>
      <c r="H29" s="10">
        <v>20</v>
      </c>
      <c r="I29" s="11" t="s">
        <v>63</v>
      </c>
      <c r="J29" s="102">
        <f t="shared" si="2"/>
        <v>2E-3</v>
      </c>
      <c r="K29" s="10">
        <v>9</v>
      </c>
      <c r="L29" s="11" t="s">
        <v>63</v>
      </c>
      <c r="M29" s="102">
        <f t="shared" si="3"/>
        <v>8.9999999999999998E-4</v>
      </c>
      <c r="N29" s="10">
        <v>7</v>
      </c>
      <c r="O29" s="11" t="s">
        <v>63</v>
      </c>
      <c r="P29" s="102">
        <f t="shared" si="4"/>
        <v>6.9999999999999999E-4</v>
      </c>
    </row>
    <row r="30" spans="1:16">
      <c r="A30" s="23">
        <f t="shared" si="5"/>
        <v>30</v>
      </c>
      <c r="B30" s="10">
        <v>499.99900000000002</v>
      </c>
      <c r="C30" s="11" t="s">
        <v>62</v>
      </c>
      <c r="D30" s="100">
        <f t="shared" si="0"/>
        <v>2.4999950000000001E-5</v>
      </c>
      <c r="E30" s="12">
        <v>0.12620000000000001</v>
      </c>
      <c r="F30" s="13">
        <v>1.3759999999999999</v>
      </c>
      <c r="G30" s="101">
        <f t="shared" si="1"/>
        <v>1.5022</v>
      </c>
      <c r="H30" s="10">
        <v>22</v>
      </c>
      <c r="I30" s="11" t="s">
        <v>63</v>
      </c>
      <c r="J30" s="102">
        <f t="shared" si="2"/>
        <v>2.1999999999999997E-3</v>
      </c>
      <c r="K30" s="10">
        <v>10</v>
      </c>
      <c r="L30" s="11" t="s">
        <v>63</v>
      </c>
      <c r="M30" s="102">
        <f t="shared" si="3"/>
        <v>1E-3</v>
      </c>
      <c r="N30" s="10">
        <v>7</v>
      </c>
      <c r="O30" s="11" t="s">
        <v>63</v>
      </c>
      <c r="P30" s="102">
        <f t="shared" si="4"/>
        <v>6.9999999999999999E-4</v>
      </c>
    </row>
    <row r="31" spans="1:16">
      <c r="A31" s="23">
        <f t="shared" si="5"/>
        <v>31</v>
      </c>
      <c r="B31" s="10">
        <v>549.99900000000002</v>
      </c>
      <c r="C31" s="11" t="s">
        <v>62</v>
      </c>
      <c r="D31" s="100">
        <f t="shared" si="0"/>
        <v>2.7499950000000001E-5</v>
      </c>
      <c r="E31" s="12">
        <v>0.1323</v>
      </c>
      <c r="F31" s="13">
        <v>1.4139999999999999</v>
      </c>
      <c r="G31" s="101">
        <f t="shared" si="1"/>
        <v>1.5463</v>
      </c>
      <c r="H31" s="10">
        <v>23</v>
      </c>
      <c r="I31" s="11" t="s">
        <v>63</v>
      </c>
      <c r="J31" s="102">
        <f t="shared" si="2"/>
        <v>2.3E-3</v>
      </c>
      <c r="K31" s="10">
        <v>10</v>
      </c>
      <c r="L31" s="11" t="s">
        <v>63</v>
      </c>
      <c r="M31" s="102">
        <f t="shared" si="3"/>
        <v>1E-3</v>
      </c>
      <c r="N31" s="10">
        <v>8</v>
      </c>
      <c r="O31" s="11" t="s">
        <v>63</v>
      </c>
      <c r="P31" s="102">
        <f t="shared" si="4"/>
        <v>8.0000000000000004E-4</v>
      </c>
    </row>
    <row r="32" spans="1:16">
      <c r="A32" s="23">
        <f t="shared" si="5"/>
        <v>32</v>
      </c>
      <c r="B32" s="10">
        <v>599.99900000000002</v>
      </c>
      <c r="C32" s="11" t="s">
        <v>62</v>
      </c>
      <c r="D32" s="100">
        <f t="shared" si="0"/>
        <v>2.9999950000000001E-5</v>
      </c>
      <c r="E32" s="12">
        <v>0.13819999999999999</v>
      </c>
      <c r="F32" s="13">
        <v>1.4490000000000001</v>
      </c>
      <c r="G32" s="101">
        <f t="shared" si="1"/>
        <v>1.5872000000000002</v>
      </c>
      <c r="H32" s="10">
        <v>24</v>
      </c>
      <c r="I32" s="11" t="s">
        <v>63</v>
      </c>
      <c r="J32" s="102">
        <f t="shared" si="2"/>
        <v>2.4000000000000002E-3</v>
      </c>
      <c r="K32" s="10">
        <v>11</v>
      </c>
      <c r="L32" s="11" t="s">
        <v>63</v>
      </c>
      <c r="M32" s="102">
        <f t="shared" si="3"/>
        <v>1.0999999999999998E-3</v>
      </c>
      <c r="N32" s="10">
        <v>8</v>
      </c>
      <c r="O32" s="11" t="s">
        <v>63</v>
      </c>
      <c r="P32" s="102">
        <f t="shared" si="4"/>
        <v>8.0000000000000004E-4</v>
      </c>
    </row>
    <row r="33" spans="1:16">
      <c r="A33" s="23">
        <f t="shared" si="5"/>
        <v>33</v>
      </c>
      <c r="B33" s="10">
        <v>649.99900000000002</v>
      </c>
      <c r="C33" s="11" t="s">
        <v>62</v>
      </c>
      <c r="D33" s="100">
        <f t="shared" si="0"/>
        <v>3.249995E-5</v>
      </c>
      <c r="E33" s="12">
        <v>0.14380000000000001</v>
      </c>
      <c r="F33" s="13">
        <v>1.4810000000000001</v>
      </c>
      <c r="G33" s="101">
        <f t="shared" si="1"/>
        <v>1.6248</v>
      </c>
      <c r="H33" s="10">
        <v>25</v>
      </c>
      <c r="I33" s="11" t="s">
        <v>63</v>
      </c>
      <c r="J33" s="102">
        <f t="shared" si="2"/>
        <v>2.5000000000000001E-3</v>
      </c>
      <c r="K33" s="10">
        <v>11</v>
      </c>
      <c r="L33" s="11" t="s">
        <v>63</v>
      </c>
      <c r="M33" s="102">
        <f t="shared" si="3"/>
        <v>1.0999999999999998E-3</v>
      </c>
      <c r="N33" s="10">
        <v>8</v>
      </c>
      <c r="O33" s="11" t="s">
        <v>63</v>
      </c>
      <c r="P33" s="102">
        <f t="shared" si="4"/>
        <v>8.0000000000000004E-4</v>
      </c>
    </row>
    <row r="34" spans="1:16">
      <c r="A34" s="23">
        <f t="shared" si="5"/>
        <v>34</v>
      </c>
      <c r="B34" s="10">
        <v>699.99900000000002</v>
      </c>
      <c r="C34" s="11" t="s">
        <v>62</v>
      </c>
      <c r="D34" s="100">
        <f t="shared" si="0"/>
        <v>3.499995E-5</v>
      </c>
      <c r="E34" s="12">
        <v>0.14929999999999999</v>
      </c>
      <c r="F34" s="13">
        <v>1.51</v>
      </c>
      <c r="G34" s="101">
        <f t="shared" si="1"/>
        <v>1.6593</v>
      </c>
      <c r="H34" s="10">
        <v>27</v>
      </c>
      <c r="I34" s="11" t="s">
        <v>63</v>
      </c>
      <c r="J34" s="102">
        <f t="shared" si="2"/>
        <v>2.7000000000000001E-3</v>
      </c>
      <c r="K34" s="10">
        <v>12</v>
      </c>
      <c r="L34" s="11" t="s">
        <v>63</v>
      </c>
      <c r="M34" s="102">
        <f t="shared" si="3"/>
        <v>1.2000000000000001E-3</v>
      </c>
      <c r="N34" s="10">
        <v>9</v>
      </c>
      <c r="O34" s="11" t="s">
        <v>63</v>
      </c>
      <c r="P34" s="102">
        <f t="shared" si="4"/>
        <v>8.9999999999999998E-4</v>
      </c>
    </row>
    <row r="35" spans="1:16">
      <c r="A35" s="23">
        <f t="shared" si="5"/>
        <v>35</v>
      </c>
      <c r="B35" s="10">
        <v>799.99900000000002</v>
      </c>
      <c r="C35" s="11" t="s">
        <v>62</v>
      </c>
      <c r="D35" s="100">
        <f t="shared" si="0"/>
        <v>3.999995E-5</v>
      </c>
      <c r="E35" s="12">
        <v>0.15959999999999999</v>
      </c>
      <c r="F35" s="13">
        <v>1.5620000000000001</v>
      </c>
      <c r="G35" s="101">
        <f t="shared" si="1"/>
        <v>1.7216</v>
      </c>
      <c r="H35" s="10">
        <v>29</v>
      </c>
      <c r="I35" s="11" t="s">
        <v>63</v>
      </c>
      <c r="J35" s="102">
        <f t="shared" si="2"/>
        <v>2.9000000000000002E-3</v>
      </c>
      <c r="K35" s="10">
        <v>13</v>
      </c>
      <c r="L35" s="11" t="s">
        <v>63</v>
      </c>
      <c r="M35" s="102">
        <f t="shared" si="3"/>
        <v>1.2999999999999999E-3</v>
      </c>
      <c r="N35" s="10">
        <v>9</v>
      </c>
      <c r="O35" s="11" t="s">
        <v>63</v>
      </c>
      <c r="P35" s="102">
        <f t="shared" si="4"/>
        <v>8.9999999999999998E-4</v>
      </c>
    </row>
    <row r="36" spans="1:16">
      <c r="A36" s="23">
        <f t="shared" si="5"/>
        <v>36</v>
      </c>
      <c r="B36" s="10">
        <v>899.99900000000002</v>
      </c>
      <c r="C36" s="11" t="s">
        <v>62</v>
      </c>
      <c r="D36" s="100">
        <f t="shared" si="0"/>
        <v>4.4999950000000006E-5</v>
      </c>
      <c r="E36" s="12">
        <v>0.16930000000000001</v>
      </c>
      <c r="F36" s="13">
        <v>1.607</v>
      </c>
      <c r="G36" s="101">
        <f t="shared" si="1"/>
        <v>1.7763</v>
      </c>
      <c r="H36" s="10">
        <v>31</v>
      </c>
      <c r="I36" s="11" t="s">
        <v>63</v>
      </c>
      <c r="J36" s="102">
        <f t="shared" si="2"/>
        <v>3.0999999999999999E-3</v>
      </c>
      <c r="K36" s="10">
        <v>13</v>
      </c>
      <c r="L36" s="11" t="s">
        <v>63</v>
      </c>
      <c r="M36" s="102">
        <f t="shared" si="3"/>
        <v>1.2999999999999999E-3</v>
      </c>
      <c r="N36" s="10">
        <v>10</v>
      </c>
      <c r="O36" s="11" t="s">
        <v>63</v>
      </c>
      <c r="P36" s="102">
        <f t="shared" si="4"/>
        <v>1E-3</v>
      </c>
    </row>
    <row r="37" spans="1:16">
      <c r="A37" s="23">
        <f t="shared" si="5"/>
        <v>37</v>
      </c>
      <c r="B37" s="10">
        <v>999.99900000000002</v>
      </c>
      <c r="C37" s="11" t="s">
        <v>62</v>
      </c>
      <c r="D37" s="100">
        <f t="shared" si="0"/>
        <v>4.9999950000000006E-5</v>
      </c>
      <c r="E37" s="12">
        <v>0.1784</v>
      </c>
      <c r="F37" s="13">
        <v>1.6459999999999999</v>
      </c>
      <c r="G37" s="101">
        <f t="shared" si="1"/>
        <v>1.8243999999999998</v>
      </c>
      <c r="H37" s="10">
        <v>34</v>
      </c>
      <c r="I37" s="11" t="s">
        <v>63</v>
      </c>
      <c r="J37" s="102">
        <f t="shared" si="2"/>
        <v>3.4000000000000002E-3</v>
      </c>
      <c r="K37" s="10">
        <v>14</v>
      </c>
      <c r="L37" s="11" t="s">
        <v>63</v>
      </c>
      <c r="M37" s="102">
        <f t="shared" si="3"/>
        <v>1.4E-3</v>
      </c>
      <c r="N37" s="10">
        <v>11</v>
      </c>
      <c r="O37" s="11" t="s">
        <v>63</v>
      </c>
      <c r="P37" s="102">
        <f t="shared" si="4"/>
        <v>1.0999999999999998E-3</v>
      </c>
    </row>
    <row r="38" spans="1:16">
      <c r="A38" s="23">
        <f t="shared" si="5"/>
        <v>38</v>
      </c>
      <c r="B38" s="10">
        <v>1.1000000000000001</v>
      </c>
      <c r="C38" s="22" t="s">
        <v>64</v>
      </c>
      <c r="D38" s="100">
        <f t="shared" ref="D38:D101" si="6">B38/1000/$C$5</f>
        <v>5.5000000000000002E-5</v>
      </c>
      <c r="E38" s="12">
        <v>0.18709999999999999</v>
      </c>
      <c r="F38" s="13">
        <v>1.681</v>
      </c>
      <c r="G38" s="101">
        <f t="shared" si="1"/>
        <v>1.8681000000000001</v>
      </c>
      <c r="H38" s="10">
        <v>36</v>
      </c>
      <c r="I38" s="11" t="s">
        <v>63</v>
      </c>
      <c r="J38" s="102">
        <f t="shared" si="2"/>
        <v>3.5999999999999999E-3</v>
      </c>
      <c r="K38" s="10">
        <v>15</v>
      </c>
      <c r="L38" s="11" t="s">
        <v>63</v>
      </c>
      <c r="M38" s="102">
        <f t="shared" si="3"/>
        <v>1.5E-3</v>
      </c>
      <c r="N38" s="10">
        <v>11</v>
      </c>
      <c r="O38" s="11" t="s">
        <v>63</v>
      </c>
      <c r="P38" s="102">
        <f t="shared" si="4"/>
        <v>1.0999999999999998E-3</v>
      </c>
    </row>
    <row r="39" spans="1:16">
      <c r="A39" s="23">
        <f t="shared" si="5"/>
        <v>39</v>
      </c>
      <c r="B39" s="10">
        <v>1.2</v>
      </c>
      <c r="C39" s="11" t="s">
        <v>64</v>
      </c>
      <c r="D39" s="100">
        <f t="shared" si="6"/>
        <v>5.9999999999999995E-5</v>
      </c>
      <c r="E39" s="12">
        <v>0.19539999999999999</v>
      </c>
      <c r="F39" s="13">
        <v>1.712</v>
      </c>
      <c r="G39" s="101">
        <f t="shared" si="1"/>
        <v>1.9074</v>
      </c>
      <c r="H39" s="10">
        <v>38</v>
      </c>
      <c r="I39" s="11" t="s">
        <v>63</v>
      </c>
      <c r="J39" s="102">
        <f t="shared" si="2"/>
        <v>3.8E-3</v>
      </c>
      <c r="K39" s="10">
        <v>16</v>
      </c>
      <c r="L39" s="11" t="s">
        <v>63</v>
      </c>
      <c r="M39" s="102">
        <f t="shared" si="3"/>
        <v>1.6000000000000001E-3</v>
      </c>
      <c r="N39" s="10">
        <v>12</v>
      </c>
      <c r="O39" s="11" t="s">
        <v>63</v>
      </c>
      <c r="P39" s="102">
        <f t="shared" si="4"/>
        <v>1.2000000000000001E-3</v>
      </c>
    </row>
    <row r="40" spans="1:16">
      <c r="A40" s="23">
        <f t="shared" si="5"/>
        <v>40</v>
      </c>
      <c r="B40" s="10">
        <v>1.3</v>
      </c>
      <c r="C40" s="11" t="s">
        <v>64</v>
      </c>
      <c r="D40" s="100">
        <f t="shared" si="6"/>
        <v>6.4999999999999994E-5</v>
      </c>
      <c r="E40" s="12">
        <v>0.2034</v>
      </c>
      <c r="F40" s="13">
        <v>1.7390000000000001</v>
      </c>
      <c r="G40" s="101">
        <f t="shared" si="1"/>
        <v>1.9424000000000001</v>
      </c>
      <c r="H40" s="10">
        <v>40</v>
      </c>
      <c r="I40" s="11" t="s">
        <v>63</v>
      </c>
      <c r="J40" s="102">
        <f t="shared" si="2"/>
        <v>4.0000000000000001E-3</v>
      </c>
      <c r="K40" s="10">
        <v>17</v>
      </c>
      <c r="L40" s="11" t="s">
        <v>63</v>
      </c>
      <c r="M40" s="102">
        <f t="shared" si="3"/>
        <v>1.7000000000000001E-3</v>
      </c>
      <c r="N40" s="10">
        <v>12</v>
      </c>
      <c r="O40" s="11" t="s">
        <v>63</v>
      </c>
      <c r="P40" s="102">
        <f t="shared" si="4"/>
        <v>1.2000000000000001E-3</v>
      </c>
    </row>
    <row r="41" spans="1:16">
      <c r="A41" s="23">
        <f t="shared" si="5"/>
        <v>41</v>
      </c>
      <c r="B41" s="10">
        <v>1.4</v>
      </c>
      <c r="C41" s="11" t="s">
        <v>64</v>
      </c>
      <c r="D41" s="100">
        <f t="shared" si="6"/>
        <v>6.9999999999999994E-5</v>
      </c>
      <c r="E41" s="12">
        <v>0.21110000000000001</v>
      </c>
      <c r="F41" s="13">
        <v>1.764</v>
      </c>
      <c r="G41" s="101">
        <f t="shared" si="1"/>
        <v>1.9751000000000001</v>
      </c>
      <c r="H41" s="10">
        <v>42</v>
      </c>
      <c r="I41" s="11" t="s">
        <v>63</v>
      </c>
      <c r="J41" s="102">
        <f t="shared" si="2"/>
        <v>4.2000000000000006E-3</v>
      </c>
      <c r="K41" s="10">
        <v>17</v>
      </c>
      <c r="L41" s="11" t="s">
        <v>63</v>
      </c>
      <c r="M41" s="102">
        <f t="shared" si="3"/>
        <v>1.7000000000000001E-3</v>
      </c>
      <c r="N41" s="10">
        <v>13</v>
      </c>
      <c r="O41" s="11" t="s">
        <v>63</v>
      </c>
      <c r="P41" s="102">
        <f t="shared" si="4"/>
        <v>1.2999999999999999E-3</v>
      </c>
    </row>
    <row r="42" spans="1:16">
      <c r="A42" s="23">
        <f t="shared" si="5"/>
        <v>42</v>
      </c>
      <c r="B42" s="10">
        <v>1.5</v>
      </c>
      <c r="C42" s="11" t="s">
        <v>64</v>
      </c>
      <c r="D42" s="100">
        <f t="shared" si="6"/>
        <v>7.5000000000000007E-5</v>
      </c>
      <c r="E42" s="12">
        <v>0.2185</v>
      </c>
      <c r="F42" s="13">
        <v>1.786</v>
      </c>
      <c r="G42" s="101">
        <f t="shared" si="1"/>
        <v>2.0045000000000002</v>
      </c>
      <c r="H42" s="10">
        <v>44</v>
      </c>
      <c r="I42" s="11" t="s">
        <v>63</v>
      </c>
      <c r="J42" s="102">
        <f t="shared" si="2"/>
        <v>4.3999999999999994E-3</v>
      </c>
      <c r="K42" s="10">
        <v>18</v>
      </c>
      <c r="L42" s="11" t="s">
        <v>63</v>
      </c>
      <c r="M42" s="102">
        <f t="shared" si="3"/>
        <v>1.8E-3</v>
      </c>
      <c r="N42" s="10">
        <v>13</v>
      </c>
      <c r="O42" s="11" t="s">
        <v>63</v>
      </c>
      <c r="P42" s="102">
        <f t="shared" si="4"/>
        <v>1.2999999999999999E-3</v>
      </c>
    </row>
    <row r="43" spans="1:16">
      <c r="A43" s="23">
        <f t="shared" si="5"/>
        <v>43</v>
      </c>
      <c r="B43" s="10">
        <v>1.6</v>
      </c>
      <c r="C43" s="11" t="s">
        <v>64</v>
      </c>
      <c r="D43" s="100">
        <f t="shared" si="6"/>
        <v>8.0000000000000007E-5</v>
      </c>
      <c r="E43" s="12">
        <v>0.22570000000000001</v>
      </c>
      <c r="F43" s="13">
        <v>1.8069999999999999</v>
      </c>
      <c r="G43" s="101">
        <f t="shared" si="1"/>
        <v>2.0327000000000002</v>
      </c>
      <c r="H43" s="10">
        <v>46</v>
      </c>
      <c r="I43" s="11" t="s">
        <v>63</v>
      </c>
      <c r="J43" s="102">
        <f t="shared" si="2"/>
        <v>4.5999999999999999E-3</v>
      </c>
      <c r="K43" s="10">
        <v>19</v>
      </c>
      <c r="L43" s="11" t="s">
        <v>63</v>
      </c>
      <c r="M43" s="102">
        <f t="shared" si="3"/>
        <v>1.9E-3</v>
      </c>
      <c r="N43" s="10">
        <v>14</v>
      </c>
      <c r="O43" s="11" t="s">
        <v>63</v>
      </c>
      <c r="P43" s="102">
        <f t="shared" si="4"/>
        <v>1.4E-3</v>
      </c>
    </row>
    <row r="44" spans="1:16">
      <c r="A44" s="23">
        <f t="shared" si="5"/>
        <v>44</v>
      </c>
      <c r="B44" s="10">
        <v>1.7</v>
      </c>
      <c r="C44" s="11" t="s">
        <v>64</v>
      </c>
      <c r="D44" s="100">
        <f t="shared" si="6"/>
        <v>8.4999999999999993E-5</v>
      </c>
      <c r="E44" s="12">
        <v>0.2326</v>
      </c>
      <c r="F44" s="13">
        <v>1.825</v>
      </c>
      <c r="G44" s="101">
        <f t="shared" si="1"/>
        <v>2.0575999999999999</v>
      </c>
      <c r="H44" s="10">
        <v>48</v>
      </c>
      <c r="I44" s="11" t="s">
        <v>63</v>
      </c>
      <c r="J44" s="102">
        <f t="shared" si="2"/>
        <v>4.8000000000000004E-3</v>
      </c>
      <c r="K44" s="10">
        <v>19</v>
      </c>
      <c r="L44" s="11" t="s">
        <v>63</v>
      </c>
      <c r="M44" s="102">
        <f t="shared" si="3"/>
        <v>1.9E-3</v>
      </c>
      <c r="N44" s="10">
        <v>15</v>
      </c>
      <c r="O44" s="11" t="s">
        <v>63</v>
      </c>
      <c r="P44" s="102">
        <f t="shared" si="4"/>
        <v>1.5E-3</v>
      </c>
    </row>
    <row r="45" spans="1:16">
      <c r="A45" s="23">
        <f t="shared" si="5"/>
        <v>45</v>
      </c>
      <c r="B45" s="10">
        <v>1.8</v>
      </c>
      <c r="C45" s="11" t="s">
        <v>64</v>
      </c>
      <c r="D45" s="100">
        <f t="shared" si="6"/>
        <v>8.9999999999999992E-5</v>
      </c>
      <c r="E45" s="12">
        <v>0.2394</v>
      </c>
      <c r="F45" s="13">
        <v>1.8420000000000001</v>
      </c>
      <c r="G45" s="101">
        <f t="shared" si="1"/>
        <v>2.0813999999999999</v>
      </c>
      <c r="H45" s="10">
        <v>50</v>
      </c>
      <c r="I45" s="11" t="s">
        <v>63</v>
      </c>
      <c r="J45" s="102">
        <f t="shared" si="2"/>
        <v>5.0000000000000001E-3</v>
      </c>
      <c r="K45" s="10">
        <v>20</v>
      </c>
      <c r="L45" s="11" t="s">
        <v>63</v>
      </c>
      <c r="M45" s="102">
        <f t="shared" si="3"/>
        <v>2E-3</v>
      </c>
      <c r="N45" s="10">
        <v>15</v>
      </c>
      <c r="O45" s="11" t="s">
        <v>63</v>
      </c>
      <c r="P45" s="102">
        <f t="shared" si="4"/>
        <v>1.5E-3</v>
      </c>
    </row>
    <row r="46" spans="1:16">
      <c r="A46" s="23">
        <f t="shared" si="5"/>
        <v>46</v>
      </c>
      <c r="B46" s="10">
        <v>2</v>
      </c>
      <c r="C46" s="11" t="s">
        <v>64</v>
      </c>
      <c r="D46" s="100">
        <f t="shared" si="6"/>
        <v>1E-4</v>
      </c>
      <c r="E46" s="12">
        <v>0.25230000000000002</v>
      </c>
      <c r="F46" s="13">
        <v>1.871</v>
      </c>
      <c r="G46" s="101">
        <f t="shared" si="1"/>
        <v>2.1233</v>
      </c>
      <c r="H46" s="10">
        <v>54</v>
      </c>
      <c r="I46" s="11" t="s">
        <v>63</v>
      </c>
      <c r="J46" s="102">
        <f t="shared" si="2"/>
        <v>5.4000000000000003E-3</v>
      </c>
      <c r="K46" s="10">
        <v>21</v>
      </c>
      <c r="L46" s="11" t="s">
        <v>63</v>
      </c>
      <c r="M46" s="102">
        <f t="shared" si="3"/>
        <v>2.1000000000000003E-3</v>
      </c>
      <c r="N46" s="10">
        <v>16</v>
      </c>
      <c r="O46" s="11" t="s">
        <v>63</v>
      </c>
      <c r="P46" s="102">
        <f t="shared" si="4"/>
        <v>1.6000000000000001E-3</v>
      </c>
    </row>
    <row r="47" spans="1:16">
      <c r="A47" s="23">
        <f t="shared" si="5"/>
        <v>47</v>
      </c>
      <c r="B47" s="10">
        <v>2.25</v>
      </c>
      <c r="C47" s="11" t="s">
        <v>64</v>
      </c>
      <c r="D47" s="100">
        <f t="shared" si="6"/>
        <v>1.125E-4</v>
      </c>
      <c r="E47" s="12">
        <v>0.2676</v>
      </c>
      <c r="F47" s="13">
        <v>1.901</v>
      </c>
      <c r="G47" s="101">
        <f t="shared" si="1"/>
        <v>2.1686000000000001</v>
      </c>
      <c r="H47" s="10">
        <v>59</v>
      </c>
      <c r="I47" s="11" t="s">
        <v>63</v>
      </c>
      <c r="J47" s="102">
        <f t="shared" si="2"/>
        <v>5.8999999999999999E-3</v>
      </c>
      <c r="K47" s="10">
        <v>23</v>
      </c>
      <c r="L47" s="11" t="s">
        <v>63</v>
      </c>
      <c r="M47" s="102">
        <f t="shared" si="3"/>
        <v>2.3E-3</v>
      </c>
      <c r="N47" s="10">
        <v>17</v>
      </c>
      <c r="O47" s="11" t="s">
        <v>63</v>
      </c>
      <c r="P47" s="102">
        <f t="shared" si="4"/>
        <v>1.7000000000000001E-3</v>
      </c>
    </row>
    <row r="48" spans="1:16">
      <c r="A48" s="23">
        <f t="shared" si="5"/>
        <v>48</v>
      </c>
      <c r="B48" s="10">
        <v>2.5</v>
      </c>
      <c r="C48" s="11" t="s">
        <v>64</v>
      </c>
      <c r="D48" s="100">
        <f t="shared" si="6"/>
        <v>1.25E-4</v>
      </c>
      <c r="E48" s="12">
        <v>0.28210000000000002</v>
      </c>
      <c r="F48" s="13">
        <v>1.9259999999999999</v>
      </c>
      <c r="G48" s="101">
        <f t="shared" si="1"/>
        <v>2.2081</v>
      </c>
      <c r="H48" s="10">
        <v>64</v>
      </c>
      <c r="I48" s="11" t="s">
        <v>63</v>
      </c>
      <c r="J48" s="102">
        <f t="shared" si="2"/>
        <v>6.4000000000000003E-3</v>
      </c>
      <c r="K48" s="10">
        <v>25</v>
      </c>
      <c r="L48" s="11" t="s">
        <v>63</v>
      </c>
      <c r="M48" s="102">
        <f t="shared" si="3"/>
        <v>2.5000000000000001E-3</v>
      </c>
      <c r="N48" s="10">
        <v>19</v>
      </c>
      <c r="O48" s="11" t="s">
        <v>63</v>
      </c>
      <c r="P48" s="102">
        <f t="shared" si="4"/>
        <v>1.9E-3</v>
      </c>
    </row>
    <row r="49" spans="1:16">
      <c r="A49" s="23">
        <f t="shared" si="5"/>
        <v>49</v>
      </c>
      <c r="B49" s="10">
        <v>2.75</v>
      </c>
      <c r="C49" s="11" t="s">
        <v>64</v>
      </c>
      <c r="D49" s="100">
        <f t="shared" si="6"/>
        <v>1.3749999999999998E-4</v>
      </c>
      <c r="E49" s="12">
        <v>0.2959</v>
      </c>
      <c r="F49" s="13">
        <v>1.9450000000000001</v>
      </c>
      <c r="G49" s="101">
        <f t="shared" si="1"/>
        <v>2.2408999999999999</v>
      </c>
      <c r="H49" s="10">
        <v>69</v>
      </c>
      <c r="I49" s="11" t="s">
        <v>63</v>
      </c>
      <c r="J49" s="102">
        <f t="shared" si="2"/>
        <v>6.9000000000000008E-3</v>
      </c>
      <c r="K49" s="10">
        <v>26</v>
      </c>
      <c r="L49" s="11" t="s">
        <v>63</v>
      </c>
      <c r="M49" s="102">
        <f t="shared" si="3"/>
        <v>2.5999999999999999E-3</v>
      </c>
      <c r="N49" s="10">
        <v>20</v>
      </c>
      <c r="O49" s="11" t="s">
        <v>63</v>
      </c>
      <c r="P49" s="102">
        <f t="shared" si="4"/>
        <v>2E-3</v>
      </c>
    </row>
    <row r="50" spans="1:16">
      <c r="A50" s="23">
        <f t="shared" si="5"/>
        <v>50</v>
      </c>
      <c r="B50" s="10">
        <v>3</v>
      </c>
      <c r="C50" s="11" t="s">
        <v>64</v>
      </c>
      <c r="D50" s="100">
        <f t="shared" si="6"/>
        <v>1.5000000000000001E-4</v>
      </c>
      <c r="E50" s="12">
        <v>0.309</v>
      </c>
      <c r="F50" s="13">
        <v>1.962</v>
      </c>
      <c r="G50" s="101">
        <f t="shared" si="1"/>
        <v>2.2709999999999999</v>
      </c>
      <c r="H50" s="10">
        <v>74</v>
      </c>
      <c r="I50" s="11" t="s">
        <v>63</v>
      </c>
      <c r="J50" s="102">
        <f t="shared" si="2"/>
        <v>7.3999999999999995E-3</v>
      </c>
      <c r="K50" s="10">
        <v>28</v>
      </c>
      <c r="L50" s="11" t="s">
        <v>63</v>
      </c>
      <c r="M50" s="102">
        <f t="shared" si="3"/>
        <v>2.8E-3</v>
      </c>
      <c r="N50" s="10">
        <v>21</v>
      </c>
      <c r="O50" s="11" t="s">
        <v>63</v>
      </c>
      <c r="P50" s="102">
        <f t="shared" si="4"/>
        <v>2.1000000000000003E-3</v>
      </c>
    </row>
    <row r="51" spans="1:16">
      <c r="A51" s="23">
        <f t="shared" si="5"/>
        <v>51</v>
      </c>
      <c r="B51" s="10">
        <v>3.25</v>
      </c>
      <c r="C51" s="11" t="s">
        <v>64</v>
      </c>
      <c r="D51" s="100">
        <f t="shared" si="6"/>
        <v>1.6249999999999999E-4</v>
      </c>
      <c r="E51" s="12">
        <v>0.3216</v>
      </c>
      <c r="F51" s="13">
        <v>1.9750000000000001</v>
      </c>
      <c r="G51" s="101">
        <f t="shared" si="1"/>
        <v>2.2966000000000002</v>
      </c>
      <c r="H51" s="10">
        <v>78</v>
      </c>
      <c r="I51" s="11" t="s">
        <v>63</v>
      </c>
      <c r="J51" s="102">
        <f t="shared" si="2"/>
        <v>7.7999999999999996E-3</v>
      </c>
      <c r="K51" s="10">
        <v>29</v>
      </c>
      <c r="L51" s="11" t="s">
        <v>63</v>
      </c>
      <c r="M51" s="102">
        <f t="shared" si="3"/>
        <v>2.9000000000000002E-3</v>
      </c>
      <c r="N51" s="10">
        <v>22</v>
      </c>
      <c r="O51" s="11" t="s">
        <v>63</v>
      </c>
      <c r="P51" s="102">
        <f t="shared" si="4"/>
        <v>2.1999999999999997E-3</v>
      </c>
    </row>
    <row r="52" spans="1:16">
      <c r="A52" s="23">
        <f t="shared" si="5"/>
        <v>52</v>
      </c>
      <c r="B52" s="10">
        <v>3.5</v>
      </c>
      <c r="C52" s="11" t="s">
        <v>64</v>
      </c>
      <c r="D52" s="100">
        <f t="shared" si="6"/>
        <v>1.75E-4</v>
      </c>
      <c r="E52" s="12">
        <v>0.33379999999999999</v>
      </c>
      <c r="F52" s="13">
        <v>1.9850000000000001</v>
      </c>
      <c r="G52" s="101">
        <f t="shared" si="1"/>
        <v>2.3188</v>
      </c>
      <c r="H52" s="10">
        <v>83</v>
      </c>
      <c r="I52" s="11" t="s">
        <v>63</v>
      </c>
      <c r="J52" s="102">
        <f t="shared" si="2"/>
        <v>8.3000000000000001E-3</v>
      </c>
      <c r="K52" s="10">
        <v>31</v>
      </c>
      <c r="L52" s="11" t="s">
        <v>63</v>
      </c>
      <c r="M52" s="102">
        <f t="shared" si="3"/>
        <v>3.0999999999999999E-3</v>
      </c>
      <c r="N52" s="10">
        <v>23</v>
      </c>
      <c r="O52" s="11" t="s">
        <v>63</v>
      </c>
      <c r="P52" s="102">
        <f t="shared" si="4"/>
        <v>2.3E-3</v>
      </c>
    </row>
    <row r="53" spans="1:16">
      <c r="A53" s="23">
        <f t="shared" si="5"/>
        <v>53</v>
      </c>
      <c r="B53" s="10">
        <v>3.75</v>
      </c>
      <c r="C53" s="11" t="s">
        <v>64</v>
      </c>
      <c r="D53" s="100">
        <f t="shared" si="6"/>
        <v>1.875E-4</v>
      </c>
      <c r="E53" s="12">
        <v>0.34549999999999997</v>
      </c>
      <c r="F53" s="13">
        <v>1.994</v>
      </c>
      <c r="G53" s="101">
        <f t="shared" si="1"/>
        <v>2.3395000000000001</v>
      </c>
      <c r="H53" s="10">
        <v>88</v>
      </c>
      <c r="I53" s="11" t="s">
        <v>63</v>
      </c>
      <c r="J53" s="102">
        <f t="shared" si="2"/>
        <v>8.7999999999999988E-3</v>
      </c>
      <c r="K53" s="10">
        <v>32</v>
      </c>
      <c r="L53" s="11" t="s">
        <v>63</v>
      </c>
      <c r="M53" s="102">
        <f t="shared" si="3"/>
        <v>3.2000000000000002E-3</v>
      </c>
      <c r="N53" s="10">
        <v>24</v>
      </c>
      <c r="O53" s="11" t="s">
        <v>63</v>
      </c>
      <c r="P53" s="102">
        <f t="shared" si="4"/>
        <v>2.4000000000000002E-3</v>
      </c>
    </row>
    <row r="54" spans="1:16">
      <c r="A54" s="23">
        <f t="shared" si="5"/>
        <v>54</v>
      </c>
      <c r="B54" s="10">
        <v>4</v>
      </c>
      <c r="C54" s="11" t="s">
        <v>64</v>
      </c>
      <c r="D54" s="100">
        <f t="shared" si="6"/>
        <v>2.0000000000000001E-4</v>
      </c>
      <c r="E54" s="12">
        <v>0.35680000000000001</v>
      </c>
      <c r="F54" s="13">
        <v>2</v>
      </c>
      <c r="G54" s="101">
        <f t="shared" si="1"/>
        <v>2.3567999999999998</v>
      </c>
      <c r="H54" s="10">
        <v>92</v>
      </c>
      <c r="I54" s="11" t="s">
        <v>63</v>
      </c>
      <c r="J54" s="102">
        <f t="shared" si="2"/>
        <v>9.1999999999999998E-3</v>
      </c>
      <c r="K54" s="10">
        <v>34</v>
      </c>
      <c r="L54" s="11" t="s">
        <v>63</v>
      </c>
      <c r="M54" s="102">
        <f t="shared" si="3"/>
        <v>3.4000000000000002E-3</v>
      </c>
      <c r="N54" s="10">
        <v>25</v>
      </c>
      <c r="O54" s="11" t="s">
        <v>63</v>
      </c>
      <c r="P54" s="102">
        <f t="shared" si="4"/>
        <v>2.5000000000000001E-3</v>
      </c>
    </row>
    <row r="55" spans="1:16">
      <c r="A55" s="23">
        <f t="shared" si="5"/>
        <v>55</v>
      </c>
      <c r="B55" s="10">
        <v>4.5</v>
      </c>
      <c r="C55" s="11" t="s">
        <v>64</v>
      </c>
      <c r="D55" s="100">
        <f t="shared" si="6"/>
        <v>2.2499999999999999E-4</v>
      </c>
      <c r="E55" s="12">
        <v>0.3785</v>
      </c>
      <c r="F55" s="13">
        <v>2.0089999999999999</v>
      </c>
      <c r="G55" s="101">
        <f t="shared" si="1"/>
        <v>2.3874999999999997</v>
      </c>
      <c r="H55" s="10">
        <v>101</v>
      </c>
      <c r="I55" s="11" t="s">
        <v>63</v>
      </c>
      <c r="J55" s="102">
        <f t="shared" si="2"/>
        <v>1.0100000000000001E-2</v>
      </c>
      <c r="K55" s="10">
        <v>37</v>
      </c>
      <c r="L55" s="11" t="s">
        <v>63</v>
      </c>
      <c r="M55" s="102">
        <f t="shared" si="3"/>
        <v>3.6999999999999997E-3</v>
      </c>
      <c r="N55" s="10">
        <v>28</v>
      </c>
      <c r="O55" s="11" t="s">
        <v>63</v>
      </c>
      <c r="P55" s="102">
        <f t="shared" si="4"/>
        <v>2.8E-3</v>
      </c>
    </row>
    <row r="56" spans="1:16">
      <c r="A56" s="23">
        <f t="shared" si="5"/>
        <v>56</v>
      </c>
      <c r="B56" s="10">
        <v>5</v>
      </c>
      <c r="C56" s="11" t="s">
        <v>64</v>
      </c>
      <c r="D56" s="100">
        <f t="shared" si="6"/>
        <v>2.5000000000000001E-4</v>
      </c>
      <c r="E56" s="12">
        <v>0.39889999999999998</v>
      </c>
      <c r="F56" s="13">
        <v>2.0139999999999998</v>
      </c>
      <c r="G56" s="101">
        <f t="shared" si="1"/>
        <v>2.4128999999999996</v>
      </c>
      <c r="H56" s="10">
        <v>111</v>
      </c>
      <c r="I56" s="11" t="s">
        <v>63</v>
      </c>
      <c r="J56" s="102">
        <f t="shared" si="2"/>
        <v>1.11E-2</v>
      </c>
      <c r="K56" s="10">
        <v>40</v>
      </c>
      <c r="L56" s="11" t="s">
        <v>63</v>
      </c>
      <c r="M56" s="102">
        <f t="shared" si="3"/>
        <v>4.0000000000000001E-3</v>
      </c>
      <c r="N56" s="10">
        <v>30</v>
      </c>
      <c r="O56" s="11" t="s">
        <v>63</v>
      </c>
      <c r="P56" s="102">
        <f t="shared" si="4"/>
        <v>3.0000000000000001E-3</v>
      </c>
    </row>
    <row r="57" spans="1:16">
      <c r="A57" s="23">
        <f t="shared" si="5"/>
        <v>57</v>
      </c>
      <c r="B57" s="10">
        <v>5.5</v>
      </c>
      <c r="C57" s="11" t="s">
        <v>64</v>
      </c>
      <c r="D57" s="100">
        <f t="shared" si="6"/>
        <v>2.7499999999999996E-4</v>
      </c>
      <c r="E57" s="12">
        <v>0.41839999999999999</v>
      </c>
      <c r="F57" s="13">
        <v>2.0139999999999998</v>
      </c>
      <c r="G57" s="101">
        <f t="shared" si="1"/>
        <v>2.4323999999999999</v>
      </c>
      <c r="H57" s="10">
        <v>120</v>
      </c>
      <c r="I57" s="11" t="s">
        <v>63</v>
      </c>
      <c r="J57" s="102">
        <f t="shared" si="2"/>
        <v>1.2E-2</v>
      </c>
      <c r="K57" s="10">
        <v>42</v>
      </c>
      <c r="L57" s="11" t="s">
        <v>63</v>
      </c>
      <c r="M57" s="102">
        <f t="shared" si="3"/>
        <v>4.2000000000000006E-3</v>
      </c>
      <c r="N57" s="10">
        <v>32</v>
      </c>
      <c r="O57" s="11" t="s">
        <v>63</v>
      </c>
      <c r="P57" s="102">
        <f t="shared" si="4"/>
        <v>3.2000000000000002E-3</v>
      </c>
    </row>
    <row r="58" spans="1:16">
      <c r="A58" s="23">
        <f t="shared" si="5"/>
        <v>58</v>
      </c>
      <c r="B58" s="10">
        <v>6</v>
      </c>
      <c r="C58" s="11" t="s">
        <v>64</v>
      </c>
      <c r="D58" s="100">
        <f t="shared" si="6"/>
        <v>3.0000000000000003E-4</v>
      </c>
      <c r="E58" s="12">
        <v>0.437</v>
      </c>
      <c r="F58" s="13">
        <v>2.012</v>
      </c>
      <c r="G58" s="101">
        <f t="shared" si="1"/>
        <v>2.4489999999999998</v>
      </c>
      <c r="H58" s="10">
        <v>129</v>
      </c>
      <c r="I58" s="11" t="s">
        <v>63</v>
      </c>
      <c r="J58" s="102">
        <f t="shared" si="2"/>
        <v>1.29E-2</v>
      </c>
      <c r="K58" s="10">
        <v>45</v>
      </c>
      <c r="L58" s="11" t="s">
        <v>63</v>
      </c>
      <c r="M58" s="102">
        <f t="shared" si="3"/>
        <v>4.4999999999999997E-3</v>
      </c>
      <c r="N58" s="10">
        <v>34</v>
      </c>
      <c r="O58" s="11" t="s">
        <v>63</v>
      </c>
      <c r="P58" s="102">
        <f t="shared" si="4"/>
        <v>3.4000000000000002E-3</v>
      </c>
    </row>
    <row r="59" spans="1:16">
      <c r="A59" s="23">
        <f t="shared" si="5"/>
        <v>59</v>
      </c>
      <c r="B59" s="10">
        <v>6.5</v>
      </c>
      <c r="C59" s="11" t="s">
        <v>64</v>
      </c>
      <c r="D59" s="100">
        <f t="shared" si="6"/>
        <v>3.2499999999999999E-4</v>
      </c>
      <c r="E59" s="12">
        <v>0.45490000000000003</v>
      </c>
      <c r="F59" s="13">
        <v>2.008</v>
      </c>
      <c r="G59" s="101">
        <f t="shared" si="1"/>
        <v>2.4628999999999999</v>
      </c>
      <c r="H59" s="10">
        <v>138</v>
      </c>
      <c r="I59" s="11" t="s">
        <v>63</v>
      </c>
      <c r="J59" s="102">
        <f t="shared" si="2"/>
        <v>1.3800000000000002E-2</v>
      </c>
      <c r="K59" s="10">
        <v>48</v>
      </c>
      <c r="L59" s="11" t="s">
        <v>63</v>
      </c>
      <c r="M59" s="102">
        <f t="shared" si="3"/>
        <v>4.8000000000000004E-3</v>
      </c>
      <c r="N59" s="10">
        <v>36</v>
      </c>
      <c r="O59" s="11" t="s">
        <v>63</v>
      </c>
      <c r="P59" s="102">
        <f t="shared" si="4"/>
        <v>3.5999999999999999E-3</v>
      </c>
    </row>
    <row r="60" spans="1:16">
      <c r="A60" s="23">
        <f t="shared" si="5"/>
        <v>60</v>
      </c>
      <c r="B60" s="10">
        <v>7</v>
      </c>
      <c r="C60" s="11" t="s">
        <v>64</v>
      </c>
      <c r="D60" s="100">
        <f t="shared" si="6"/>
        <v>3.5E-4</v>
      </c>
      <c r="E60" s="12">
        <v>0.47199999999999998</v>
      </c>
      <c r="F60" s="13">
        <v>2.0019999999999998</v>
      </c>
      <c r="G60" s="101">
        <f t="shared" si="1"/>
        <v>2.4739999999999998</v>
      </c>
      <c r="H60" s="10">
        <v>147</v>
      </c>
      <c r="I60" s="11" t="s">
        <v>63</v>
      </c>
      <c r="J60" s="102">
        <f t="shared" si="2"/>
        <v>1.47E-2</v>
      </c>
      <c r="K60" s="10">
        <v>51</v>
      </c>
      <c r="L60" s="11" t="s">
        <v>63</v>
      </c>
      <c r="M60" s="102">
        <f t="shared" si="3"/>
        <v>5.0999999999999995E-3</v>
      </c>
      <c r="N60" s="10">
        <v>38</v>
      </c>
      <c r="O60" s="11" t="s">
        <v>63</v>
      </c>
      <c r="P60" s="102">
        <f t="shared" si="4"/>
        <v>3.8E-3</v>
      </c>
    </row>
    <row r="61" spans="1:16">
      <c r="A61" s="23">
        <f t="shared" si="5"/>
        <v>61</v>
      </c>
      <c r="B61" s="10">
        <v>8</v>
      </c>
      <c r="C61" s="11" t="s">
        <v>64</v>
      </c>
      <c r="D61" s="100">
        <f t="shared" si="6"/>
        <v>4.0000000000000002E-4</v>
      </c>
      <c r="E61" s="12">
        <v>0.50460000000000005</v>
      </c>
      <c r="F61" s="13">
        <v>1.9870000000000001</v>
      </c>
      <c r="G61" s="101">
        <f t="shared" si="1"/>
        <v>2.4916</v>
      </c>
      <c r="H61" s="10">
        <v>165</v>
      </c>
      <c r="I61" s="11" t="s">
        <v>63</v>
      </c>
      <c r="J61" s="102">
        <f t="shared" si="2"/>
        <v>1.6500000000000001E-2</v>
      </c>
      <c r="K61" s="10">
        <v>56</v>
      </c>
      <c r="L61" s="11" t="s">
        <v>63</v>
      </c>
      <c r="M61" s="102">
        <f t="shared" si="3"/>
        <v>5.5999999999999999E-3</v>
      </c>
      <c r="N61" s="10">
        <v>42</v>
      </c>
      <c r="O61" s="11" t="s">
        <v>63</v>
      </c>
      <c r="P61" s="102">
        <f t="shared" si="4"/>
        <v>4.2000000000000006E-3</v>
      </c>
    </row>
    <row r="62" spans="1:16">
      <c r="A62" s="23">
        <f t="shared" si="5"/>
        <v>62</v>
      </c>
      <c r="B62" s="10">
        <v>9</v>
      </c>
      <c r="C62" s="11" t="s">
        <v>64</v>
      </c>
      <c r="D62" s="100">
        <f t="shared" si="6"/>
        <v>4.4999999999999999E-4</v>
      </c>
      <c r="E62" s="12">
        <v>0.53520000000000001</v>
      </c>
      <c r="F62" s="13">
        <v>1.968</v>
      </c>
      <c r="G62" s="101">
        <f t="shared" si="1"/>
        <v>2.5032000000000001</v>
      </c>
      <c r="H62" s="10">
        <v>183</v>
      </c>
      <c r="I62" s="11" t="s">
        <v>63</v>
      </c>
      <c r="J62" s="102">
        <f t="shared" si="2"/>
        <v>1.83E-2</v>
      </c>
      <c r="K62" s="10">
        <v>61</v>
      </c>
      <c r="L62" s="11" t="s">
        <v>63</v>
      </c>
      <c r="M62" s="102">
        <f t="shared" si="3"/>
        <v>6.0999999999999995E-3</v>
      </c>
      <c r="N62" s="10">
        <v>45</v>
      </c>
      <c r="O62" s="11" t="s">
        <v>63</v>
      </c>
      <c r="P62" s="102">
        <f t="shared" si="4"/>
        <v>4.4999999999999997E-3</v>
      </c>
    </row>
    <row r="63" spans="1:16">
      <c r="A63" s="23">
        <f t="shared" si="5"/>
        <v>63</v>
      </c>
      <c r="B63" s="10">
        <v>10</v>
      </c>
      <c r="C63" s="11" t="s">
        <v>64</v>
      </c>
      <c r="D63" s="100">
        <f t="shared" si="6"/>
        <v>5.0000000000000001E-4</v>
      </c>
      <c r="E63" s="12">
        <v>0.56420000000000003</v>
      </c>
      <c r="F63" s="13">
        <v>1.9470000000000001</v>
      </c>
      <c r="G63" s="101">
        <f t="shared" si="1"/>
        <v>2.5112000000000001</v>
      </c>
      <c r="H63" s="10">
        <v>201</v>
      </c>
      <c r="I63" s="11" t="s">
        <v>63</v>
      </c>
      <c r="J63" s="102">
        <f t="shared" si="2"/>
        <v>2.01E-2</v>
      </c>
      <c r="K63" s="10">
        <v>66</v>
      </c>
      <c r="L63" s="11" t="s">
        <v>63</v>
      </c>
      <c r="M63" s="102">
        <f t="shared" si="3"/>
        <v>6.6E-3</v>
      </c>
      <c r="N63" s="10">
        <v>49</v>
      </c>
      <c r="O63" s="11" t="s">
        <v>63</v>
      </c>
      <c r="P63" s="102">
        <f t="shared" si="4"/>
        <v>4.8999999999999998E-3</v>
      </c>
    </row>
    <row r="64" spans="1:16">
      <c r="A64" s="23">
        <f t="shared" si="5"/>
        <v>64</v>
      </c>
      <c r="B64" s="10">
        <v>11</v>
      </c>
      <c r="C64" s="11" t="s">
        <v>64</v>
      </c>
      <c r="D64" s="100">
        <f t="shared" si="6"/>
        <v>5.4999999999999992E-4</v>
      </c>
      <c r="E64" s="12">
        <v>0.5917</v>
      </c>
      <c r="F64" s="13">
        <v>1.9239999999999999</v>
      </c>
      <c r="G64" s="101">
        <f t="shared" si="1"/>
        <v>2.5156999999999998</v>
      </c>
      <c r="H64" s="10">
        <v>219</v>
      </c>
      <c r="I64" s="11" t="s">
        <v>63</v>
      </c>
      <c r="J64" s="102">
        <f t="shared" si="2"/>
        <v>2.1899999999999999E-2</v>
      </c>
      <c r="K64" s="10">
        <v>72</v>
      </c>
      <c r="L64" s="11" t="s">
        <v>63</v>
      </c>
      <c r="M64" s="102">
        <f t="shared" si="3"/>
        <v>7.1999999999999998E-3</v>
      </c>
      <c r="N64" s="10">
        <v>53</v>
      </c>
      <c r="O64" s="11" t="s">
        <v>63</v>
      </c>
      <c r="P64" s="102">
        <f t="shared" si="4"/>
        <v>5.3E-3</v>
      </c>
    </row>
    <row r="65" spans="1:16">
      <c r="A65" s="23">
        <f t="shared" si="5"/>
        <v>65</v>
      </c>
      <c r="B65" s="10">
        <v>12</v>
      </c>
      <c r="C65" s="11" t="s">
        <v>64</v>
      </c>
      <c r="D65" s="100">
        <f t="shared" si="6"/>
        <v>6.0000000000000006E-4</v>
      </c>
      <c r="E65" s="12">
        <v>0.61799999999999999</v>
      </c>
      <c r="F65" s="13">
        <v>1.901</v>
      </c>
      <c r="G65" s="101">
        <f t="shared" si="1"/>
        <v>2.5190000000000001</v>
      </c>
      <c r="H65" s="10">
        <v>237</v>
      </c>
      <c r="I65" s="11" t="s">
        <v>63</v>
      </c>
      <c r="J65" s="102">
        <f t="shared" si="2"/>
        <v>2.3699999999999999E-2</v>
      </c>
      <c r="K65" s="10">
        <v>77</v>
      </c>
      <c r="L65" s="11" t="s">
        <v>63</v>
      </c>
      <c r="M65" s="102">
        <f t="shared" si="3"/>
        <v>7.7000000000000002E-3</v>
      </c>
      <c r="N65" s="10">
        <v>56</v>
      </c>
      <c r="O65" s="11" t="s">
        <v>63</v>
      </c>
      <c r="P65" s="102">
        <f t="shared" si="4"/>
        <v>5.5999999999999999E-3</v>
      </c>
    </row>
    <row r="66" spans="1:16">
      <c r="A66" s="23">
        <f t="shared" si="5"/>
        <v>66</v>
      </c>
      <c r="B66" s="10">
        <v>13</v>
      </c>
      <c r="C66" s="11" t="s">
        <v>64</v>
      </c>
      <c r="D66" s="100">
        <f t="shared" si="6"/>
        <v>6.4999999999999997E-4</v>
      </c>
      <c r="E66" s="12">
        <v>0.64329999999999998</v>
      </c>
      <c r="F66" s="13">
        <v>1.8779999999999999</v>
      </c>
      <c r="G66" s="101">
        <f t="shared" si="1"/>
        <v>2.5213000000000001</v>
      </c>
      <c r="H66" s="10">
        <v>255</v>
      </c>
      <c r="I66" s="11" t="s">
        <v>63</v>
      </c>
      <c r="J66" s="102">
        <f t="shared" si="2"/>
        <v>2.5500000000000002E-2</v>
      </c>
      <c r="K66" s="10">
        <v>82</v>
      </c>
      <c r="L66" s="11" t="s">
        <v>63</v>
      </c>
      <c r="M66" s="102">
        <f t="shared" si="3"/>
        <v>8.2000000000000007E-3</v>
      </c>
      <c r="N66" s="10">
        <v>60</v>
      </c>
      <c r="O66" s="11" t="s">
        <v>63</v>
      </c>
      <c r="P66" s="102">
        <f t="shared" si="4"/>
        <v>6.0000000000000001E-3</v>
      </c>
    </row>
    <row r="67" spans="1:16">
      <c r="A67" s="23">
        <f t="shared" si="5"/>
        <v>67</v>
      </c>
      <c r="B67" s="10">
        <v>14</v>
      </c>
      <c r="C67" s="11" t="s">
        <v>64</v>
      </c>
      <c r="D67" s="100">
        <f t="shared" si="6"/>
        <v>6.9999999999999999E-4</v>
      </c>
      <c r="E67" s="12">
        <v>0.66759999999999997</v>
      </c>
      <c r="F67" s="13">
        <v>1.8540000000000001</v>
      </c>
      <c r="G67" s="101">
        <f t="shared" si="1"/>
        <v>2.5216000000000003</v>
      </c>
      <c r="H67" s="10">
        <v>273</v>
      </c>
      <c r="I67" s="11" t="s">
        <v>63</v>
      </c>
      <c r="J67" s="102">
        <f t="shared" si="2"/>
        <v>2.7300000000000001E-2</v>
      </c>
      <c r="K67" s="10">
        <v>86</v>
      </c>
      <c r="L67" s="11" t="s">
        <v>63</v>
      </c>
      <c r="M67" s="102">
        <f t="shared" si="3"/>
        <v>8.6E-3</v>
      </c>
      <c r="N67" s="10">
        <v>64</v>
      </c>
      <c r="O67" s="11" t="s">
        <v>63</v>
      </c>
      <c r="P67" s="102">
        <f t="shared" si="4"/>
        <v>6.4000000000000003E-3</v>
      </c>
    </row>
    <row r="68" spans="1:16">
      <c r="A68" s="23">
        <f t="shared" si="5"/>
        <v>68</v>
      </c>
      <c r="B68" s="10">
        <v>15</v>
      </c>
      <c r="C68" s="11" t="s">
        <v>64</v>
      </c>
      <c r="D68" s="100">
        <f t="shared" si="6"/>
        <v>7.5000000000000002E-4</v>
      </c>
      <c r="E68" s="12">
        <v>0.69099999999999995</v>
      </c>
      <c r="F68" s="13">
        <v>1.831</v>
      </c>
      <c r="G68" s="101">
        <f t="shared" si="1"/>
        <v>2.5219999999999998</v>
      </c>
      <c r="H68" s="10">
        <v>291</v>
      </c>
      <c r="I68" s="11" t="s">
        <v>63</v>
      </c>
      <c r="J68" s="102">
        <f t="shared" si="2"/>
        <v>2.9099999999999997E-2</v>
      </c>
      <c r="K68" s="10">
        <v>91</v>
      </c>
      <c r="L68" s="11" t="s">
        <v>63</v>
      </c>
      <c r="M68" s="102">
        <f t="shared" si="3"/>
        <v>9.1000000000000004E-3</v>
      </c>
      <c r="N68" s="10">
        <v>67</v>
      </c>
      <c r="O68" s="11" t="s">
        <v>63</v>
      </c>
      <c r="P68" s="102">
        <f t="shared" si="4"/>
        <v>6.7000000000000002E-3</v>
      </c>
    </row>
    <row r="69" spans="1:16">
      <c r="A69" s="23">
        <f t="shared" si="5"/>
        <v>69</v>
      </c>
      <c r="B69" s="10">
        <v>16</v>
      </c>
      <c r="C69" s="11" t="s">
        <v>64</v>
      </c>
      <c r="D69" s="100">
        <f t="shared" si="6"/>
        <v>8.0000000000000004E-4</v>
      </c>
      <c r="E69" s="12">
        <v>0.7137</v>
      </c>
      <c r="F69" s="13">
        <v>1.8069999999999999</v>
      </c>
      <c r="G69" s="101">
        <f t="shared" si="1"/>
        <v>2.5206999999999997</v>
      </c>
      <c r="H69" s="10">
        <v>310</v>
      </c>
      <c r="I69" s="11" t="s">
        <v>63</v>
      </c>
      <c r="J69" s="102">
        <f t="shared" si="2"/>
        <v>3.1E-2</v>
      </c>
      <c r="K69" s="10">
        <v>96</v>
      </c>
      <c r="L69" s="11" t="s">
        <v>63</v>
      </c>
      <c r="M69" s="102">
        <f t="shared" si="3"/>
        <v>9.6000000000000009E-3</v>
      </c>
      <c r="N69" s="10">
        <v>71</v>
      </c>
      <c r="O69" s="11" t="s">
        <v>63</v>
      </c>
      <c r="P69" s="102">
        <f t="shared" si="4"/>
        <v>7.0999999999999995E-3</v>
      </c>
    </row>
    <row r="70" spans="1:16">
      <c r="A70" s="23">
        <f t="shared" si="5"/>
        <v>70</v>
      </c>
      <c r="B70" s="10">
        <v>17</v>
      </c>
      <c r="C70" s="11" t="s">
        <v>64</v>
      </c>
      <c r="D70" s="100">
        <f t="shared" si="6"/>
        <v>8.5000000000000006E-4</v>
      </c>
      <c r="E70" s="12">
        <v>0.73560000000000003</v>
      </c>
      <c r="F70" s="13">
        <v>1.784</v>
      </c>
      <c r="G70" s="101">
        <f t="shared" si="1"/>
        <v>2.5196000000000001</v>
      </c>
      <c r="H70" s="10">
        <v>328</v>
      </c>
      <c r="I70" s="11" t="s">
        <v>63</v>
      </c>
      <c r="J70" s="102">
        <f t="shared" si="2"/>
        <v>3.2800000000000003E-2</v>
      </c>
      <c r="K70" s="10">
        <v>101</v>
      </c>
      <c r="L70" s="11" t="s">
        <v>63</v>
      </c>
      <c r="M70" s="102">
        <f t="shared" si="3"/>
        <v>1.0100000000000001E-2</v>
      </c>
      <c r="N70" s="10">
        <v>74</v>
      </c>
      <c r="O70" s="11" t="s">
        <v>63</v>
      </c>
      <c r="P70" s="102">
        <f t="shared" si="4"/>
        <v>7.3999999999999995E-3</v>
      </c>
    </row>
    <row r="71" spans="1:16">
      <c r="A71" s="23">
        <f t="shared" si="5"/>
        <v>71</v>
      </c>
      <c r="B71" s="10">
        <v>18</v>
      </c>
      <c r="C71" s="11" t="s">
        <v>64</v>
      </c>
      <c r="D71" s="100">
        <f t="shared" si="6"/>
        <v>8.9999999999999998E-4</v>
      </c>
      <c r="E71" s="12">
        <v>0.75700000000000001</v>
      </c>
      <c r="F71" s="13">
        <v>1.762</v>
      </c>
      <c r="G71" s="101">
        <f t="shared" si="1"/>
        <v>2.5190000000000001</v>
      </c>
      <c r="H71" s="10">
        <v>347</v>
      </c>
      <c r="I71" s="11" t="s">
        <v>63</v>
      </c>
      <c r="J71" s="102">
        <f t="shared" si="2"/>
        <v>3.4699999999999995E-2</v>
      </c>
      <c r="K71" s="10">
        <v>106</v>
      </c>
      <c r="L71" s="11" t="s">
        <v>63</v>
      </c>
      <c r="M71" s="102">
        <f t="shared" si="3"/>
        <v>1.06E-2</v>
      </c>
      <c r="N71" s="10">
        <v>78</v>
      </c>
      <c r="O71" s="11" t="s">
        <v>63</v>
      </c>
      <c r="P71" s="102">
        <f t="shared" si="4"/>
        <v>7.7999999999999996E-3</v>
      </c>
    </row>
    <row r="72" spans="1:16">
      <c r="A72" s="23">
        <f t="shared" si="5"/>
        <v>72</v>
      </c>
      <c r="B72" s="10">
        <v>20</v>
      </c>
      <c r="C72" s="11" t="s">
        <v>64</v>
      </c>
      <c r="D72" s="100">
        <f t="shared" si="6"/>
        <v>1E-3</v>
      </c>
      <c r="E72" s="12">
        <v>0.79790000000000005</v>
      </c>
      <c r="F72" s="13">
        <v>1.718</v>
      </c>
      <c r="G72" s="101">
        <f t="shared" si="1"/>
        <v>2.5159000000000002</v>
      </c>
      <c r="H72" s="10">
        <v>384</v>
      </c>
      <c r="I72" s="11" t="s">
        <v>63</v>
      </c>
      <c r="J72" s="102">
        <f t="shared" si="2"/>
        <v>3.8400000000000004E-2</v>
      </c>
      <c r="K72" s="10">
        <v>115</v>
      </c>
      <c r="L72" s="11" t="s">
        <v>63</v>
      </c>
      <c r="M72" s="102">
        <f t="shared" si="3"/>
        <v>1.15E-2</v>
      </c>
      <c r="N72" s="10">
        <v>85</v>
      </c>
      <c r="O72" s="11" t="s">
        <v>63</v>
      </c>
      <c r="P72" s="102">
        <f t="shared" si="4"/>
        <v>8.5000000000000006E-3</v>
      </c>
    </row>
    <row r="73" spans="1:16">
      <c r="A73" s="23">
        <f t="shared" si="5"/>
        <v>73</v>
      </c>
      <c r="B73" s="10">
        <v>22.5</v>
      </c>
      <c r="C73" s="11" t="s">
        <v>64</v>
      </c>
      <c r="D73" s="100">
        <f t="shared" si="6"/>
        <v>1.1249999999999999E-3</v>
      </c>
      <c r="E73" s="12">
        <v>0.84630000000000005</v>
      </c>
      <c r="F73" s="13">
        <v>1.6659999999999999</v>
      </c>
      <c r="G73" s="101">
        <f t="shared" si="1"/>
        <v>2.5122999999999998</v>
      </c>
      <c r="H73" s="10">
        <v>430</v>
      </c>
      <c r="I73" s="11" t="s">
        <v>63</v>
      </c>
      <c r="J73" s="102">
        <f t="shared" si="2"/>
        <v>4.2999999999999997E-2</v>
      </c>
      <c r="K73" s="10">
        <v>126</v>
      </c>
      <c r="L73" s="11" t="s">
        <v>63</v>
      </c>
      <c r="M73" s="102">
        <f t="shared" si="3"/>
        <v>1.26E-2</v>
      </c>
      <c r="N73" s="10">
        <v>94</v>
      </c>
      <c r="O73" s="11" t="s">
        <v>63</v>
      </c>
      <c r="P73" s="102">
        <f t="shared" si="4"/>
        <v>9.4000000000000004E-3</v>
      </c>
    </row>
    <row r="74" spans="1:16">
      <c r="A74" s="23">
        <f t="shared" si="5"/>
        <v>74</v>
      </c>
      <c r="B74" s="10">
        <v>25</v>
      </c>
      <c r="C74" s="11" t="s">
        <v>64</v>
      </c>
      <c r="D74" s="100">
        <f t="shared" si="6"/>
        <v>1.25E-3</v>
      </c>
      <c r="E74" s="12">
        <v>0.8921</v>
      </c>
      <c r="F74" s="13">
        <v>1.6160000000000001</v>
      </c>
      <c r="G74" s="101">
        <f t="shared" si="1"/>
        <v>2.5081000000000002</v>
      </c>
      <c r="H74" s="10">
        <v>477</v>
      </c>
      <c r="I74" s="11" t="s">
        <v>63</v>
      </c>
      <c r="J74" s="102">
        <f t="shared" si="2"/>
        <v>4.7699999999999999E-2</v>
      </c>
      <c r="K74" s="10">
        <v>138</v>
      </c>
      <c r="L74" s="11" t="s">
        <v>63</v>
      </c>
      <c r="M74" s="102">
        <f t="shared" si="3"/>
        <v>1.3800000000000002E-2</v>
      </c>
      <c r="N74" s="10">
        <v>102</v>
      </c>
      <c r="O74" s="11" t="s">
        <v>63</v>
      </c>
      <c r="P74" s="102">
        <f t="shared" si="4"/>
        <v>1.0199999999999999E-2</v>
      </c>
    </row>
    <row r="75" spans="1:16">
      <c r="A75" s="23">
        <f t="shared" si="5"/>
        <v>75</v>
      </c>
      <c r="B75" s="10">
        <v>27.5</v>
      </c>
      <c r="C75" s="11" t="s">
        <v>64</v>
      </c>
      <c r="D75" s="100">
        <f t="shared" si="6"/>
        <v>1.3749999999999999E-3</v>
      </c>
      <c r="E75" s="12">
        <v>0.93569999999999998</v>
      </c>
      <c r="F75" s="13">
        <v>1.57</v>
      </c>
      <c r="G75" s="101">
        <f t="shared" si="1"/>
        <v>2.5057</v>
      </c>
      <c r="H75" s="10">
        <v>524</v>
      </c>
      <c r="I75" s="11" t="s">
        <v>63</v>
      </c>
      <c r="J75" s="102">
        <f t="shared" si="2"/>
        <v>5.2400000000000002E-2</v>
      </c>
      <c r="K75" s="10">
        <v>148</v>
      </c>
      <c r="L75" s="11" t="s">
        <v>63</v>
      </c>
      <c r="M75" s="102">
        <f t="shared" si="3"/>
        <v>1.4799999999999999E-2</v>
      </c>
      <c r="N75" s="10">
        <v>111</v>
      </c>
      <c r="O75" s="11" t="s">
        <v>63</v>
      </c>
      <c r="P75" s="102">
        <f t="shared" si="4"/>
        <v>1.11E-2</v>
      </c>
    </row>
    <row r="76" spans="1:16">
      <c r="A76" s="23">
        <f t="shared" si="5"/>
        <v>76</v>
      </c>
      <c r="B76" s="10">
        <v>30</v>
      </c>
      <c r="C76" s="11" t="s">
        <v>64</v>
      </c>
      <c r="D76" s="100">
        <f t="shared" si="6"/>
        <v>1.5E-3</v>
      </c>
      <c r="E76" s="12">
        <v>0.97729999999999995</v>
      </c>
      <c r="F76" s="13">
        <v>1.5269999999999999</v>
      </c>
      <c r="G76" s="101">
        <f t="shared" si="1"/>
        <v>2.5042999999999997</v>
      </c>
      <c r="H76" s="10">
        <v>572</v>
      </c>
      <c r="I76" s="11" t="s">
        <v>63</v>
      </c>
      <c r="J76" s="102">
        <f t="shared" si="2"/>
        <v>5.7199999999999994E-2</v>
      </c>
      <c r="K76" s="10">
        <v>159</v>
      </c>
      <c r="L76" s="11" t="s">
        <v>63</v>
      </c>
      <c r="M76" s="102">
        <f t="shared" si="3"/>
        <v>1.5900000000000001E-2</v>
      </c>
      <c r="N76" s="10">
        <v>119</v>
      </c>
      <c r="O76" s="11" t="s">
        <v>63</v>
      </c>
      <c r="P76" s="102">
        <f t="shared" si="4"/>
        <v>1.1899999999999999E-2</v>
      </c>
    </row>
    <row r="77" spans="1:16">
      <c r="A77" s="23">
        <f t="shared" si="5"/>
        <v>77</v>
      </c>
      <c r="B77" s="10">
        <v>32.5</v>
      </c>
      <c r="C77" s="11" t="s">
        <v>64</v>
      </c>
      <c r="D77" s="100">
        <f t="shared" si="6"/>
        <v>1.6250000000000001E-3</v>
      </c>
      <c r="E77" s="12">
        <v>1.0169999999999999</v>
      </c>
      <c r="F77" s="13">
        <v>1.486</v>
      </c>
      <c r="G77" s="101">
        <f t="shared" si="1"/>
        <v>2.5030000000000001</v>
      </c>
      <c r="H77" s="10">
        <v>619</v>
      </c>
      <c r="I77" s="11" t="s">
        <v>63</v>
      </c>
      <c r="J77" s="102">
        <f t="shared" si="2"/>
        <v>6.1899999999999997E-2</v>
      </c>
      <c r="K77" s="10">
        <v>170</v>
      </c>
      <c r="L77" s="11" t="s">
        <v>63</v>
      </c>
      <c r="M77" s="102">
        <f t="shared" si="3"/>
        <v>1.7000000000000001E-2</v>
      </c>
      <c r="N77" s="10">
        <v>128</v>
      </c>
      <c r="O77" s="11" t="s">
        <v>63</v>
      </c>
      <c r="P77" s="102">
        <f t="shared" si="4"/>
        <v>1.2800000000000001E-2</v>
      </c>
    </row>
    <row r="78" spans="1:16">
      <c r="A78" s="23">
        <f t="shared" si="5"/>
        <v>78</v>
      </c>
      <c r="B78" s="10">
        <v>35</v>
      </c>
      <c r="C78" s="11" t="s">
        <v>64</v>
      </c>
      <c r="D78" s="100">
        <f t="shared" si="6"/>
        <v>1.7500000000000003E-3</v>
      </c>
      <c r="E78" s="12">
        <v>1.056</v>
      </c>
      <c r="F78" s="13">
        <v>1.4470000000000001</v>
      </c>
      <c r="G78" s="101">
        <f t="shared" si="1"/>
        <v>2.5030000000000001</v>
      </c>
      <c r="H78" s="10">
        <v>667</v>
      </c>
      <c r="I78" s="11" t="s">
        <v>63</v>
      </c>
      <c r="J78" s="102">
        <f t="shared" si="2"/>
        <v>6.6700000000000009E-2</v>
      </c>
      <c r="K78" s="10">
        <v>180</v>
      </c>
      <c r="L78" s="11" t="s">
        <v>63</v>
      </c>
      <c r="M78" s="102">
        <f t="shared" si="3"/>
        <v>1.7999999999999999E-2</v>
      </c>
      <c r="N78" s="10">
        <v>136</v>
      </c>
      <c r="O78" s="11" t="s">
        <v>63</v>
      </c>
      <c r="P78" s="102">
        <f t="shared" si="4"/>
        <v>1.3600000000000001E-2</v>
      </c>
    </row>
    <row r="79" spans="1:16">
      <c r="A79" s="23">
        <f t="shared" si="5"/>
        <v>79</v>
      </c>
      <c r="B79" s="10">
        <v>37.5</v>
      </c>
      <c r="C79" s="11" t="s">
        <v>64</v>
      </c>
      <c r="D79" s="100">
        <f t="shared" si="6"/>
        <v>1.8749999999999999E-3</v>
      </c>
      <c r="E79" s="12">
        <v>1.093</v>
      </c>
      <c r="F79" s="13">
        <v>1.411</v>
      </c>
      <c r="G79" s="101">
        <f t="shared" si="1"/>
        <v>2.504</v>
      </c>
      <c r="H79" s="10">
        <v>715</v>
      </c>
      <c r="I79" s="11" t="s">
        <v>63</v>
      </c>
      <c r="J79" s="102">
        <f t="shared" si="2"/>
        <v>7.1499999999999994E-2</v>
      </c>
      <c r="K79" s="10">
        <v>190</v>
      </c>
      <c r="L79" s="11" t="s">
        <v>63</v>
      </c>
      <c r="M79" s="102">
        <f t="shared" si="3"/>
        <v>1.9E-2</v>
      </c>
      <c r="N79" s="10">
        <v>145</v>
      </c>
      <c r="O79" s="11" t="s">
        <v>63</v>
      </c>
      <c r="P79" s="102">
        <f t="shared" si="4"/>
        <v>1.4499999999999999E-2</v>
      </c>
    </row>
    <row r="80" spans="1:16">
      <c r="A80" s="23">
        <f t="shared" si="5"/>
        <v>80</v>
      </c>
      <c r="B80" s="10">
        <v>40</v>
      </c>
      <c r="C80" s="11" t="s">
        <v>64</v>
      </c>
      <c r="D80" s="100">
        <f t="shared" si="6"/>
        <v>2E-3</v>
      </c>
      <c r="E80" s="12">
        <v>1.1279999999999999</v>
      </c>
      <c r="F80" s="13">
        <v>1.377</v>
      </c>
      <c r="G80" s="101">
        <f t="shared" si="1"/>
        <v>2.5049999999999999</v>
      </c>
      <c r="H80" s="10">
        <v>763</v>
      </c>
      <c r="I80" s="11" t="s">
        <v>63</v>
      </c>
      <c r="J80" s="102">
        <f t="shared" si="2"/>
        <v>7.6300000000000007E-2</v>
      </c>
      <c r="K80" s="10">
        <v>200</v>
      </c>
      <c r="L80" s="11" t="s">
        <v>63</v>
      </c>
      <c r="M80" s="102">
        <f t="shared" si="3"/>
        <v>0.02</v>
      </c>
      <c r="N80" s="10">
        <v>153</v>
      </c>
      <c r="O80" s="11" t="s">
        <v>63</v>
      </c>
      <c r="P80" s="102">
        <f t="shared" si="4"/>
        <v>1.5299999999999999E-2</v>
      </c>
    </row>
    <row r="81" spans="1:16">
      <c r="A81" s="23">
        <f t="shared" si="5"/>
        <v>81</v>
      </c>
      <c r="B81" s="10">
        <v>45</v>
      </c>
      <c r="C81" s="11" t="s">
        <v>64</v>
      </c>
      <c r="D81" s="100">
        <f t="shared" si="6"/>
        <v>2.2499999999999998E-3</v>
      </c>
      <c r="E81" s="12">
        <v>1.2729999999999999</v>
      </c>
      <c r="F81" s="13">
        <v>1.3140000000000001</v>
      </c>
      <c r="G81" s="101">
        <f t="shared" si="1"/>
        <v>2.5869999999999997</v>
      </c>
      <c r="H81" s="10">
        <v>858</v>
      </c>
      <c r="I81" s="11" t="s">
        <v>63</v>
      </c>
      <c r="J81" s="102">
        <f t="shared" si="2"/>
        <v>8.5800000000000001E-2</v>
      </c>
      <c r="K81" s="10">
        <v>219</v>
      </c>
      <c r="L81" s="11" t="s">
        <v>63</v>
      </c>
      <c r="M81" s="102">
        <f t="shared" si="3"/>
        <v>2.1899999999999999E-2</v>
      </c>
      <c r="N81" s="10">
        <v>169</v>
      </c>
      <c r="O81" s="11" t="s">
        <v>63</v>
      </c>
      <c r="P81" s="102">
        <f t="shared" si="4"/>
        <v>1.6900000000000002E-2</v>
      </c>
    </row>
    <row r="82" spans="1:16">
      <c r="A82" s="23">
        <f t="shared" si="5"/>
        <v>82</v>
      </c>
      <c r="B82" s="10">
        <v>50</v>
      </c>
      <c r="C82" s="11" t="s">
        <v>64</v>
      </c>
      <c r="D82" s="100">
        <f t="shared" si="6"/>
        <v>2.5000000000000001E-3</v>
      </c>
      <c r="E82" s="12">
        <v>1.383</v>
      </c>
      <c r="F82" s="13">
        <v>1.2569999999999999</v>
      </c>
      <c r="G82" s="101">
        <f t="shared" si="1"/>
        <v>2.6399999999999997</v>
      </c>
      <c r="H82" s="10">
        <v>951</v>
      </c>
      <c r="I82" s="11" t="s">
        <v>63</v>
      </c>
      <c r="J82" s="102">
        <f t="shared" si="2"/>
        <v>9.509999999999999E-2</v>
      </c>
      <c r="K82" s="10">
        <v>236</v>
      </c>
      <c r="L82" s="11" t="s">
        <v>63</v>
      </c>
      <c r="M82" s="102">
        <f t="shared" si="3"/>
        <v>2.3599999999999999E-2</v>
      </c>
      <c r="N82" s="10">
        <v>186</v>
      </c>
      <c r="O82" s="11" t="s">
        <v>63</v>
      </c>
      <c r="P82" s="102">
        <f t="shared" si="4"/>
        <v>1.8599999999999998E-2</v>
      </c>
    </row>
    <row r="83" spans="1:16">
      <c r="A83" s="23">
        <f t="shared" si="5"/>
        <v>83</v>
      </c>
      <c r="B83" s="10">
        <v>55</v>
      </c>
      <c r="C83" s="11" t="s">
        <v>64</v>
      </c>
      <c r="D83" s="100">
        <f t="shared" si="6"/>
        <v>2.7499999999999998E-3</v>
      </c>
      <c r="E83" s="12">
        <v>1.47</v>
      </c>
      <c r="F83" s="13">
        <v>1.206</v>
      </c>
      <c r="G83" s="101">
        <f t="shared" si="1"/>
        <v>2.6760000000000002</v>
      </c>
      <c r="H83" s="10">
        <v>1043</v>
      </c>
      <c r="I83" s="11" t="s">
        <v>63</v>
      </c>
      <c r="J83" s="102">
        <f t="shared" si="2"/>
        <v>0.10429999999999999</v>
      </c>
      <c r="K83" s="10">
        <v>252</v>
      </c>
      <c r="L83" s="11" t="s">
        <v>63</v>
      </c>
      <c r="M83" s="102">
        <f t="shared" si="3"/>
        <v>2.52E-2</v>
      </c>
      <c r="N83" s="10">
        <v>201</v>
      </c>
      <c r="O83" s="11" t="s">
        <v>63</v>
      </c>
      <c r="P83" s="102">
        <f t="shared" si="4"/>
        <v>2.01E-2</v>
      </c>
    </row>
    <row r="84" spans="1:16">
      <c r="A84" s="23">
        <f t="shared" si="5"/>
        <v>84</v>
      </c>
      <c r="B84" s="10">
        <v>60</v>
      </c>
      <c r="C84" s="11" t="s">
        <v>64</v>
      </c>
      <c r="D84" s="100">
        <f t="shared" si="6"/>
        <v>3.0000000000000001E-3</v>
      </c>
      <c r="E84" s="12">
        <v>1.542</v>
      </c>
      <c r="F84" s="13">
        <v>1.1599999999999999</v>
      </c>
      <c r="G84" s="101">
        <f t="shared" ref="G84:G147" si="7">E84+F84</f>
        <v>2.702</v>
      </c>
      <c r="H84" s="10">
        <v>1134</v>
      </c>
      <c r="I84" s="11" t="s">
        <v>63</v>
      </c>
      <c r="J84" s="102">
        <f t="shared" ref="J84:J111" si="8">H84/1000/10</f>
        <v>0.11339999999999999</v>
      </c>
      <c r="K84" s="10">
        <v>268</v>
      </c>
      <c r="L84" s="11" t="s">
        <v>63</v>
      </c>
      <c r="M84" s="102">
        <f t="shared" ref="M84:M147" si="9">K84/1000/10</f>
        <v>2.6800000000000001E-2</v>
      </c>
      <c r="N84" s="10">
        <v>216</v>
      </c>
      <c r="O84" s="11" t="s">
        <v>63</v>
      </c>
      <c r="P84" s="102">
        <f t="shared" ref="P84:P147" si="10">N84/1000/10</f>
        <v>2.1600000000000001E-2</v>
      </c>
    </row>
    <row r="85" spans="1:16">
      <c r="A85" s="23">
        <f t="shared" si="5"/>
        <v>85</v>
      </c>
      <c r="B85" s="10">
        <v>65</v>
      </c>
      <c r="C85" s="11" t="s">
        <v>64</v>
      </c>
      <c r="D85" s="100">
        <f t="shared" si="6"/>
        <v>3.2500000000000003E-3</v>
      </c>
      <c r="E85" s="12">
        <v>1.6020000000000001</v>
      </c>
      <c r="F85" s="13">
        <v>1.117</v>
      </c>
      <c r="G85" s="101">
        <f t="shared" si="7"/>
        <v>2.7190000000000003</v>
      </c>
      <c r="H85" s="10">
        <v>1224</v>
      </c>
      <c r="I85" s="11" t="s">
        <v>63</v>
      </c>
      <c r="J85" s="102">
        <f t="shared" si="8"/>
        <v>0.12239999999999999</v>
      </c>
      <c r="K85" s="10">
        <v>282</v>
      </c>
      <c r="L85" s="11" t="s">
        <v>63</v>
      </c>
      <c r="M85" s="102">
        <f t="shared" si="9"/>
        <v>2.8199999999999996E-2</v>
      </c>
      <c r="N85" s="10">
        <v>231</v>
      </c>
      <c r="O85" s="11" t="s">
        <v>63</v>
      </c>
      <c r="P85" s="102">
        <f t="shared" si="10"/>
        <v>2.3100000000000002E-2</v>
      </c>
    </row>
    <row r="86" spans="1:16">
      <c r="A86" s="23">
        <f t="shared" ref="A86:A149" si="11">A85+1</f>
        <v>86</v>
      </c>
      <c r="B86" s="10">
        <v>70</v>
      </c>
      <c r="C86" s="11" t="s">
        <v>64</v>
      </c>
      <c r="D86" s="100">
        <f t="shared" si="6"/>
        <v>3.5000000000000005E-3</v>
      </c>
      <c r="E86" s="12">
        <v>1.653</v>
      </c>
      <c r="F86" s="13">
        <v>1.0780000000000001</v>
      </c>
      <c r="G86" s="101">
        <f t="shared" si="7"/>
        <v>2.7309999999999999</v>
      </c>
      <c r="H86" s="10">
        <v>1315</v>
      </c>
      <c r="I86" s="11" t="s">
        <v>63</v>
      </c>
      <c r="J86" s="102">
        <f t="shared" si="8"/>
        <v>0.13150000000000001</v>
      </c>
      <c r="K86" s="10">
        <v>297</v>
      </c>
      <c r="L86" s="11" t="s">
        <v>63</v>
      </c>
      <c r="M86" s="102">
        <f t="shared" si="9"/>
        <v>2.9699999999999997E-2</v>
      </c>
      <c r="N86" s="10">
        <v>246</v>
      </c>
      <c r="O86" s="11" t="s">
        <v>63</v>
      </c>
      <c r="P86" s="102">
        <f t="shared" si="10"/>
        <v>2.46E-2</v>
      </c>
    </row>
    <row r="87" spans="1:16">
      <c r="A87" s="23">
        <f t="shared" si="11"/>
        <v>87</v>
      </c>
      <c r="B87" s="10">
        <v>80</v>
      </c>
      <c r="C87" s="11" t="s">
        <v>64</v>
      </c>
      <c r="D87" s="100">
        <f t="shared" si="6"/>
        <v>4.0000000000000001E-3</v>
      </c>
      <c r="E87" s="12">
        <v>1.738</v>
      </c>
      <c r="F87" s="13">
        <v>1.0089999999999999</v>
      </c>
      <c r="G87" s="101">
        <f t="shared" si="7"/>
        <v>2.7469999999999999</v>
      </c>
      <c r="H87" s="10">
        <v>1496</v>
      </c>
      <c r="I87" s="11" t="s">
        <v>63</v>
      </c>
      <c r="J87" s="102">
        <f t="shared" si="8"/>
        <v>0.14960000000000001</v>
      </c>
      <c r="K87" s="10">
        <v>325</v>
      </c>
      <c r="L87" s="11" t="s">
        <v>63</v>
      </c>
      <c r="M87" s="102">
        <f t="shared" si="9"/>
        <v>3.2500000000000001E-2</v>
      </c>
      <c r="N87" s="10">
        <v>274</v>
      </c>
      <c r="O87" s="11" t="s">
        <v>63</v>
      </c>
      <c r="P87" s="102">
        <f t="shared" si="10"/>
        <v>2.7400000000000001E-2</v>
      </c>
    </row>
    <row r="88" spans="1:16">
      <c r="A88" s="23">
        <f t="shared" si="11"/>
        <v>88</v>
      </c>
      <c r="B88" s="10">
        <v>90</v>
      </c>
      <c r="C88" s="11" t="s">
        <v>64</v>
      </c>
      <c r="D88" s="100">
        <f t="shared" si="6"/>
        <v>4.4999999999999997E-3</v>
      </c>
      <c r="E88" s="12">
        <v>1.8089999999999999</v>
      </c>
      <c r="F88" s="13">
        <v>0.94989999999999997</v>
      </c>
      <c r="G88" s="101">
        <f t="shared" si="7"/>
        <v>2.7588999999999997</v>
      </c>
      <c r="H88" s="10">
        <v>1677</v>
      </c>
      <c r="I88" s="11" t="s">
        <v>63</v>
      </c>
      <c r="J88" s="102">
        <f t="shared" si="8"/>
        <v>0.16770000000000002</v>
      </c>
      <c r="K88" s="10">
        <v>351</v>
      </c>
      <c r="L88" s="11" t="s">
        <v>63</v>
      </c>
      <c r="M88" s="102">
        <f t="shared" si="9"/>
        <v>3.5099999999999999E-2</v>
      </c>
      <c r="N88" s="10">
        <v>301</v>
      </c>
      <c r="O88" s="11" t="s">
        <v>63</v>
      </c>
      <c r="P88" s="102">
        <f t="shared" si="10"/>
        <v>3.0099999999999998E-2</v>
      </c>
    </row>
    <row r="89" spans="1:16">
      <c r="A89" s="23">
        <f t="shared" si="11"/>
        <v>89</v>
      </c>
      <c r="B89" s="10">
        <v>100</v>
      </c>
      <c r="C89" s="11" t="s">
        <v>64</v>
      </c>
      <c r="D89" s="100">
        <f t="shared" si="6"/>
        <v>5.0000000000000001E-3</v>
      </c>
      <c r="E89" s="12">
        <v>1.871</v>
      </c>
      <c r="F89" s="13">
        <v>0.8982</v>
      </c>
      <c r="G89" s="101">
        <f t="shared" si="7"/>
        <v>2.7692000000000001</v>
      </c>
      <c r="H89" s="10">
        <v>1858</v>
      </c>
      <c r="I89" s="11" t="s">
        <v>63</v>
      </c>
      <c r="J89" s="102">
        <f t="shared" si="8"/>
        <v>0.18580000000000002</v>
      </c>
      <c r="K89" s="10">
        <v>376</v>
      </c>
      <c r="L89" s="11" t="s">
        <v>63</v>
      </c>
      <c r="M89" s="102">
        <f t="shared" si="9"/>
        <v>3.7600000000000001E-2</v>
      </c>
      <c r="N89" s="10">
        <v>327</v>
      </c>
      <c r="O89" s="11" t="s">
        <v>63</v>
      </c>
      <c r="P89" s="102">
        <f t="shared" si="10"/>
        <v>3.27E-2</v>
      </c>
    </row>
    <row r="90" spans="1:16">
      <c r="A90" s="23">
        <f t="shared" si="11"/>
        <v>90</v>
      </c>
      <c r="B90" s="10">
        <v>110</v>
      </c>
      <c r="C90" s="11" t="s">
        <v>64</v>
      </c>
      <c r="D90" s="100">
        <f t="shared" si="6"/>
        <v>5.4999999999999997E-3</v>
      </c>
      <c r="E90" s="12">
        <v>1.929</v>
      </c>
      <c r="F90" s="13">
        <v>0.85260000000000002</v>
      </c>
      <c r="G90" s="101">
        <f t="shared" si="7"/>
        <v>2.7816000000000001</v>
      </c>
      <c r="H90" s="10">
        <v>2040</v>
      </c>
      <c r="I90" s="11" t="s">
        <v>63</v>
      </c>
      <c r="J90" s="102">
        <f t="shared" si="8"/>
        <v>0.20400000000000001</v>
      </c>
      <c r="K90" s="10">
        <v>400</v>
      </c>
      <c r="L90" s="11" t="s">
        <v>63</v>
      </c>
      <c r="M90" s="102">
        <f t="shared" si="9"/>
        <v>0.04</v>
      </c>
      <c r="N90" s="10">
        <v>353</v>
      </c>
      <c r="O90" s="11" t="s">
        <v>63</v>
      </c>
      <c r="P90" s="102">
        <f t="shared" si="10"/>
        <v>3.5299999999999998E-2</v>
      </c>
    </row>
    <row r="91" spans="1:16">
      <c r="A91" s="23">
        <f t="shared" si="11"/>
        <v>91</v>
      </c>
      <c r="B91" s="10">
        <v>120</v>
      </c>
      <c r="C91" s="11" t="s">
        <v>64</v>
      </c>
      <c r="D91" s="100">
        <f t="shared" si="6"/>
        <v>6.0000000000000001E-3</v>
      </c>
      <c r="E91" s="12">
        <v>1.984</v>
      </c>
      <c r="F91" s="13">
        <v>0.81220000000000003</v>
      </c>
      <c r="G91" s="101">
        <f t="shared" si="7"/>
        <v>2.7961999999999998</v>
      </c>
      <c r="H91" s="10">
        <v>2221</v>
      </c>
      <c r="I91" s="11" t="s">
        <v>63</v>
      </c>
      <c r="J91" s="102">
        <f t="shared" si="8"/>
        <v>0.22210000000000002</v>
      </c>
      <c r="K91" s="10">
        <v>422</v>
      </c>
      <c r="L91" s="11" t="s">
        <v>63</v>
      </c>
      <c r="M91" s="102">
        <f t="shared" si="9"/>
        <v>4.2200000000000001E-2</v>
      </c>
      <c r="N91" s="10">
        <v>378</v>
      </c>
      <c r="O91" s="11" t="s">
        <v>63</v>
      </c>
      <c r="P91" s="102">
        <f t="shared" si="10"/>
        <v>3.78E-2</v>
      </c>
    </row>
    <row r="92" spans="1:16">
      <c r="A92" s="23">
        <f t="shared" si="11"/>
        <v>92</v>
      </c>
      <c r="B92" s="10">
        <v>130</v>
      </c>
      <c r="C92" s="11" t="s">
        <v>64</v>
      </c>
      <c r="D92" s="100">
        <f t="shared" si="6"/>
        <v>6.5000000000000006E-3</v>
      </c>
      <c r="E92" s="12">
        <v>2.0379999999999998</v>
      </c>
      <c r="F92" s="13">
        <v>0.77600000000000002</v>
      </c>
      <c r="G92" s="101">
        <f t="shared" si="7"/>
        <v>2.8140000000000001</v>
      </c>
      <c r="H92" s="10">
        <v>2401</v>
      </c>
      <c r="I92" s="11" t="s">
        <v>63</v>
      </c>
      <c r="J92" s="102">
        <f t="shared" si="8"/>
        <v>0.24009999999999998</v>
      </c>
      <c r="K92" s="10">
        <v>444</v>
      </c>
      <c r="L92" s="11" t="s">
        <v>63</v>
      </c>
      <c r="M92" s="102">
        <f t="shared" si="9"/>
        <v>4.4400000000000002E-2</v>
      </c>
      <c r="N92" s="10">
        <v>402</v>
      </c>
      <c r="O92" s="11" t="s">
        <v>63</v>
      </c>
      <c r="P92" s="102">
        <f t="shared" si="10"/>
        <v>4.02E-2</v>
      </c>
    </row>
    <row r="93" spans="1:16">
      <c r="A93" s="23">
        <f t="shared" si="11"/>
        <v>93</v>
      </c>
      <c r="B93" s="10">
        <v>140</v>
      </c>
      <c r="C93" s="11" t="s">
        <v>64</v>
      </c>
      <c r="D93" s="100">
        <f t="shared" si="6"/>
        <v>7.000000000000001E-3</v>
      </c>
      <c r="E93" s="12">
        <v>2.0920000000000001</v>
      </c>
      <c r="F93" s="13">
        <v>0.74339999999999995</v>
      </c>
      <c r="G93" s="101">
        <f t="shared" si="7"/>
        <v>2.8353999999999999</v>
      </c>
      <c r="H93" s="10">
        <v>2581</v>
      </c>
      <c r="I93" s="11" t="s">
        <v>63</v>
      </c>
      <c r="J93" s="102">
        <f t="shared" si="8"/>
        <v>0.2581</v>
      </c>
      <c r="K93" s="10">
        <v>465</v>
      </c>
      <c r="L93" s="11" t="s">
        <v>63</v>
      </c>
      <c r="M93" s="102">
        <f t="shared" si="9"/>
        <v>4.65E-2</v>
      </c>
      <c r="N93" s="10">
        <v>426</v>
      </c>
      <c r="O93" s="11" t="s">
        <v>63</v>
      </c>
      <c r="P93" s="102">
        <f t="shared" si="10"/>
        <v>4.2599999999999999E-2</v>
      </c>
    </row>
    <row r="94" spans="1:16">
      <c r="A94" s="23">
        <f t="shared" si="11"/>
        <v>94</v>
      </c>
      <c r="B94" s="10">
        <v>150</v>
      </c>
      <c r="C94" s="11" t="s">
        <v>64</v>
      </c>
      <c r="D94" s="100">
        <f t="shared" si="6"/>
        <v>7.4999999999999997E-3</v>
      </c>
      <c r="E94" s="12">
        <v>2.145</v>
      </c>
      <c r="F94" s="13">
        <v>0.71379999999999999</v>
      </c>
      <c r="G94" s="101">
        <f t="shared" si="7"/>
        <v>2.8588</v>
      </c>
      <c r="H94" s="10">
        <v>2760</v>
      </c>
      <c r="I94" s="11" t="s">
        <v>63</v>
      </c>
      <c r="J94" s="102">
        <f t="shared" si="8"/>
        <v>0.27599999999999997</v>
      </c>
      <c r="K94" s="10">
        <v>485</v>
      </c>
      <c r="L94" s="11" t="s">
        <v>63</v>
      </c>
      <c r="M94" s="102">
        <f t="shared" si="9"/>
        <v>4.8500000000000001E-2</v>
      </c>
      <c r="N94" s="10">
        <v>449</v>
      </c>
      <c r="O94" s="11" t="s">
        <v>63</v>
      </c>
      <c r="P94" s="102">
        <f t="shared" si="10"/>
        <v>4.4900000000000002E-2</v>
      </c>
    </row>
    <row r="95" spans="1:16">
      <c r="A95" s="23">
        <f t="shared" si="11"/>
        <v>95</v>
      </c>
      <c r="B95" s="10">
        <v>160</v>
      </c>
      <c r="C95" s="11" t="s">
        <v>64</v>
      </c>
      <c r="D95" s="100">
        <f t="shared" si="6"/>
        <v>8.0000000000000002E-3</v>
      </c>
      <c r="E95" s="12">
        <v>2.1989999999999998</v>
      </c>
      <c r="F95" s="13">
        <v>0.68679999999999997</v>
      </c>
      <c r="G95" s="101">
        <f t="shared" si="7"/>
        <v>2.8857999999999997</v>
      </c>
      <c r="H95" s="10">
        <v>2938</v>
      </c>
      <c r="I95" s="11" t="s">
        <v>63</v>
      </c>
      <c r="J95" s="102">
        <f t="shared" si="8"/>
        <v>0.29380000000000001</v>
      </c>
      <c r="K95" s="10">
        <v>504</v>
      </c>
      <c r="L95" s="11" t="s">
        <v>63</v>
      </c>
      <c r="M95" s="102">
        <f t="shared" si="9"/>
        <v>5.04E-2</v>
      </c>
      <c r="N95" s="10">
        <v>471</v>
      </c>
      <c r="O95" s="11" t="s">
        <v>63</v>
      </c>
      <c r="P95" s="102">
        <f t="shared" si="10"/>
        <v>4.7099999999999996E-2</v>
      </c>
    </row>
    <row r="96" spans="1:16">
      <c r="A96" s="23">
        <f t="shared" si="11"/>
        <v>96</v>
      </c>
      <c r="B96" s="10">
        <v>170</v>
      </c>
      <c r="C96" s="11" t="s">
        <v>64</v>
      </c>
      <c r="D96" s="100">
        <f t="shared" si="6"/>
        <v>8.5000000000000006E-3</v>
      </c>
      <c r="E96" s="12">
        <v>2.2530000000000001</v>
      </c>
      <c r="F96" s="13">
        <v>0.66210000000000002</v>
      </c>
      <c r="G96" s="101">
        <f t="shared" si="7"/>
        <v>2.9151000000000002</v>
      </c>
      <c r="H96" s="10">
        <v>3114</v>
      </c>
      <c r="I96" s="11" t="s">
        <v>63</v>
      </c>
      <c r="J96" s="102">
        <f t="shared" si="8"/>
        <v>0.31140000000000001</v>
      </c>
      <c r="K96" s="10">
        <v>522</v>
      </c>
      <c r="L96" s="11" t="s">
        <v>63</v>
      </c>
      <c r="M96" s="102">
        <f t="shared" si="9"/>
        <v>5.2200000000000003E-2</v>
      </c>
      <c r="N96" s="10">
        <v>493</v>
      </c>
      <c r="O96" s="11" t="s">
        <v>63</v>
      </c>
      <c r="P96" s="102">
        <f t="shared" si="10"/>
        <v>4.9299999999999997E-2</v>
      </c>
    </row>
    <row r="97" spans="1:16">
      <c r="A97" s="23">
        <f t="shared" si="11"/>
        <v>97</v>
      </c>
      <c r="B97" s="10">
        <v>180</v>
      </c>
      <c r="C97" s="11" t="s">
        <v>64</v>
      </c>
      <c r="D97" s="100">
        <f t="shared" si="6"/>
        <v>8.9999999999999993E-3</v>
      </c>
      <c r="E97" s="12">
        <v>2.3069999999999999</v>
      </c>
      <c r="F97" s="13">
        <v>0.63939999999999997</v>
      </c>
      <c r="G97" s="101">
        <f t="shared" si="7"/>
        <v>2.9463999999999997</v>
      </c>
      <c r="H97" s="10">
        <v>3289</v>
      </c>
      <c r="I97" s="11" t="s">
        <v>63</v>
      </c>
      <c r="J97" s="102">
        <f t="shared" si="8"/>
        <v>0.32890000000000003</v>
      </c>
      <c r="K97" s="10">
        <v>539</v>
      </c>
      <c r="L97" s="11" t="s">
        <v>63</v>
      </c>
      <c r="M97" s="102">
        <f t="shared" si="9"/>
        <v>5.3900000000000003E-2</v>
      </c>
      <c r="N97" s="10">
        <v>514</v>
      </c>
      <c r="O97" s="11" t="s">
        <v>63</v>
      </c>
      <c r="P97" s="102">
        <f t="shared" si="10"/>
        <v>5.1400000000000001E-2</v>
      </c>
    </row>
    <row r="98" spans="1:16">
      <c r="A98" s="23">
        <f t="shared" si="11"/>
        <v>98</v>
      </c>
      <c r="B98" s="10">
        <v>200</v>
      </c>
      <c r="C98" s="11" t="s">
        <v>64</v>
      </c>
      <c r="D98" s="100">
        <f t="shared" si="6"/>
        <v>0.01</v>
      </c>
      <c r="E98" s="12">
        <v>2.415</v>
      </c>
      <c r="F98" s="13">
        <v>0.59889999999999999</v>
      </c>
      <c r="G98" s="101">
        <f t="shared" si="7"/>
        <v>3.0139</v>
      </c>
      <c r="H98" s="10">
        <v>3634</v>
      </c>
      <c r="I98" s="11" t="s">
        <v>63</v>
      </c>
      <c r="J98" s="102">
        <f t="shared" si="8"/>
        <v>0.3634</v>
      </c>
      <c r="K98" s="10">
        <v>573</v>
      </c>
      <c r="L98" s="11" t="s">
        <v>63</v>
      </c>
      <c r="M98" s="102">
        <f t="shared" si="9"/>
        <v>5.7299999999999997E-2</v>
      </c>
      <c r="N98" s="10">
        <v>555</v>
      </c>
      <c r="O98" s="11" t="s">
        <v>63</v>
      </c>
      <c r="P98" s="102">
        <f t="shared" si="10"/>
        <v>5.5500000000000008E-2</v>
      </c>
    </row>
    <row r="99" spans="1:16">
      <c r="A99" s="23">
        <f t="shared" si="11"/>
        <v>99</v>
      </c>
      <c r="B99" s="10">
        <v>225</v>
      </c>
      <c r="C99" s="11" t="s">
        <v>64</v>
      </c>
      <c r="D99" s="100">
        <f t="shared" si="6"/>
        <v>1.125E-2</v>
      </c>
      <c r="E99" s="12">
        <v>2.5489999999999999</v>
      </c>
      <c r="F99" s="13">
        <v>0.55589999999999995</v>
      </c>
      <c r="G99" s="101">
        <f t="shared" si="7"/>
        <v>3.1048999999999998</v>
      </c>
      <c r="H99" s="10">
        <v>4056</v>
      </c>
      <c r="I99" s="11" t="s">
        <v>63</v>
      </c>
      <c r="J99" s="102">
        <f t="shared" si="8"/>
        <v>0.40560000000000002</v>
      </c>
      <c r="K99" s="10">
        <v>611</v>
      </c>
      <c r="L99" s="11" t="s">
        <v>63</v>
      </c>
      <c r="M99" s="102">
        <f t="shared" si="9"/>
        <v>6.1100000000000002E-2</v>
      </c>
      <c r="N99" s="10">
        <v>604</v>
      </c>
      <c r="O99" s="11" t="s">
        <v>63</v>
      </c>
      <c r="P99" s="102">
        <f t="shared" si="10"/>
        <v>6.0399999999999995E-2</v>
      </c>
    </row>
    <row r="100" spans="1:16">
      <c r="A100" s="23">
        <f t="shared" si="11"/>
        <v>100</v>
      </c>
      <c r="B100" s="10">
        <v>250</v>
      </c>
      <c r="C100" s="11" t="s">
        <v>64</v>
      </c>
      <c r="D100" s="100">
        <f t="shared" si="6"/>
        <v>1.2500000000000001E-2</v>
      </c>
      <c r="E100" s="12">
        <v>2.681</v>
      </c>
      <c r="F100" s="13">
        <v>0.51939999999999997</v>
      </c>
      <c r="G100" s="101">
        <f t="shared" si="7"/>
        <v>3.2004000000000001</v>
      </c>
      <c r="H100" s="10">
        <v>4466</v>
      </c>
      <c r="I100" s="11" t="s">
        <v>63</v>
      </c>
      <c r="J100" s="102">
        <f t="shared" si="8"/>
        <v>0.4466</v>
      </c>
      <c r="K100" s="10">
        <v>646</v>
      </c>
      <c r="L100" s="11" t="s">
        <v>63</v>
      </c>
      <c r="M100" s="102">
        <f t="shared" si="9"/>
        <v>6.4600000000000005E-2</v>
      </c>
      <c r="N100" s="10">
        <v>649</v>
      </c>
      <c r="O100" s="11" t="s">
        <v>63</v>
      </c>
      <c r="P100" s="102">
        <f t="shared" si="10"/>
        <v>6.4899999999999999E-2</v>
      </c>
    </row>
    <row r="101" spans="1:16">
      <c r="A101" s="23">
        <f t="shared" si="11"/>
        <v>101</v>
      </c>
      <c r="B101" s="10">
        <v>275</v>
      </c>
      <c r="C101" s="11" t="s">
        <v>64</v>
      </c>
      <c r="D101" s="100">
        <f t="shared" si="6"/>
        <v>1.3750000000000002E-2</v>
      </c>
      <c r="E101" s="12">
        <v>2.8119999999999998</v>
      </c>
      <c r="F101" s="13">
        <v>0.48799999999999999</v>
      </c>
      <c r="G101" s="101">
        <f t="shared" si="7"/>
        <v>3.3</v>
      </c>
      <c r="H101" s="10">
        <v>4866</v>
      </c>
      <c r="I101" s="11" t="s">
        <v>63</v>
      </c>
      <c r="J101" s="102">
        <f t="shared" si="8"/>
        <v>0.48659999999999998</v>
      </c>
      <c r="K101" s="10">
        <v>678</v>
      </c>
      <c r="L101" s="11" t="s">
        <v>63</v>
      </c>
      <c r="M101" s="102">
        <f t="shared" si="9"/>
        <v>6.7799999999999999E-2</v>
      </c>
      <c r="N101" s="10">
        <v>692</v>
      </c>
      <c r="O101" s="11" t="s">
        <v>63</v>
      </c>
      <c r="P101" s="102">
        <f t="shared" si="10"/>
        <v>6.9199999999999998E-2</v>
      </c>
    </row>
    <row r="102" spans="1:16">
      <c r="A102" s="23">
        <f t="shared" si="11"/>
        <v>102</v>
      </c>
      <c r="B102" s="10">
        <v>300</v>
      </c>
      <c r="C102" s="11" t="s">
        <v>64</v>
      </c>
      <c r="D102" s="100">
        <f t="shared" ref="D102:D114" si="12">B102/1000/$C$5</f>
        <v>1.4999999999999999E-2</v>
      </c>
      <c r="E102" s="12">
        <v>2.9420000000000002</v>
      </c>
      <c r="F102" s="13">
        <v>0.46060000000000001</v>
      </c>
      <c r="G102" s="101">
        <f t="shared" si="7"/>
        <v>3.4026000000000001</v>
      </c>
      <c r="H102" s="10">
        <v>5254</v>
      </c>
      <c r="I102" s="11" t="s">
        <v>63</v>
      </c>
      <c r="J102" s="102">
        <f t="shared" si="8"/>
        <v>0.52539999999999998</v>
      </c>
      <c r="K102" s="10">
        <v>706</v>
      </c>
      <c r="L102" s="11" t="s">
        <v>63</v>
      </c>
      <c r="M102" s="102">
        <f t="shared" si="9"/>
        <v>7.0599999999999996E-2</v>
      </c>
      <c r="N102" s="10">
        <v>732</v>
      </c>
      <c r="O102" s="11" t="s">
        <v>63</v>
      </c>
      <c r="P102" s="102">
        <f t="shared" si="10"/>
        <v>7.3200000000000001E-2</v>
      </c>
    </row>
    <row r="103" spans="1:16">
      <c r="A103" s="23">
        <f t="shared" si="11"/>
        <v>103</v>
      </c>
      <c r="B103" s="10">
        <v>325</v>
      </c>
      <c r="C103" s="11" t="s">
        <v>64</v>
      </c>
      <c r="D103" s="100">
        <f t="shared" si="12"/>
        <v>1.6250000000000001E-2</v>
      </c>
      <c r="E103" s="12">
        <v>3.0710000000000002</v>
      </c>
      <c r="F103" s="13">
        <v>0.4365</v>
      </c>
      <c r="G103" s="101">
        <f t="shared" si="7"/>
        <v>3.5075000000000003</v>
      </c>
      <c r="H103" s="10">
        <v>5632</v>
      </c>
      <c r="I103" s="11" t="s">
        <v>63</v>
      </c>
      <c r="J103" s="102">
        <f t="shared" si="8"/>
        <v>0.56319999999999992</v>
      </c>
      <c r="K103" s="10">
        <v>732</v>
      </c>
      <c r="L103" s="11" t="s">
        <v>63</v>
      </c>
      <c r="M103" s="102">
        <f t="shared" si="9"/>
        <v>7.3200000000000001E-2</v>
      </c>
      <c r="N103" s="10">
        <v>770</v>
      </c>
      <c r="O103" s="11" t="s">
        <v>63</v>
      </c>
      <c r="P103" s="102">
        <f t="shared" si="10"/>
        <v>7.6999999999999999E-2</v>
      </c>
    </row>
    <row r="104" spans="1:16">
      <c r="A104" s="23">
        <f t="shared" si="11"/>
        <v>104</v>
      </c>
      <c r="B104" s="10">
        <v>350</v>
      </c>
      <c r="C104" s="11" t="s">
        <v>64</v>
      </c>
      <c r="D104" s="100">
        <f t="shared" si="12"/>
        <v>1.7499999999999998E-2</v>
      </c>
      <c r="E104" s="12">
        <v>3.198</v>
      </c>
      <c r="F104" s="13">
        <v>0.41510000000000002</v>
      </c>
      <c r="G104" s="101">
        <f t="shared" si="7"/>
        <v>3.6131000000000002</v>
      </c>
      <c r="H104" s="10">
        <v>5999</v>
      </c>
      <c r="I104" s="11" t="s">
        <v>63</v>
      </c>
      <c r="J104" s="102">
        <f t="shared" si="8"/>
        <v>0.59989999999999999</v>
      </c>
      <c r="K104" s="10">
        <v>756</v>
      </c>
      <c r="L104" s="11" t="s">
        <v>63</v>
      </c>
      <c r="M104" s="102">
        <f t="shared" si="9"/>
        <v>7.5600000000000001E-2</v>
      </c>
      <c r="N104" s="10">
        <v>805</v>
      </c>
      <c r="O104" s="11" t="s">
        <v>63</v>
      </c>
      <c r="P104" s="102">
        <f t="shared" si="10"/>
        <v>8.0500000000000002E-2</v>
      </c>
    </row>
    <row r="105" spans="1:16">
      <c r="A105" s="23">
        <f t="shared" si="11"/>
        <v>105</v>
      </c>
      <c r="B105" s="10">
        <v>375</v>
      </c>
      <c r="C105" s="11" t="s">
        <v>64</v>
      </c>
      <c r="D105" s="100">
        <f t="shared" si="12"/>
        <v>1.8749999999999999E-2</v>
      </c>
      <c r="E105" s="12">
        <v>3.3250000000000002</v>
      </c>
      <c r="F105" s="13">
        <v>0.39600000000000002</v>
      </c>
      <c r="G105" s="101">
        <f t="shared" si="7"/>
        <v>3.7210000000000001</v>
      </c>
      <c r="H105" s="10">
        <v>6356</v>
      </c>
      <c r="I105" s="11" t="s">
        <v>63</v>
      </c>
      <c r="J105" s="102">
        <f t="shared" si="8"/>
        <v>0.63559999999999994</v>
      </c>
      <c r="K105" s="10">
        <v>778</v>
      </c>
      <c r="L105" s="11" t="s">
        <v>63</v>
      </c>
      <c r="M105" s="102">
        <f t="shared" si="9"/>
        <v>7.7800000000000008E-2</v>
      </c>
      <c r="N105" s="10">
        <v>838</v>
      </c>
      <c r="O105" s="11" t="s">
        <v>63</v>
      </c>
      <c r="P105" s="102">
        <f t="shared" si="10"/>
        <v>8.3799999999999999E-2</v>
      </c>
    </row>
    <row r="106" spans="1:16">
      <c r="A106" s="23">
        <f t="shared" si="11"/>
        <v>106</v>
      </c>
      <c r="B106" s="10">
        <v>400</v>
      </c>
      <c r="C106" s="11" t="s">
        <v>64</v>
      </c>
      <c r="D106" s="100">
        <f t="shared" si="12"/>
        <v>0.02</v>
      </c>
      <c r="E106" s="12">
        <v>3.45</v>
      </c>
      <c r="F106" s="13">
        <v>0.37869999999999998</v>
      </c>
      <c r="G106" s="101">
        <f t="shared" si="7"/>
        <v>3.8287</v>
      </c>
      <c r="H106" s="10">
        <v>6703</v>
      </c>
      <c r="I106" s="11" t="s">
        <v>63</v>
      </c>
      <c r="J106" s="102">
        <f t="shared" si="8"/>
        <v>0.67030000000000001</v>
      </c>
      <c r="K106" s="10">
        <v>799</v>
      </c>
      <c r="L106" s="11" t="s">
        <v>63</v>
      </c>
      <c r="M106" s="102">
        <f t="shared" si="9"/>
        <v>7.9899999999999999E-2</v>
      </c>
      <c r="N106" s="10">
        <v>869</v>
      </c>
      <c r="O106" s="11" t="s">
        <v>63</v>
      </c>
      <c r="P106" s="102">
        <f t="shared" si="10"/>
        <v>8.6900000000000005E-2</v>
      </c>
    </row>
    <row r="107" spans="1:16">
      <c r="A107" s="23">
        <f t="shared" si="11"/>
        <v>107</v>
      </c>
      <c r="B107" s="10">
        <v>450</v>
      </c>
      <c r="C107" s="11" t="s">
        <v>64</v>
      </c>
      <c r="D107" s="100">
        <f t="shared" si="12"/>
        <v>2.2499999999999999E-2</v>
      </c>
      <c r="E107" s="12">
        <v>3.6970000000000001</v>
      </c>
      <c r="F107" s="13">
        <v>0.34889999999999999</v>
      </c>
      <c r="G107" s="101">
        <f t="shared" si="7"/>
        <v>4.0458999999999996</v>
      </c>
      <c r="H107" s="10">
        <v>7371</v>
      </c>
      <c r="I107" s="11" t="s">
        <v>63</v>
      </c>
      <c r="J107" s="102">
        <f t="shared" si="8"/>
        <v>0.73710000000000009</v>
      </c>
      <c r="K107" s="10">
        <v>837</v>
      </c>
      <c r="L107" s="11" t="s">
        <v>63</v>
      </c>
      <c r="M107" s="102">
        <f t="shared" si="9"/>
        <v>8.3699999999999997E-2</v>
      </c>
      <c r="N107" s="10">
        <v>927</v>
      </c>
      <c r="O107" s="11" t="s">
        <v>63</v>
      </c>
      <c r="P107" s="102">
        <f t="shared" si="10"/>
        <v>9.2700000000000005E-2</v>
      </c>
    </row>
    <row r="108" spans="1:16">
      <c r="A108" s="23">
        <f t="shared" si="11"/>
        <v>108</v>
      </c>
      <c r="B108" s="10">
        <v>500</v>
      </c>
      <c r="C108" s="11" t="s">
        <v>64</v>
      </c>
      <c r="D108" s="100">
        <f t="shared" si="12"/>
        <v>2.5000000000000001E-2</v>
      </c>
      <c r="E108" s="12">
        <v>3.9369999999999998</v>
      </c>
      <c r="F108" s="13">
        <v>0.32390000000000002</v>
      </c>
      <c r="G108" s="101">
        <f t="shared" si="7"/>
        <v>4.2608999999999995</v>
      </c>
      <c r="H108" s="10">
        <v>8005</v>
      </c>
      <c r="I108" s="11" t="s">
        <v>63</v>
      </c>
      <c r="J108" s="102">
        <f t="shared" si="8"/>
        <v>0.8005000000000001</v>
      </c>
      <c r="K108" s="10">
        <v>870</v>
      </c>
      <c r="L108" s="11" t="s">
        <v>63</v>
      </c>
      <c r="M108" s="102">
        <f t="shared" si="9"/>
        <v>8.6999999999999994E-2</v>
      </c>
      <c r="N108" s="10">
        <v>979</v>
      </c>
      <c r="O108" s="11" t="s">
        <v>63</v>
      </c>
      <c r="P108" s="102">
        <f t="shared" si="10"/>
        <v>9.7900000000000001E-2</v>
      </c>
    </row>
    <row r="109" spans="1:16">
      <c r="A109" s="23">
        <f t="shared" si="11"/>
        <v>109</v>
      </c>
      <c r="B109" s="10">
        <v>550</v>
      </c>
      <c r="C109" s="11" t="s">
        <v>64</v>
      </c>
      <c r="D109" s="100">
        <f t="shared" si="12"/>
        <v>2.7500000000000004E-2</v>
      </c>
      <c r="E109" s="12">
        <v>4.17</v>
      </c>
      <c r="F109" s="13">
        <v>0.30259999999999998</v>
      </c>
      <c r="G109" s="101">
        <f t="shared" si="7"/>
        <v>4.4725999999999999</v>
      </c>
      <c r="H109" s="10">
        <v>8610</v>
      </c>
      <c r="I109" s="11" t="s">
        <v>63</v>
      </c>
      <c r="J109" s="102">
        <f t="shared" si="8"/>
        <v>0.86099999999999999</v>
      </c>
      <c r="K109" s="10">
        <v>899</v>
      </c>
      <c r="L109" s="11" t="s">
        <v>63</v>
      </c>
      <c r="M109" s="102">
        <f t="shared" si="9"/>
        <v>8.9900000000000008E-2</v>
      </c>
      <c r="N109" s="10">
        <v>1025</v>
      </c>
      <c r="O109" s="11" t="s">
        <v>63</v>
      </c>
      <c r="P109" s="102">
        <f t="shared" si="10"/>
        <v>0.10249999999999999</v>
      </c>
    </row>
    <row r="110" spans="1:16">
      <c r="A110" s="23">
        <f t="shared" si="11"/>
        <v>110</v>
      </c>
      <c r="B110" s="10">
        <v>600</v>
      </c>
      <c r="C110" s="11" t="s">
        <v>64</v>
      </c>
      <c r="D110" s="100">
        <f t="shared" si="12"/>
        <v>0.03</v>
      </c>
      <c r="E110" s="12">
        <v>4.3940000000000001</v>
      </c>
      <c r="F110" s="13">
        <v>0.28420000000000001</v>
      </c>
      <c r="G110" s="101">
        <f t="shared" si="7"/>
        <v>4.6782000000000004</v>
      </c>
      <c r="H110" s="10">
        <v>9189</v>
      </c>
      <c r="I110" s="11" t="s">
        <v>63</v>
      </c>
      <c r="J110" s="102">
        <f t="shared" si="8"/>
        <v>0.91890000000000005</v>
      </c>
      <c r="K110" s="10">
        <v>925</v>
      </c>
      <c r="L110" s="11" t="s">
        <v>63</v>
      </c>
      <c r="M110" s="102">
        <f t="shared" si="9"/>
        <v>9.2499999999999999E-2</v>
      </c>
      <c r="N110" s="10">
        <v>1068</v>
      </c>
      <c r="O110" s="11" t="s">
        <v>63</v>
      </c>
      <c r="P110" s="102">
        <f t="shared" si="10"/>
        <v>0.10680000000000001</v>
      </c>
    </row>
    <row r="111" spans="1:16">
      <c r="A111" s="23">
        <f t="shared" si="11"/>
        <v>111</v>
      </c>
      <c r="B111" s="10">
        <v>650</v>
      </c>
      <c r="C111" s="11" t="s">
        <v>64</v>
      </c>
      <c r="D111" s="100">
        <f t="shared" si="12"/>
        <v>3.2500000000000001E-2</v>
      </c>
      <c r="E111" s="12">
        <v>4.609</v>
      </c>
      <c r="F111" s="13">
        <v>0.2681</v>
      </c>
      <c r="G111" s="101">
        <f t="shared" si="7"/>
        <v>4.8771000000000004</v>
      </c>
      <c r="H111" s="10">
        <v>9744</v>
      </c>
      <c r="I111" s="11" t="s">
        <v>63</v>
      </c>
      <c r="J111" s="102">
        <f t="shared" si="8"/>
        <v>0.97439999999999993</v>
      </c>
      <c r="K111" s="10">
        <v>947</v>
      </c>
      <c r="L111" s="11" t="s">
        <v>63</v>
      </c>
      <c r="M111" s="102">
        <f t="shared" si="9"/>
        <v>9.4699999999999993E-2</v>
      </c>
      <c r="N111" s="10">
        <v>1106</v>
      </c>
      <c r="O111" s="11" t="s">
        <v>63</v>
      </c>
      <c r="P111" s="102">
        <f t="shared" si="10"/>
        <v>0.1106</v>
      </c>
    </row>
    <row r="112" spans="1:16">
      <c r="A112" s="23">
        <f t="shared" si="11"/>
        <v>112</v>
      </c>
      <c r="B112" s="10">
        <v>700</v>
      </c>
      <c r="C112" s="11" t="s">
        <v>64</v>
      </c>
      <c r="D112" s="100">
        <f t="shared" si="12"/>
        <v>3.4999999999999996E-2</v>
      </c>
      <c r="E112" s="12">
        <v>4.8170000000000002</v>
      </c>
      <c r="F112" s="13">
        <v>0.254</v>
      </c>
      <c r="G112" s="101">
        <f t="shared" si="7"/>
        <v>5.0709999999999997</v>
      </c>
      <c r="H112" s="10">
        <v>1.03</v>
      </c>
      <c r="I112" s="22" t="s">
        <v>65</v>
      </c>
      <c r="J112" s="105">
        <f t="shared" ref="J112:J175" si="13">H112</f>
        <v>1.03</v>
      </c>
      <c r="K112" s="10">
        <v>968</v>
      </c>
      <c r="L112" s="11" t="s">
        <v>63</v>
      </c>
      <c r="M112" s="102">
        <f t="shared" si="9"/>
        <v>9.6799999999999997E-2</v>
      </c>
      <c r="N112" s="10">
        <v>1141</v>
      </c>
      <c r="O112" s="11" t="s">
        <v>63</v>
      </c>
      <c r="P112" s="102">
        <f t="shared" si="10"/>
        <v>0.11410000000000001</v>
      </c>
    </row>
    <row r="113" spans="1:16">
      <c r="A113" s="23">
        <f t="shared" si="11"/>
        <v>113</v>
      </c>
      <c r="B113" s="10">
        <v>800</v>
      </c>
      <c r="C113" s="11" t="s">
        <v>64</v>
      </c>
      <c r="D113" s="100">
        <f t="shared" si="12"/>
        <v>0.04</v>
      </c>
      <c r="E113" s="12">
        <v>5.2089999999999996</v>
      </c>
      <c r="F113" s="13">
        <v>0.2301</v>
      </c>
      <c r="G113" s="101">
        <f t="shared" si="7"/>
        <v>5.4390999999999998</v>
      </c>
      <c r="H113" s="10">
        <v>1.1299999999999999</v>
      </c>
      <c r="I113" s="11" t="s">
        <v>65</v>
      </c>
      <c r="J113" s="105">
        <f t="shared" si="13"/>
        <v>1.1299999999999999</v>
      </c>
      <c r="K113" s="10">
        <v>1007</v>
      </c>
      <c r="L113" s="11" t="s">
        <v>63</v>
      </c>
      <c r="M113" s="102">
        <f t="shared" si="9"/>
        <v>0.10069999999999998</v>
      </c>
      <c r="N113" s="10">
        <v>1204</v>
      </c>
      <c r="O113" s="11" t="s">
        <v>63</v>
      </c>
      <c r="P113" s="102">
        <f t="shared" si="10"/>
        <v>0.12039999999999999</v>
      </c>
    </row>
    <row r="114" spans="1:16">
      <c r="A114" s="23">
        <f t="shared" si="11"/>
        <v>114</v>
      </c>
      <c r="B114" s="10">
        <v>900</v>
      </c>
      <c r="C114" s="11" t="s">
        <v>64</v>
      </c>
      <c r="D114" s="100">
        <f t="shared" si="12"/>
        <v>4.4999999999999998E-2</v>
      </c>
      <c r="E114" s="12">
        <v>5.5739999999999998</v>
      </c>
      <c r="F114" s="13">
        <v>0.21079999999999999</v>
      </c>
      <c r="G114" s="101">
        <f t="shared" si="7"/>
        <v>5.7847999999999997</v>
      </c>
      <c r="H114" s="10">
        <v>1.22</v>
      </c>
      <c r="I114" s="11" t="s">
        <v>65</v>
      </c>
      <c r="J114" s="105">
        <f t="shared" si="13"/>
        <v>1.22</v>
      </c>
      <c r="K114" s="10">
        <v>1041</v>
      </c>
      <c r="L114" s="11" t="s">
        <v>63</v>
      </c>
      <c r="M114" s="102">
        <f t="shared" si="9"/>
        <v>0.1041</v>
      </c>
      <c r="N114" s="10">
        <v>1258</v>
      </c>
      <c r="O114" s="11" t="s">
        <v>63</v>
      </c>
      <c r="P114" s="102">
        <f t="shared" si="10"/>
        <v>0.1258</v>
      </c>
    </row>
    <row r="115" spans="1:16">
      <c r="A115" s="23">
        <f t="shared" si="11"/>
        <v>115</v>
      </c>
      <c r="B115" s="10">
        <v>1</v>
      </c>
      <c r="C115" s="22" t="s">
        <v>66</v>
      </c>
      <c r="D115" s="100">
        <f t="shared" ref="D115:D178" si="14">B115/$C$5</f>
        <v>0.05</v>
      </c>
      <c r="E115" s="12">
        <v>5.9169999999999998</v>
      </c>
      <c r="F115" s="13">
        <v>0.19470000000000001</v>
      </c>
      <c r="G115" s="101">
        <f t="shared" si="7"/>
        <v>6.1116999999999999</v>
      </c>
      <c r="H115" s="10">
        <v>1.31</v>
      </c>
      <c r="I115" s="11" t="s">
        <v>65</v>
      </c>
      <c r="J115" s="105">
        <f t="shared" si="13"/>
        <v>1.31</v>
      </c>
      <c r="K115" s="10">
        <v>1069</v>
      </c>
      <c r="L115" s="11" t="s">
        <v>63</v>
      </c>
      <c r="M115" s="102">
        <f t="shared" si="9"/>
        <v>0.1069</v>
      </c>
      <c r="N115" s="10">
        <v>1306</v>
      </c>
      <c r="O115" s="11" t="s">
        <v>63</v>
      </c>
      <c r="P115" s="102">
        <f t="shared" si="10"/>
        <v>0.13059999999999999</v>
      </c>
    </row>
    <row r="116" spans="1:16">
      <c r="A116" s="23">
        <f t="shared" si="11"/>
        <v>116</v>
      </c>
      <c r="B116" s="10">
        <v>1.1000000000000001</v>
      </c>
      <c r="C116" s="11" t="s">
        <v>66</v>
      </c>
      <c r="D116" s="100">
        <f t="shared" si="14"/>
        <v>5.5000000000000007E-2</v>
      </c>
      <c r="E116" s="12">
        <v>6.24</v>
      </c>
      <c r="F116" s="13">
        <v>0.18110000000000001</v>
      </c>
      <c r="G116" s="101">
        <f t="shared" si="7"/>
        <v>6.4211</v>
      </c>
      <c r="H116" s="10">
        <v>1.4</v>
      </c>
      <c r="I116" s="11" t="s">
        <v>65</v>
      </c>
      <c r="J116" s="105">
        <f t="shared" si="13"/>
        <v>1.4</v>
      </c>
      <c r="K116" s="10">
        <v>1093</v>
      </c>
      <c r="L116" s="11" t="s">
        <v>63</v>
      </c>
      <c r="M116" s="102">
        <f t="shared" si="9"/>
        <v>0.10929999999999999</v>
      </c>
      <c r="N116" s="10">
        <v>1348</v>
      </c>
      <c r="O116" s="11" t="s">
        <v>63</v>
      </c>
      <c r="P116" s="102">
        <f t="shared" si="10"/>
        <v>0.1348</v>
      </c>
    </row>
    <row r="117" spans="1:16">
      <c r="A117" s="23">
        <f t="shared" si="11"/>
        <v>117</v>
      </c>
      <c r="B117" s="10">
        <v>1.2</v>
      </c>
      <c r="C117" s="11" t="s">
        <v>66</v>
      </c>
      <c r="D117" s="100">
        <f t="shared" si="14"/>
        <v>0.06</v>
      </c>
      <c r="E117" s="12">
        <v>6.5460000000000003</v>
      </c>
      <c r="F117" s="13">
        <v>0.16950000000000001</v>
      </c>
      <c r="G117" s="101">
        <f t="shared" si="7"/>
        <v>6.7155000000000005</v>
      </c>
      <c r="H117" s="10">
        <v>1.48</v>
      </c>
      <c r="I117" s="11" t="s">
        <v>65</v>
      </c>
      <c r="J117" s="105">
        <f t="shared" si="13"/>
        <v>1.48</v>
      </c>
      <c r="K117" s="10">
        <v>1115</v>
      </c>
      <c r="L117" s="11" t="s">
        <v>63</v>
      </c>
      <c r="M117" s="102">
        <f t="shared" si="9"/>
        <v>0.1115</v>
      </c>
      <c r="N117" s="10">
        <v>1385</v>
      </c>
      <c r="O117" s="11" t="s">
        <v>63</v>
      </c>
      <c r="P117" s="102">
        <f t="shared" si="10"/>
        <v>0.13850000000000001</v>
      </c>
    </row>
    <row r="118" spans="1:16">
      <c r="A118" s="23">
        <f t="shared" si="11"/>
        <v>118</v>
      </c>
      <c r="B118" s="10">
        <v>1.3</v>
      </c>
      <c r="C118" s="11" t="s">
        <v>66</v>
      </c>
      <c r="D118" s="100">
        <f t="shared" si="14"/>
        <v>6.5000000000000002E-2</v>
      </c>
      <c r="E118" s="12">
        <v>6.8380000000000001</v>
      </c>
      <c r="F118" s="13">
        <v>0.15939999999999999</v>
      </c>
      <c r="G118" s="101">
        <f t="shared" si="7"/>
        <v>6.9973999999999998</v>
      </c>
      <c r="H118" s="10">
        <v>1.56</v>
      </c>
      <c r="I118" s="11" t="s">
        <v>65</v>
      </c>
      <c r="J118" s="105">
        <f t="shared" si="13"/>
        <v>1.56</v>
      </c>
      <c r="K118" s="10">
        <v>1134</v>
      </c>
      <c r="L118" s="11" t="s">
        <v>63</v>
      </c>
      <c r="M118" s="102">
        <f t="shared" si="9"/>
        <v>0.11339999999999999</v>
      </c>
      <c r="N118" s="10">
        <v>1419</v>
      </c>
      <c r="O118" s="11" t="s">
        <v>63</v>
      </c>
      <c r="P118" s="102">
        <f t="shared" si="10"/>
        <v>0.1419</v>
      </c>
    </row>
    <row r="119" spans="1:16">
      <c r="A119" s="23">
        <f t="shared" si="11"/>
        <v>119</v>
      </c>
      <c r="B119" s="10">
        <v>1.4</v>
      </c>
      <c r="C119" s="11" t="s">
        <v>66</v>
      </c>
      <c r="D119" s="100">
        <f t="shared" si="14"/>
        <v>6.9999999999999993E-2</v>
      </c>
      <c r="E119" s="12">
        <v>7.1180000000000003</v>
      </c>
      <c r="F119" s="13">
        <v>0.15049999999999999</v>
      </c>
      <c r="G119" s="101">
        <f t="shared" si="7"/>
        <v>7.2685000000000004</v>
      </c>
      <c r="H119" s="10">
        <v>1.63</v>
      </c>
      <c r="I119" s="11" t="s">
        <v>65</v>
      </c>
      <c r="J119" s="105">
        <f t="shared" si="13"/>
        <v>1.63</v>
      </c>
      <c r="K119" s="10">
        <v>1151</v>
      </c>
      <c r="L119" s="11" t="s">
        <v>63</v>
      </c>
      <c r="M119" s="102">
        <f t="shared" si="9"/>
        <v>0.11510000000000001</v>
      </c>
      <c r="N119" s="10">
        <v>1450</v>
      </c>
      <c r="O119" s="11" t="s">
        <v>63</v>
      </c>
      <c r="P119" s="102">
        <f t="shared" si="10"/>
        <v>0.14499999999999999</v>
      </c>
    </row>
    <row r="120" spans="1:16">
      <c r="A120" s="23">
        <f t="shared" si="11"/>
        <v>120</v>
      </c>
      <c r="B120" s="10">
        <v>1.5</v>
      </c>
      <c r="C120" s="11" t="s">
        <v>66</v>
      </c>
      <c r="D120" s="100">
        <f t="shared" si="14"/>
        <v>7.4999999999999997E-2</v>
      </c>
      <c r="E120" s="12">
        <v>7.3869999999999996</v>
      </c>
      <c r="F120" s="13">
        <v>0.14269999999999999</v>
      </c>
      <c r="G120" s="101">
        <f t="shared" si="7"/>
        <v>7.5296999999999992</v>
      </c>
      <c r="H120" s="10">
        <v>1.71</v>
      </c>
      <c r="I120" s="11" t="s">
        <v>65</v>
      </c>
      <c r="J120" s="105">
        <f t="shared" si="13"/>
        <v>1.71</v>
      </c>
      <c r="K120" s="10">
        <v>1166</v>
      </c>
      <c r="L120" s="11" t="s">
        <v>63</v>
      </c>
      <c r="M120" s="102">
        <f t="shared" si="9"/>
        <v>0.1166</v>
      </c>
      <c r="N120" s="10">
        <v>1478</v>
      </c>
      <c r="O120" s="11" t="s">
        <v>63</v>
      </c>
      <c r="P120" s="102">
        <f t="shared" si="10"/>
        <v>0.14779999999999999</v>
      </c>
    </row>
    <row r="121" spans="1:16">
      <c r="A121" s="23">
        <f t="shared" si="11"/>
        <v>121</v>
      </c>
      <c r="B121" s="10">
        <v>1.6</v>
      </c>
      <c r="C121" s="11" t="s">
        <v>66</v>
      </c>
      <c r="D121" s="100">
        <f t="shared" si="14"/>
        <v>0.08</v>
      </c>
      <c r="E121" s="12">
        <v>7.6459999999999999</v>
      </c>
      <c r="F121" s="13">
        <v>0.13569999999999999</v>
      </c>
      <c r="G121" s="101">
        <f t="shared" si="7"/>
        <v>7.7816999999999998</v>
      </c>
      <c r="H121" s="10">
        <v>1.78</v>
      </c>
      <c r="I121" s="11" t="s">
        <v>65</v>
      </c>
      <c r="J121" s="105">
        <f t="shared" si="13"/>
        <v>1.78</v>
      </c>
      <c r="K121" s="10">
        <v>1180</v>
      </c>
      <c r="L121" s="11" t="s">
        <v>63</v>
      </c>
      <c r="M121" s="102">
        <f t="shared" si="9"/>
        <v>0.11799999999999999</v>
      </c>
      <c r="N121" s="10">
        <v>1504</v>
      </c>
      <c r="O121" s="11" t="s">
        <v>63</v>
      </c>
      <c r="P121" s="102">
        <f t="shared" si="10"/>
        <v>0.15040000000000001</v>
      </c>
    </row>
    <row r="122" spans="1:16">
      <c r="A122" s="23">
        <f t="shared" si="11"/>
        <v>122</v>
      </c>
      <c r="B122" s="10">
        <v>1.7</v>
      </c>
      <c r="C122" s="11" t="s">
        <v>66</v>
      </c>
      <c r="D122" s="100">
        <f t="shared" si="14"/>
        <v>8.4999999999999992E-2</v>
      </c>
      <c r="E122" s="12">
        <v>7.8970000000000002</v>
      </c>
      <c r="F122" s="13">
        <v>0.12939999999999999</v>
      </c>
      <c r="G122" s="101">
        <f t="shared" si="7"/>
        <v>8.0264000000000006</v>
      </c>
      <c r="H122" s="10">
        <v>1.84</v>
      </c>
      <c r="I122" s="11" t="s">
        <v>65</v>
      </c>
      <c r="J122" s="105">
        <f t="shared" si="13"/>
        <v>1.84</v>
      </c>
      <c r="K122" s="10">
        <v>1193</v>
      </c>
      <c r="L122" s="11" t="s">
        <v>63</v>
      </c>
      <c r="M122" s="102">
        <f t="shared" si="9"/>
        <v>0.1193</v>
      </c>
      <c r="N122" s="10">
        <v>1528</v>
      </c>
      <c r="O122" s="11" t="s">
        <v>63</v>
      </c>
      <c r="P122" s="102">
        <f t="shared" si="10"/>
        <v>0.15279999999999999</v>
      </c>
    </row>
    <row r="123" spans="1:16">
      <c r="A123" s="23">
        <f t="shared" si="11"/>
        <v>123</v>
      </c>
      <c r="B123" s="10">
        <v>1.8</v>
      </c>
      <c r="C123" s="11" t="s">
        <v>66</v>
      </c>
      <c r="D123" s="100">
        <f t="shared" si="14"/>
        <v>0.09</v>
      </c>
      <c r="E123" s="12">
        <v>8.14</v>
      </c>
      <c r="F123" s="13">
        <v>0.12379999999999999</v>
      </c>
      <c r="G123" s="101">
        <f t="shared" si="7"/>
        <v>8.2637999999999998</v>
      </c>
      <c r="H123" s="10">
        <v>1.91</v>
      </c>
      <c r="I123" s="11" t="s">
        <v>65</v>
      </c>
      <c r="J123" s="105">
        <f t="shared" si="13"/>
        <v>1.91</v>
      </c>
      <c r="K123" s="10">
        <v>1205</v>
      </c>
      <c r="L123" s="11" t="s">
        <v>63</v>
      </c>
      <c r="M123" s="102">
        <f t="shared" si="9"/>
        <v>0.12050000000000001</v>
      </c>
      <c r="N123" s="10">
        <v>1550</v>
      </c>
      <c r="O123" s="11" t="s">
        <v>63</v>
      </c>
      <c r="P123" s="102">
        <f t="shared" si="10"/>
        <v>0.155</v>
      </c>
    </row>
    <row r="124" spans="1:16">
      <c r="A124" s="23">
        <f t="shared" si="11"/>
        <v>124</v>
      </c>
      <c r="B124" s="10">
        <v>2</v>
      </c>
      <c r="C124" s="11" t="s">
        <v>66</v>
      </c>
      <c r="D124" s="100">
        <f t="shared" si="14"/>
        <v>0.1</v>
      </c>
      <c r="E124" s="12">
        <v>8.6039999999999992</v>
      </c>
      <c r="F124" s="13">
        <v>0.1139</v>
      </c>
      <c r="G124" s="101">
        <f t="shared" si="7"/>
        <v>8.7178999999999984</v>
      </c>
      <c r="H124" s="10">
        <v>2.04</v>
      </c>
      <c r="I124" s="11" t="s">
        <v>65</v>
      </c>
      <c r="J124" s="105">
        <f t="shared" si="13"/>
        <v>2.04</v>
      </c>
      <c r="K124" s="10">
        <v>1233</v>
      </c>
      <c r="L124" s="11" t="s">
        <v>63</v>
      </c>
      <c r="M124" s="102">
        <f t="shared" si="9"/>
        <v>0.12330000000000001</v>
      </c>
      <c r="N124" s="10">
        <v>1591</v>
      </c>
      <c r="O124" s="11" t="s">
        <v>63</v>
      </c>
      <c r="P124" s="102">
        <f t="shared" si="10"/>
        <v>0.15909999999999999</v>
      </c>
    </row>
    <row r="125" spans="1:16">
      <c r="A125" s="23">
        <f t="shared" si="11"/>
        <v>125</v>
      </c>
      <c r="B125" s="103">
        <v>2.25</v>
      </c>
      <c r="C125" s="104" t="s">
        <v>66</v>
      </c>
      <c r="D125" s="100">
        <f t="shared" si="14"/>
        <v>0.1125</v>
      </c>
      <c r="E125" s="12">
        <v>9.1460000000000008</v>
      </c>
      <c r="F125" s="13">
        <v>0.1038</v>
      </c>
      <c r="G125" s="101">
        <f t="shared" si="7"/>
        <v>9.2498000000000005</v>
      </c>
      <c r="H125" s="10">
        <v>2.19</v>
      </c>
      <c r="I125" s="11" t="s">
        <v>65</v>
      </c>
      <c r="J125" s="105">
        <f t="shared" si="13"/>
        <v>2.19</v>
      </c>
      <c r="K125" s="10">
        <v>1265</v>
      </c>
      <c r="L125" s="11" t="s">
        <v>63</v>
      </c>
      <c r="M125" s="102">
        <f t="shared" si="9"/>
        <v>0.1265</v>
      </c>
      <c r="N125" s="10">
        <v>1634</v>
      </c>
      <c r="O125" s="11" t="s">
        <v>63</v>
      </c>
      <c r="P125" s="102">
        <f t="shared" si="10"/>
        <v>0.16339999999999999</v>
      </c>
    </row>
    <row r="126" spans="1:16">
      <c r="A126" s="23">
        <f t="shared" si="11"/>
        <v>126</v>
      </c>
      <c r="B126" s="103">
        <v>2.5</v>
      </c>
      <c r="C126" s="104" t="s">
        <v>66</v>
      </c>
      <c r="D126" s="100">
        <f t="shared" si="14"/>
        <v>0.125</v>
      </c>
      <c r="E126" s="12">
        <v>9.6509999999999998</v>
      </c>
      <c r="F126" s="13">
        <v>9.5399999999999999E-2</v>
      </c>
      <c r="G126" s="101">
        <f t="shared" si="7"/>
        <v>9.7463999999999995</v>
      </c>
      <c r="H126" s="103">
        <v>2.33</v>
      </c>
      <c r="I126" s="104" t="s">
        <v>65</v>
      </c>
      <c r="J126" s="105">
        <f t="shared" si="13"/>
        <v>2.33</v>
      </c>
      <c r="K126" s="103">
        <v>1294</v>
      </c>
      <c r="L126" s="104" t="s">
        <v>63</v>
      </c>
      <c r="M126" s="102">
        <f t="shared" si="9"/>
        <v>0.12940000000000002</v>
      </c>
      <c r="N126" s="103">
        <v>1672</v>
      </c>
      <c r="O126" s="104" t="s">
        <v>63</v>
      </c>
      <c r="P126" s="102">
        <f t="shared" si="10"/>
        <v>0.16719999999999999</v>
      </c>
    </row>
    <row r="127" spans="1:16">
      <c r="A127" s="23">
        <f t="shared" si="11"/>
        <v>127</v>
      </c>
      <c r="B127" s="103">
        <v>2.75</v>
      </c>
      <c r="C127" s="104" t="s">
        <v>66</v>
      </c>
      <c r="D127" s="100">
        <f t="shared" si="14"/>
        <v>0.13750000000000001</v>
      </c>
      <c r="E127" s="12">
        <v>10.119999999999999</v>
      </c>
      <c r="F127" s="13">
        <v>8.8389999999999996E-2</v>
      </c>
      <c r="G127" s="101">
        <f t="shared" si="7"/>
        <v>10.20839</v>
      </c>
      <c r="H127" s="103">
        <v>2.46</v>
      </c>
      <c r="I127" s="104" t="s">
        <v>65</v>
      </c>
      <c r="J127" s="105">
        <f t="shared" si="13"/>
        <v>2.46</v>
      </c>
      <c r="K127" s="103">
        <v>1318</v>
      </c>
      <c r="L127" s="104" t="s">
        <v>63</v>
      </c>
      <c r="M127" s="102">
        <f t="shared" si="9"/>
        <v>0.1318</v>
      </c>
      <c r="N127" s="103">
        <v>1705</v>
      </c>
      <c r="O127" s="104" t="s">
        <v>63</v>
      </c>
      <c r="P127" s="102">
        <f t="shared" si="10"/>
        <v>0.17050000000000001</v>
      </c>
    </row>
    <row r="128" spans="1:16">
      <c r="A128" s="23">
        <f t="shared" si="11"/>
        <v>128</v>
      </c>
      <c r="B128" s="10">
        <v>3</v>
      </c>
      <c r="C128" s="11" t="s">
        <v>66</v>
      </c>
      <c r="D128" s="100">
        <f t="shared" si="14"/>
        <v>0.15</v>
      </c>
      <c r="E128" s="12">
        <v>10.56</v>
      </c>
      <c r="F128" s="13">
        <v>8.2409999999999997E-2</v>
      </c>
      <c r="G128" s="101">
        <f t="shared" si="7"/>
        <v>10.64241</v>
      </c>
      <c r="H128" s="10">
        <v>2.59</v>
      </c>
      <c r="I128" s="11" t="s">
        <v>65</v>
      </c>
      <c r="J128" s="105">
        <f t="shared" si="13"/>
        <v>2.59</v>
      </c>
      <c r="K128" s="103">
        <v>1340</v>
      </c>
      <c r="L128" s="104" t="s">
        <v>63</v>
      </c>
      <c r="M128" s="102">
        <f t="shared" si="9"/>
        <v>0.13400000000000001</v>
      </c>
      <c r="N128" s="103">
        <v>1735</v>
      </c>
      <c r="O128" s="104" t="s">
        <v>63</v>
      </c>
      <c r="P128" s="102">
        <f t="shared" si="10"/>
        <v>0.17350000000000002</v>
      </c>
    </row>
    <row r="129" spans="1:16">
      <c r="A129" s="23">
        <f t="shared" si="11"/>
        <v>129</v>
      </c>
      <c r="B129" s="10">
        <v>3.25</v>
      </c>
      <c r="C129" s="11" t="s">
        <v>66</v>
      </c>
      <c r="D129" s="100">
        <f t="shared" si="14"/>
        <v>0.16250000000000001</v>
      </c>
      <c r="E129" s="12">
        <v>10.96</v>
      </c>
      <c r="F129" s="13">
        <v>7.7249999999999999E-2</v>
      </c>
      <c r="G129" s="101">
        <f t="shared" si="7"/>
        <v>11.03725</v>
      </c>
      <c r="H129" s="10">
        <v>2.72</v>
      </c>
      <c r="I129" s="11" t="s">
        <v>65</v>
      </c>
      <c r="J129" s="105">
        <f t="shared" si="13"/>
        <v>2.72</v>
      </c>
      <c r="K129" s="103">
        <v>1360</v>
      </c>
      <c r="L129" s="104" t="s">
        <v>63</v>
      </c>
      <c r="M129" s="102">
        <f t="shared" si="9"/>
        <v>0.13600000000000001</v>
      </c>
      <c r="N129" s="103">
        <v>1761</v>
      </c>
      <c r="O129" s="104" t="s">
        <v>63</v>
      </c>
      <c r="P129" s="102">
        <f t="shared" si="10"/>
        <v>0.17609999999999998</v>
      </c>
    </row>
    <row r="130" spans="1:16">
      <c r="A130" s="23">
        <f t="shared" si="11"/>
        <v>130</v>
      </c>
      <c r="B130" s="10">
        <v>3.5</v>
      </c>
      <c r="C130" s="11" t="s">
        <v>66</v>
      </c>
      <c r="D130" s="100">
        <f t="shared" si="14"/>
        <v>0.17499999999999999</v>
      </c>
      <c r="E130" s="12">
        <v>11.33</v>
      </c>
      <c r="F130" s="13">
        <v>7.2749999999999995E-2</v>
      </c>
      <c r="G130" s="101">
        <f t="shared" si="7"/>
        <v>11.402749999999999</v>
      </c>
      <c r="H130" s="10">
        <v>2.84</v>
      </c>
      <c r="I130" s="11" t="s">
        <v>65</v>
      </c>
      <c r="J130" s="105">
        <f t="shared" si="13"/>
        <v>2.84</v>
      </c>
      <c r="K130" s="103">
        <v>1378</v>
      </c>
      <c r="L130" s="104" t="s">
        <v>63</v>
      </c>
      <c r="M130" s="102">
        <f t="shared" si="9"/>
        <v>0.13779999999999998</v>
      </c>
      <c r="N130" s="103">
        <v>1785</v>
      </c>
      <c r="O130" s="104" t="s">
        <v>63</v>
      </c>
      <c r="P130" s="102">
        <f t="shared" si="10"/>
        <v>0.17849999999999999</v>
      </c>
    </row>
    <row r="131" spans="1:16">
      <c r="A131" s="23">
        <f t="shared" si="11"/>
        <v>131</v>
      </c>
      <c r="B131" s="10">
        <v>3.75</v>
      </c>
      <c r="C131" s="11" t="s">
        <v>66</v>
      </c>
      <c r="D131" s="100">
        <f t="shared" si="14"/>
        <v>0.1875</v>
      </c>
      <c r="E131" s="12">
        <v>11.68</v>
      </c>
      <c r="F131" s="13">
        <v>6.8779999999999994E-2</v>
      </c>
      <c r="G131" s="101">
        <f t="shared" si="7"/>
        <v>11.74878</v>
      </c>
      <c r="H131" s="10">
        <v>2.95</v>
      </c>
      <c r="I131" s="11" t="s">
        <v>65</v>
      </c>
      <c r="J131" s="105">
        <f t="shared" si="13"/>
        <v>2.95</v>
      </c>
      <c r="K131" s="103">
        <v>1394</v>
      </c>
      <c r="L131" s="104" t="s">
        <v>63</v>
      </c>
      <c r="M131" s="102">
        <f t="shared" si="9"/>
        <v>0.1394</v>
      </c>
      <c r="N131" s="103">
        <v>1808</v>
      </c>
      <c r="O131" s="104" t="s">
        <v>63</v>
      </c>
      <c r="P131" s="102">
        <f t="shared" si="10"/>
        <v>0.18080000000000002</v>
      </c>
    </row>
    <row r="132" spans="1:16">
      <c r="A132" s="23">
        <f t="shared" si="11"/>
        <v>132</v>
      </c>
      <c r="B132" s="10">
        <v>4</v>
      </c>
      <c r="C132" s="11" t="s">
        <v>66</v>
      </c>
      <c r="D132" s="100">
        <f t="shared" si="14"/>
        <v>0.2</v>
      </c>
      <c r="E132" s="12">
        <v>11.99</v>
      </c>
      <c r="F132" s="13">
        <v>6.5250000000000002E-2</v>
      </c>
      <c r="G132" s="101">
        <f t="shared" si="7"/>
        <v>12.055250000000001</v>
      </c>
      <c r="H132" s="10">
        <v>3.07</v>
      </c>
      <c r="I132" s="11" t="s">
        <v>65</v>
      </c>
      <c r="J132" s="105">
        <f t="shared" si="13"/>
        <v>3.07</v>
      </c>
      <c r="K132" s="103">
        <v>1409</v>
      </c>
      <c r="L132" s="104" t="s">
        <v>63</v>
      </c>
      <c r="M132" s="102">
        <f t="shared" si="9"/>
        <v>0.1409</v>
      </c>
      <c r="N132" s="103">
        <v>1828</v>
      </c>
      <c r="O132" s="104" t="s">
        <v>63</v>
      </c>
      <c r="P132" s="102">
        <f t="shared" si="10"/>
        <v>0.18280000000000002</v>
      </c>
    </row>
    <row r="133" spans="1:16">
      <c r="A133" s="23">
        <f t="shared" si="11"/>
        <v>133</v>
      </c>
      <c r="B133" s="10">
        <v>4.5</v>
      </c>
      <c r="C133" s="11" t="s">
        <v>66</v>
      </c>
      <c r="D133" s="100">
        <f t="shared" si="14"/>
        <v>0.22500000000000001</v>
      </c>
      <c r="E133" s="12">
        <v>12.56</v>
      </c>
      <c r="F133" s="13">
        <v>5.9249999999999997E-2</v>
      </c>
      <c r="G133" s="101">
        <f t="shared" si="7"/>
        <v>12.619250000000001</v>
      </c>
      <c r="H133" s="10">
        <v>3.28</v>
      </c>
      <c r="I133" s="11" t="s">
        <v>65</v>
      </c>
      <c r="J133" s="105">
        <f t="shared" si="13"/>
        <v>3.28</v>
      </c>
      <c r="K133" s="103">
        <v>1453</v>
      </c>
      <c r="L133" s="104" t="s">
        <v>63</v>
      </c>
      <c r="M133" s="102">
        <f t="shared" si="9"/>
        <v>0.14530000000000001</v>
      </c>
      <c r="N133" s="103">
        <v>1865</v>
      </c>
      <c r="O133" s="104" t="s">
        <v>63</v>
      </c>
      <c r="P133" s="102">
        <f t="shared" si="10"/>
        <v>0.1865</v>
      </c>
    </row>
    <row r="134" spans="1:16">
      <c r="A134" s="23">
        <f t="shared" si="11"/>
        <v>134</v>
      </c>
      <c r="B134" s="10">
        <v>5</v>
      </c>
      <c r="C134" s="11" t="s">
        <v>66</v>
      </c>
      <c r="D134" s="100">
        <f t="shared" si="14"/>
        <v>0.25</v>
      </c>
      <c r="E134" s="12">
        <v>13.04</v>
      </c>
      <c r="F134" s="13">
        <v>5.4339999999999999E-2</v>
      </c>
      <c r="G134" s="101">
        <f t="shared" si="7"/>
        <v>13.094339999999999</v>
      </c>
      <c r="H134" s="10">
        <v>3.49</v>
      </c>
      <c r="I134" s="11" t="s">
        <v>65</v>
      </c>
      <c r="J134" s="105">
        <f t="shared" si="13"/>
        <v>3.49</v>
      </c>
      <c r="K134" s="103">
        <v>1492</v>
      </c>
      <c r="L134" s="104" t="s">
        <v>63</v>
      </c>
      <c r="M134" s="102">
        <f t="shared" si="9"/>
        <v>0.1492</v>
      </c>
      <c r="N134" s="103">
        <v>1897</v>
      </c>
      <c r="O134" s="104" t="s">
        <v>63</v>
      </c>
      <c r="P134" s="102">
        <f t="shared" si="10"/>
        <v>0.18970000000000001</v>
      </c>
    </row>
    <row r="135" spans="1:16">
      <c r="A135" s="23">
        <f t="shared" si="11"/>
        <v>135</v>
      </c>
      <c r="B135" s="10">
        <v>5.5</v>
      </c>
      <c r="C135" s="11" t="s">
        <v>66</v>
      </c>
      <c r="D135" s="100">
        <f t="shared" si="14"/>
        <v>0.27500000000000002</v>
      </c>
      <c r="E135" s="12">
        <v>13.44</v>
      </c>
      <c r="F135" s="13">
        <v>5.0229999999999997E-2</v>
      </c>
      <c r="G135" s="101">
        <f t="shared" si="7"/>
        <v>13.49023</v>
      </c>
      <c r="H135" s="10">
        <v>3.7</v>
      </c>
      <c r="I135" s="11" t="s">
        <v>65</v>
      </c>
      <c r="J135" s="105">
        <f t="shared" si="13"/>
        <v>3.7</v>
      </c>
      <c r="K135" s="103">
        <v>1527</v>
      </c>
      <c r="L135" s="104" t="s">
        <v>63</v>
      </c>
      <c r="M135" s="102">
        <f t="shared" si="9"/>
        <v>0.1527</v>
      </c>
      <c r="N135" s="103">
        <v>1926</v>
      </c>
      <c r="O135" s="104" t="s">
        <v>63</v>
      </c>
      <c r="P135" s="102">
        <f t="shared" si="10"/>
        <v>0.19259999999999999</v>
      </c>
    </row>
    <row r="136" spans="1:16">
      <c r="A136" s="23">
        <f t="shared" si="11"/>
        <v>136</v>
      </c>
      <c r="B136" s="10">
        <v>6</v>
      </c>
      <c r="C136" s="11" t="s">
        <v>66</v>
      </c>
      <c r="D136" s="100">
        <f t="shared" si="14"/>
        <v>0.3</v>
      </c>
      <c r="E136" s="12">
        <v>13.79</v>
      </c>
      <c r="F136" s="13">
        <v>4.6730000000000001E-2</v>
      </c>
      <c r="G136" s="101">
        <f t="shared" si="7"/>
        <v>13.836729999999999</v>
      </c>
      <c r="H136" s="10">
        <v>3.89</v>
      </c>
      <c r="I136" s="11" t="s">
        <v>65</v>
      </c>
      <c r="J136" s="105">
        <f t="shared" si="13"/>
        <v>3.89</v>
      </c>
      <c r="K136" s="103">
        <v>1559</v>
      </c>
      <c r="L136" s="104" t="s">
        <v>63</v>
      </c>
      <c r="M136" s="102">
        <f t="shared" si="9"/>
        <v>0.15589999999999998</v>
      </c>
      <c r="N136" s="103">
        <v>1952</v>
      </c>
      <c r="O136" s="104" t="s">
        <v>63</v>
      </c>
      <c r="P136" s="102">
        <f t="shared" si="10"/>
        <v>0.19519999999999998</v>
      </c>
    </row>
    <row r="137" spans="1:16">
      <c r="A137" s="23">
        <f t="shared" si="11"/>
        <v>137</v>
      </c>
      <c r="B137" s="10">
        <v>6.5</v>
      </c>
      <c r="C137" s="11" t="s">
        <v>66</v>
      </c>
      <c r="D137" s="100">
        <f t="shared" si="14"/>
        <v>0.32500000000000001</v>
      </c>
      <c r="E137" s="12">
        <v>14.09</v>
      </c>
      <c r="F137" s="13">
        <v>4.3729999999999998E-2</v>
      </c>
      <c r="G137" s="101">
        <f t="shared" si="7"/>
        <v>14.13373</v>
      </c>
      <c r="H137" s="10">
        <v>4.09</v>
      </c>
      <c r="I137" s="11" t="s">
        <v>65</v>
      </c>
      <c r="J137" s="105">
        <f t="shared" si="13"/>
        <v>4.09</v>
      </c>
      <c r="K137" s="103">
        <v>1589</v>
      </c>
      <c r="L137" s="104" t="s">
        <v>63</v>
      </c>
      <c r="M137" s="102">
        <f t="shared" si="9"/>
        <v>0.15889999999999999</v>
      </c>
      <c r="N137" s="103">
        <v>1975</v>
      </c>
      <c r="O137" s="104" t="s">
        <v>63</v>
      </c>
      <c r="P137" s="102">
        <f t="shared" si="10"/>
        <v>0.19750000000000001</v>
      </c>
    </row>
    <row r="138" spans="1:16">
      <c r="A138" s="23">
        <f t="shared" si="11"/>
        <v>138</v>
      </c>
      <c r="B138" s="10">
        <v>7</v>
      </c>
      <c r="C138" s="11" t="s">
        <v>66</v>
      </c>
      <c r="D138" s="100">
        <f t="shared" si="14"/>
        <v>0.35</v>
      </c>
      <c r="E138" s="12">
        <v>14.34</v>
      </c>
      <c r="F138" s="13">
        <v>4.1110000000000001E-2</v>
      </c>
      <c r="G138" s="101">
        <f t="shared" si="7"/>
        <v>14.38111</v>
      </c>
      <c r="H138" s="10">
        <v>4.28</v>
      </c>
      <c r="I138" s="11" t="s">
        <v>65</v>
      </c>
      <c r="J138" s="105">
        <f t="shared" si="13"/>
        <v>4.28</v>
      </c>
      <c r="K138" s="103">
        <v>1617</v>
      </c>
      <c r="L138" s="104" t="s">
        <v>63</v>
      </c>
      <c r="M138" s="102">
        <f t="shared" si="9"/>
        <v>0.16170000000000001</v>
      </c>
      <c r="N138" s="103">
        <v>1997</v>
      </c>
      <c r="O138" s="104" t="s">
        <v>63</v>
      </c>
      <c r="P138" s="102">
        <f t="shared" si="10"/>
        <v>0.19970000000000002</v>
      </c>
    </row>
    <row r="139" spans="1:16">
      <c r="A139" s="23">
        <f t="shared" si="11"/>
        <v>139</v>
      </c>
      <c r="B139" s="10">
        <v>8</v>
      </c>
      <c r="C139" s="11" t="s">
        <v>66</v>
      </c>
      <c r="D139" s="100">
        <f t="shared" si="14"/>
        <v>0.4</v>
      </c>
      <c r="E139" s="12">
        <v>14.74</v>
      </c>
      <c r="F139" s="13">
        <v>3.6769999999999997E-2</v>
      </c>
      <c r="G139" s="101">
        <f t="shared" si="7"/>
        <v>14.776770000000001</v>
      </c>
      <c r="H139" s="10">
        <v>4.6500000000000004</v>
      </c>
      <c r="I139" s="11" t="s">
        <v>65</v>
      </c>
      <c r="J139" s="105">
        <f t="shared" si="13"/>
        <v>4.6500000000000004</v>
      </c>
      <c r="K139" s="103">
        <v>1709</v>
      </c>
      <c r="L139" s="104" t="s">
        <v>63</v>
      </c>
      <c r="M139" s="102">
        <f t="shared" si="9"/>
        <v>0.1709</v>
      </c>
      <c r="N139" s="103">
        <v>2037</v>
      </c>
      <c r="O139" s="104" t="s">
        <v>63</v>
      </c>
      <c r="P139" s="102">
        <f t="shared" si="10"/>
        <v>0.20369999999999999</v>
      </c>
    </row>
    <row r="140" spans="1:16">
      <c r="A140" s="23">
        <f t="shared" si="11"/>
        <v>140</v>
      </c>
      <c r="B140" s="10">
        <v>9</v>
      </c>
      <c r="C140" s="14" t="s">
        <v>66</v>
      </c>
      <c r="D140" s="100">
        <f t="shared" si="14"/>
        <v>0.45</v>
      </c>
      <c r="E140" s="12">
        <v>15.01</v>
      </c>
      <c r="F140" s="13">
        <v>3.3309999999999999E-2</v>
      </c>
      <c r="G140" s="101">
        <f t="shared" si="7"/>
        <v>15.04331</v>
      </c>
      <c r="H140" s="10">
        <v>5.01</v>
      </c>
      <c r="I140" s="11" t="s">
        <v>65</v>
      </c>
      <c r="J140" s="105">
        <f t="shared" si="13"/>
        <v>5.01</v>
      </c>
      <c r="K140" s="103">
        <v>1792</v>
      </c>
      <c r="L140" s="104" t="s">
        <v>63</v>
      </c>
      <c r="M140" s="102">
        <f t="shared" si="9"/>
        <v>0.1792</v>
      </c>
      <c r="N140" s="103">
        <v>2073</v>
      </c>
      <c r="O140" s="104" t="s">
        <v>63</v>
      </c>
      <c r="P140" s="102">
        <f t="shared" si="10"/>
        <v>0.20729999999999998</v>
      </c>
    </row>
    <row r="141" spans="1:16">
      <c r="A141" s="23">
        <f t="shared" si="11"/>
        <v>141</v>
      </c>
      <c r="B141" s="10">
        <v>10</v>
      </c>
      <c r="C141" s="104" t="s">
        <v>66</v>
      </c>
      <c r="D141" s="100">
        <f t="shared" si="14"/>
        <v>0.5</v>
      </c>
      <c r="E141" s="12">
        <v>15.19</v>
      </c>
      <c r="F141" s="13">
        <v>3.048E-2</v>
      </c>
      <c r="G141" s="101">
        <f t="shared" si="7"/>
        <v>15.22048</v>
      </c>
      <c r="H141" s="103">
        <v>5.37</v>
      </c>
      <c r="I141" s="104" t="s">
        <v>65</v>
      </c>
      <c r="J141" s="105">
        <f t="shared" si="13"/>
        <v>5.37</v>
      </c>
      <c r="K141" s="103">
        <v>1869</v>
      </c>
      <c r="L141" s="104" t="s">
        <v>63</v>
      </c>
      <c r="M141" s="102">
        <f t="shared" si="9"/>
        <v>0.18690000000000001</v>
      </c>
      <c r="N141" s="103">
        <v>2106</v>
      </c>
      <c r="O141" s="104" t="s">
        <v>63</v>
      </c>
      <c r="P141" s="102">
        <f t="shared" si="10"/>
        <v>0.21059999999999998</v>
      </c>
    </row>
    <row r="142" spans="1:16">
      <c r="A142" s="23">
        <f t="shared" si="11"/>
        <v>142</v>
      </c>
      <c r="B142" s="10">
        <v>11</v>
      </c>
      <c r="C142" s="104" t="s">
        <v>66</v>
      </c>
      <c r="D142" s="100">
        <f t="shared" si="14"/>
        <v>0.55000000000000004</v>
      </c>
      <c r="E142" s="12">
        <v>15.28</v>
      </c>
      <c r="F142" s="13">
        <v>2.8119999999999999E-2</v>
      </c>
      <c r="G142" s="101">
        <f t="shared" si="7"/>
        <v>15.308119999999999</v>
      </c>
      <c r="H142" s="103">
        <v>5.72</v>
      </c>
      <c r="I142" s="104" t="s">
        <v>65</v>
      </c>
      <c r="J142" s="105">
        <f t="shared" si="13"/>
        <v>5.72</v>
      </c>
      <c r="K142" s="103">
        <v>1942</v>
      </c>
      <c r="L142" s="104" t="s">
        <v>63</v>
      </c>
      <c r="M142" s="102">
        <f t="shared" si="9"/>
        <v>0.19419999999999998</v>
      </c>
      <c r="N142" s="103">
        <v>2136</v>
      </c>
      <c r="O142" s="104" t="s">
        <v>63</v>
      </c>
      <c r="P142" s="102">
        <f t="shared" si="10"/>
        <v>0.21360000000000001</v>
      </c>
    </row>
    <row r="143" spans="1:16">
      <c r="A143" s="23">
        <f t="shared" si="11"/>
        <v>143</v>
      </c>
      <c r="B143" s="10">
        <v>12</v>
      </c>
      <c r="C143" s="104" t="s">
        <v>66</v>
      </c>
      <c r="D143" s="100">
        <f t="shared" si="14"/>
        <v>0.6</v>
      </c>
      <c r="E143" s="12">
        <v>15.32</v>
      </c>
      <c r="F143" s="13">
        <v>2.613E-2</v>
      </c>
      <c r="G143" s="101">
        <f t="shared" si="7"/>
        <v>15.34613</v>
      </c>
      <c r="H143" s="103">
        <v>6.07</v>
      </c>
      <c r="I143" s="104" t="s">
        <v>65</v>
      </c>
      <c r="J143" s="105">
        <f t="shared" si="13"/>
        <v>6.07</v>
      </c>
      <c r="K143" s="103">
        <v>2011</v>
      </c>
      <c r="L143" s="104" t="s">
        <v>63</v>
      </c>
      <c r="M143" s="102">
        <f t="shared" si="9"/>
        <v>0.2011</v>
      </c>
      <c r="N143" s="103">
        <v>2164</v>
      </c>
      <c r="O143" s="104" t="s">
        <v>63</v>
      </c>
      <c r="P143" s="102">
        <f t="shared" si="10"/>
        <v>0.21640000000000001</v>
      </c>
    </row>
    <row r="144" spans="1:16">
      <c r="A144" s="23">
        <f t="shared" si="11"/>
        <v>144</v>
      </c>
      <c r="B144" s="10">
        <v>13</v>
      </c>
      <c r="C144" s="104" t="s">
        <v>66</v>
      </c>
      <c r="D144" s="100">
        <f t="shared" si="14"/>
        <v>0.65</v>
      </c>
      <c r="E144" s="12">
        <v>15.3</v>
      </c>
      <c r="F144" s="13">
        <v>2.4410000000000001E-2</v>
      </c>
      <c r="G144" s="101">
        <f t="shared" si="7"/>
        <v>15.32441</v>
      </c>
      <c r="H144" s="103">
        <v>6.42</v>
      </c>
      <c r="I144" s="104" t="s">
        <v>65</v>
      </c>
      <c r="J144" s="105">
        <f t="shared" si="13"/>
        <v>6.42</v>
      </c>
      <c r="K144" s="103">
        <v>2077</v>
      </c>
      <c r="L144" s="104" t="s">
        <v>63</v>
      </c>
      <c r="M144" s="102">
        <f t="shared" si="9"/>
        <v>0.2077</v>
      </c>
      <c r="N144" s="103">
        <v>2191</v>
      </c>
      <c r="O144" s="104" t="s">
        <v>63</v>
      </c>
      <c r="P144" s="102">
        <f t="shared" si="10"/>
        <v>0.21909999999999999</v>
      </c>
    </row>
    <row r="145" spans="1:16">
      <c r="A145" s="23">
        <f t="shared" si="11"/>
        <v>145</v>
      </c>
      <c r="B145" s="10">
        <v>14</v>
      </c>
      <c r="C145" s="104" t="s">
        <v>66</v>
      </c>
      <c r="D145" s="100">
        <f t="shared" si="14"/>
        <v>0.7</v>
      </c>
      <c r="E145" s="12">
        <v>15.24</v>
      </c>
      <c r="F145" s="13">
        <v>2.2919999999999999E-2</v>
      </c>
      <c r="G145" s="101">
        <f t="shared" si="7"/>
        <v>15.262919999999999</v>
      </c>
      <c r="H145" s="103">
        <v>6.78</v>
      </c>
      <c r="I145" s="104" t="s">
        <v>65</v>
      </c>
      <c r="J145" s="105">
        <f t="shared" si="13"/>
        <v>6.78</v>
      </c>
      <c r="K145" s="103">
        <v>2141</v>
      </c>
      <c r="L145" s="104" t="s">
        <v>63</v>
      </c>
      <c r="M145" s="102">
        <f t="shared" si="9"/>
        <v>0.21410000000000001</v>
      </c>
      <c r="N145" s="103">
        <v>2216</v>
      </c>
      <c r="O145" s="104" t="s">
        <v>63</v>
      </c>
      <c r="P145" s="102">
        <f t="shared" si="10"/>
        <v>0.22160000000000002</v>
      </c>
    </row>
    <row r="146" spans="1:16">
      <c r="A146" s="23">
        <f t="shared" si="11"/>
        <v>146</v>
      </c>
      <c r="B146" s="10">
        <v>15</v>
      </c>
      <c r="C146" s="104" t="s">
        <v>66</v>
      </c>
      <c r="D146" s="100">
        <f t="shared" si="14"/>
        <v>0.75</v>
      </c>
      <c r="E146" s="12">
        <v>15.15</v>
      </c>
      <c r="F146" s="13">
        <v>2.1610000000000001E-2</v>
      </c>
      <c r="G146" s="101">
        <f t="shared" si="7"/>
        <v>15.171610000000001</v>
      </c>
      <c r="H146" s="103">
        <v>7.13</v>
      </c>
      <c r="I146" s="104" t="s">
        <v>65</v>
      </c>
      <c r="J146" s="105">
        <f t="shared" si="13"/>
        <v>7.13</v>
      </c>
      <c r="K146" s="103">
        <v>2204</v>
      </c>
      <c r="L146" s="104" t="s">
        <v>63</v>
      </c>
      <c r="M146" s="102">
        <f t="shared" si="9"/>
        <v>0.22040000000000001</v>
      </c>
      <c r="N146" s="103">
        <v>2241</v>
      </c>
      <c r="O146" s="104" t="s">
        <v>63</v>
      </c>
      <c r="P146" s="102">
        <f t="shared" si="10"/>
        <v>0.22410000000000002</v>
      </c>
    </row>
    <row r="147" spans="1:16">
      <c r="A147" s="23">
        <f t="shared" si="11"/>
        <v>147</v>
      </c>
      <c r="B147" s="10">
        <v>16</v>
      </c>
      <c r="C147" s="104" t="s">
        <v>66</v>
      </c>
      <c r="D147" s="100">
        <f t="shared" si="14"/>
        <v>0.8</v>
      </c>
      <c r="E147" s="12">
        <v>15.04</v>
      </c>
      <c r="F147" s="13">
        <v>2.0449999999999999E-2</v>
      </c>
      <c r="G147" s="101">
        <f t="shared" si="7"/>
        <v>15.060449999999999</v>
      </c>
      <c r="H147" s="103">
        <v>7.49</v>
      </c>
      <c r="I147" s="104" t="s">
        <v>65</v>
      </c>
      <c r="J147" s="105">
        <f t="shared" si="13"/>
        <v>7.49</v>
      </c>
      <c r="K147" s="103">
        <v>2266</v>
      </c>
      <c r="L147" s="104" t="s">
        <v>63</v>
      </c>
      <c r="M147" s="102">
        <f t="shared" si="9"/>
        <v>0.2266</v>
      </c>
      <c r="N147" s="103">
        <v>2265</v>
      </c>
      <c r="O147" s="104" t="s">
        <v>63</v>
      </c>
      <c r="P147" s="102">
        <f t="shared" si="10"/>
        <v>0.22650000000000001</v>
      </c>
    </row>
    <row r="148" spans="1:16">
      <c r="A148" s="23">
        <f t="shared" si="11"/>
        <v>148</v>
      </c>
      <c r="B148" s="10">
        <v>17</v>
      </c>
      <c r="C148" s="104" t="s">
        <v>66</v>
      </c>
      <c r="D148" s="100">
        <f t="shared" si="14"/>
        <v>0.85</v>
      </c>
      <c r="E148" s="12">
        <v>14.91</v>
      </c>
      <c r="F148" s="13">
        <v>1.942E-2</v>
      </c>
      <c r="G148" s="101">
        <f t="shared" ref="G148:G211" si="15">E148+F148</f>
        <v>14.92942</v>
      </c>
      <c r="H148" s="103">
        <v>7.85</v>
      </c>
      <c r="I148" s="104" t="s">
        <v>65</v>
      </c>
      <c r="J148" s="105">
        <f t="shared" si="13"/>
        <v>7.85</v>
      </c>
      <c r="K148" s="103">
        <v>2328</v>
      </c>
      <c r="L148" s="104" t="s">
        <v>63</v>
      </c>
      <c r="M148" s="102">
        <f t="shared" ref="M148:M163" si="16">K148/1000/10</f>
        <v>0.23279999999999998</v>
      </c>
      <c r="N148" s="103">
        <v>2289</v>
      </c>
      <c r="O148" s="104" t="s">
        <v>63</v>
      </c>
      <c r="P148" s="102">
        <f t="shared" ref="P148:P176" si="17">N148/1000/10</f>
        <v>0.22890000000000002</v>
      </c>
    </row>
    <row r="149" spans="1:16">
      <c r="A149" s="23">
        <f t="shared" si="11"/>
        <v>149</v>
      </c>
      <c r="B149" s="10">
        <v>18</v>
      </c>
      <c r="C149" s="104" t="s">
        <v>66</v>
      </c>
      <c r="D149" s="100">
        <f t="shared" si="14"/>
        <v>0.9</v>
      </c>
      <c r="E149" s="12">
        <v>14.76</v>
      </c>
      <c r="F149" s="13">
        <v>1.8489999999999999E-2</v>
      </c>
      <c r="G149" s="101">
        <f t="shared" si="15"/>
        <v>14.77849</v>
      </c>
      <c r="H149" s="103">
        <v>8.2100000000000009</v>
      </c>
      <c r="I149" s="104" t="s">
        <v>65</v>
      </c>
      <c r="J149" s="105">
        <f t="shared" si="13"/>
        <v>8.2100000000000009</v>
      </c>
      <c r="K149" s="103">
        <v>2388</v>
      </c>
      <c r="L149" s="104" t="s">
        <v>63</v>
      </c>
      <c r="M149" s="102">
        <f t="shared" si="16"/>
        <v>0.23879999999999998</v>
      </c>
      <c r="N149" s="103">
        <v>2312</v>
      </c>
      <c r="O149" s="104" t="s">
        <v>63</v>
      </c>
      <c r="P149" s="102">
        <f t="shared" si="17"/>
        <v>0.23119999999999999</v>
      </c>
    </row>
    <row r="150" spans="1:16">
      <c r="A150" s="23">
        <f t="shared" ref="A150:A213" si="18">A149+1</f>
        <v>150</v>
      </c>
      <c r="B150" s="10">
        <v>20</v>
      </c>
      <c r="C150" s="104" t="s">
        <v>66</v>
      </c>
      <c r="D150" s="102">
        <f t="shared" si="14"/>
        <v>1</v>
      </c>
      <c r="E150" s="12">
        <v>14.44</v>
      </c>
      <c r="F150" s="13">
        <v>1.6889999999999999E-2</v>
      </c>
      <c r="G150" s="101">
        <f t="shared" si="15"/>
        <v>14.45689</v>
      </c>
      <c r="H150" s="103">
        <v>8.9499999999999993</v>
      </c>
      <c r="I150" s="104" t="s">
        <v>65</v>
      </c>
      <c r="J150" s="105">
        <f t="shared" si="13"/>
        <v>8.9499999999999993</v>
      </c>
      <c r="K150" s="103">
        <v>2615</v>
      </c>
      <c r="L150" s="104" t="s">
        <v>63</v>
      </c>
      <c r="M150" s="102">
        <f t="shared" si="16"/>
        <v>0.26150000000000001</v>
      </c>
      <c r="N150" s="103">
        <v>2357</v>
      </c>
      <c r="O150" s="104" t="s">
        <v>63</v>
      </c>
      <c r="P150" s="102">
        <f t="shared" si="17"/>
        <v>0.23570000000000002</v>
      </c>
    </row>
    <row r="151" spans="1:16">
      <c r="A151" s="23">
        <f t="shared" si="18"/>
        <v>151</v>
      </c>
      <c r="B151" s="10">
        <v>22.5</v>
      </c>
      <c r="C151" s="104" t="s">
        <v>66</v>
      </c>
      <c r="D151" s="102">
        <f t="shared" si="14"/>
        <v>1.125</v>
      </c>
      <c r="E151" s="12">
        <v>14.03</v>
      </c>
      <c r="F151" s="13">
        <v>1.5270000000000001E-2</v>
      </c>
      <c r="G151" s="101">
        <f t="shared" si="15"/>
        <v>14.045269999999999</v>
      </c>
      <c r="H151" s="103">
        <v>9.9</v>
      </c>
      <c r="I151" s="104" t="s">
        <v>65</v>
      </c>
      <c r="J151" s="105">
        <f t="shared" si="13"/>
        <v>9.9</v>
      </c>
      <c r="K151" s="103">
        <v>2948</v>
      </c>
      <c r="L151" s="104" t="s">
        <v>63</v>
      </c>
      <c r="M151" s="102">
        <f t="shared" si="16"/>
        <v>0.29480000000000001</v>
      </c>
      <c r="N151" s="103">
        <v>2412</v>
      </c>
      <c r="O151" s="104" t="s">
        <v>63</v>
      </c>
      <c r="P151" s="102">
        <f t="shared" si="17"/>
        <v>0.2412</v>
      </c>
    </row>
    <row r="152" spans="1:16">
      <c r="A152" s="23">
        <f t="shared" si="18"/>
        <v>152</v>
      </c>
      <c r="B152" s="10">
        <v>25</v>
      </c>
      <c r="C152" s="104" t="s">
        <v>66</v>
      </c>
      <c r="D152" s="102">
        <f t="shared" si="14"/>
        <v>1.25</v>
      </c>
      <c r="E152" s="12">
        <v>13.6</v>
      </c>
      <c r="F152" s="13">
        <v>1.3939999999999999E-2</v>
      </c>
      <c r="G152" s="101">
        <f t="shared" si="15"/>
        <v>13.613939999999999</v>
      </c>
      <c r="H152" s="103">
        <v>10.88</v>
      </c>
      <c r="I152" s="104" t="s">
        <v>65</v>
      </c>
      <c r="J152" s="105">
        <f t="shared" si="13"/>
        <v>10.88</v>
      </c>
      <c r="K152" s="103">
        <v>3265</v>
      </c>
      <c r="L152" s="104" t="s">
        <v>63</v>
      </c>
      <c r="M152" s="102">
        <f t="shared" si="16"/>
        <v>0.32650000000000001</v>
      </c>
      <c r="N152" s="103">
        <v>2467</v>
      </c>
      <c r="O152" s="104" t="s">
        <v>63</v>
      </c>
      <c r="P152" s="102">
        <f t="shared" si="17"/>
        <v>0.2467</v>
      </c>
    </row>
    <row r="153" spans="1:16">
      <c r="A153" s="23">
        <f t="shared" si="18"/>
        <v>153</v>
      </c>
      <c r="B153" s="10">
        <v>27.5</v>
      </c>
      <c r="C153" s="104" t="s">
        <v>66</v>
      </c>
      <c r="D153" s="102">
        <f t="shared" si="14"/>
        <v>1.375</v>
      </c>
      <c r="E153" s="12">
        <v>13.19</v>
      </c>
      <c r="F153" s="13">
        <v>1.2840000000000001E-2</v>
      </c>
      <c r="G153" s="101">
        <f t="shared" si="15"/>
        <v>13.20284</v>
      </c>
      <c r="H153" s="103">
        <v>11.89</v>
      </c>
      <c r="I153" s="104" t="s">
        <v>65</v>
      </c>
      <c r="J153" s="105">
        <f t="shared" si="13"/>
        <v>11.89</v>
      </c>
      <c r="K153" s="103">
        <v>3570</v>
      </c>
      <c r="L153" s="104" t="s">
        <v>63</v>
      </c>
      <c r="M153" s="102">
        <f t="shared" si="16"/>
        <v>0.35699999999999998</v>
      </c>
      <c r="N153" s="103">
        <v>2522</v>
      </c>
      <c r="O153" s="104" t="s">
        <v>63</v>
      </c>
      <c r="P153" s="102">
        <f t="shared" si="17"/>
        <v>0.25219999999999998</v>
      </c>
    </row>
    <row r="154" spans="1:16">
      <c r="A154" s="23">
        <f t="shared" si="18"/>
        <v>154</v>
      </c>
      <c r="B154" s="10">
        <v>30</v>
      </c>
      <c r="C154" s="104" t="s">
        <v>66</v>
      </c>
      <c r="D154" s="102">
        <f t="shared" si="14"/>
        <v>1.5</v>
      </c>
      <c r="E154" s="12">
        <v>12.79</v>
      </c>
      <c r="F154" s="13">
        <v>1.191E-2</v>
      </c>
      <c r="G154" s="101">
        <f t="shared" si="15"/>
        <v>12.801909999999999</v>
      </c>
      <c r="H154" s="103">
        <v>12.93</v>
      </c>
      <c r="I154" s="104" t="s">
        <v>65</v>
      </c>
      <c r="J154" s="105">
        <f t="shared" si="13"/>
        <v>12.93</v>
      </c>
      <c r="K154" s="103">
        <v>3869</v>
      </c>
      <c r="L154" s="104" t="s">
        <v>63</v>
      </c>
      <c r="M154" s="102">
        <f t="shared" si="16"/>
        <v>0.38690000000000002</v>
      </c>
      <c r="N154" s="103">
        <v>2578</v>
      </c>
      <c r="O154" s="104" t="s">
        <v>63</v>
      </c>
      <c r="P154" s="102">
        <f t="shared" si="17"/>
        <v>0.25779999999999997</v>
      </c>
    </row>
    <row r="155" spans="1:16">
      <c r="A155" s="23">
        <f t="shared" si="18"/>
        <v>155</v>
      </c>
      <c r="B155" s="10">
        <v>32.5</v>
      </c>
      <c r="C155" s="104" t="s">
        <v>66</v>
      </c>
      <c r="D155" s="102">
        <f t="shared" si="14"/>
        <v>1.625</v>
      </c>
      <c r="E155" s="12">
        <v>12.4</v>
      </c>
      <c r="F155" s="13">
        <v>1.111E-2</v>
      </c>
      <c r="G155" s="101">
        <f t="shared" si="15"/>
        <v>12.411110000000001</v>
      </c>
      <c r="H155" s="103">
        <v>14</v>
      </c>
      <c r="I155" s="104" t="s">
        <v>65</v>
      </c>
      <c r="J155" s="105">
        <f t="shared" si="13"/>
        <v>14</v>
      </c>
      <c r="K155" s="103">
        <v>4163</v>
      </c>
      <c r="L155" s="104" t="s">
        <v>63</v>
      </c>
      <c r="M155" s="102">
        <f t="shared" si="16"/>
        <v>0.4163</v>
      </c>
      <c r="N155" s="103">
        <v>2634</v>
      </c>
      <c r="O155" s="104" t="s">
        <v>63</v>
      </c>
      <c r="P155" s="102">
        <f t="shared" si="17"/>
        <v>0.26339999999999997</v>
      </c>
    </row>
    <row r="156" spans="1:16">
      <c r="A156" s="23">
        <f t="shared" si="18"/>
        <v>156</v>
      </c>
      <c r="B156" s="10">
        <v>35</v>
      </c>
      <c r="C156" s="104" t="s">
        <v>66</v>
      </c>
      <c r="D156" s="102">
        <f t="shared" si="14"/>
        <v>1.75</v>
      </c>
      <c r="E156" s="12">
        <v>12.04</v>
      </c>
      <c r="F156" s="13">
        <v>1.0410000000000001E-2</v>
      </c>
      <c r="G156" s="101">
        <f t="shared" si="15"/>
        <v>12.050409999999999</v>
      </c>
      <c r="H156" s="103">
        <v>15.1</v>
      </c>
      <c r="I156" s="104" t="s">
        <v>65</v>
      </c>
      <c r="J156" s="105">
        <f t="shared" si="13"/>
        <v>15.1</v>
      </c>
      <c r="K156" s="103">
        <v>4454</v>
      </c>
      <c r="L156" s="104" t="s">
        <v>63</v>
      </c>
      <c r="M156" s="102">
        <f t="shared" si="16"/>
        <v>0.44539999999999996</v>
      </c>
      <c r="N156" s="103">
        <v>2691</v>
      </c>
      <c r="O156" s="104" t="s">
        <v>63</v>
      </c>
      <c r="P156" s="102">
        <f t="shared" si="17"/>
        <v>0.26910000000000001</v>
      </c>
    </row>
    <row r="157" spans="1:16">
      <c r="A157" s="23">
        <f t="shared" si="18"/>
        <v>157</v>
      </c>
      <c r="B157" s="10">
        <v>37.5</v>
      </c>
      <c r="C157" s="104" t="s">
        <v>66</v>
      </c>
      <c r="D157" s="102">
        <f t="shared" si="14"/>
        <v>1.875</v>
      </c>
      <c r="E157" s="12">
        <v>11.69</v>
      </c>
      <c r="F157" s="13">
        <v>9.8069999999999997E-3</v>
      </c>
      <c r="G157" s="101">
        <f t="shared" si="15"/>
        <v>11.699807</v>
      </c>
      <c r="H157" s="103">
        <v>16.239999999999998</v>
      </c>
      <c r="I157" s="104" t="s">
        <v>65</v>
      </c>
      <c r="J157" s="105">
        <f t="shared" si="13"/>
        <v>16.239999999999998</v>
      </c>
      <c r="K157" s="103">
        <v>4744</v>
      </c>
      <c r="L157" s="104" t="s">
        <v>63</v>
      </c>
      <c r="M157" s="102">
        <f t="shared" si="16"/>
        <v>0.47439999999999999</v>
      </c>
      <c r="N157" s="103">
        <v>2749</v>
      </c>
      <c r="O157" s="104" t="s">
        <v>63</v>
      </c>
      <c r="P157" s="102">
        <f t="shared" si="17"/>
        <v>0.27490000000000003</v>
      </c>
    </row>
    <row r="158" spans="1:16">
      <c r="A158" s="23">
        <f t="shared" si="18"/>
        <v>158</v>
      </c>
      <c r="B158" s="10">
        <v>40</v>
      </c>
      <c r="C158" s="104" t="s">
        <v>66</v>
      </c>
      <c r="D158" s="102">
        <f t="shared" si="14"/>
        <v>2</v>
      </c>
      <c r="E158" s="12">
        <v>11.37</v>
      </c>
      <c r="F158" s="13">
        <v>9.2709999999999997E-3</v>
      </c>
      <c r="G158" s="101">
        <f t="shared" si="15"/>
        <v>11.379270999999999</v>
      </c>
      <c r="H158" s="103">
        <v>17.41</v>
      </c>
      <c r="I158" s="104" t="s">
        <v>65</v>
      </c>
      <c r="J158" s="105">
        <f t="shared" si="13"/>
        <v>17.41</v>
      </c>
      <c r="K158" s="103">
        <v>5032</v>
      </c>
      <c r="L158" s="104" t="s">
        <v>63</v>
      </c>
      <c r="M158" s="102">
        <f t="shared" si="16"/>
        <v>0.50319999999999998</v>
      </c>
      <c r="N158" s="103">
        <v>2809</v>
      </c>
      <c r="O158" s="104" t="s">
        <v>63</v>
      </c>
      <c r="P158" s="102">
        <f t="shared" si="17"/>
        <v>0.28090000000000004</v>
      </c>
    </row>
    <row r="159" spans="1:16">
      <c r="A159" s="23">
        <f t="shared" si="18"/>
        <v>159</v>
      </c>
      <c r="B159" s="10">
        <v>45</v>
      </c>
      <c r="C159" s="104" t="s">
        <v>66</v>
      </c>
      <c r="D159" s="102">
        <f t="shared" si="14"/>
        <v>2.25</v>
      </c>
      <c r="E159" s="12">
        <v>10.95</v>
      </c>
      <c r="F159" s="13">
        <v>8.3649999999999992E-3</v>
      </c>
      <c r="G159" s="101">
        <f t="shared" si="15"/>
        <v>10.958364999999999</v>
      </c>
      <c r="H159" s="103">
        <v>19.84</v>
      </c>
      <c r="I159" s="104" t="s">
        <v>65</v>
      </c>
      <c r="J159" s="105">
        <f t="shared" si="13"/>
        <v>19.84</v>
      </c>
      <c r="K159" s="103">
        <v>6100</v>
      </c>
      <c r="L159" s="104" t="s">
        <v>63</v>
      </c>
      <c r="M159" s="102">
        <f t="shared" si="16"/>
        <v>0.61</v>
      </c>
      <c r="N159" s="103">
        <v>2932</v>
      </c>
      <c r="O159" s="104" t="s">
        <v>63</v>
      </c>
      <c r="P159" s="102">
        <f t="shared" si="17"/>
        <v>0.29320000000000002</v>
      </c>
    </row>
    <row r="160" spans="1:16">
      <c r="A160" s="23">
        <f t="shared" si="18"/>
        <v>160</v>
      </c>
      <c r="B160" s="10">
        <v>50</v>
      </c>
      <c r="C160" s="104" t="s">
        <v>66</v>
      </c>
      <c r="D160" s="102">
        <f t="shared" si="14"/>
        <v>2.5</v>
      </c>
      <c r="E160" s="12">
        <v>10.43</v>
      </c>
      <c r="F160" s="13">
        <v>7.6290000000000004E-3</v>
      </c>
      <c r="G160" s="101">
        <f t="shared" si="15"/>
        <v>10.437628999999999</v>
      </c>
      <c r="H160" s="103">
        <v>22.36</v>
      </c>
      <c r="I160" s="104" t="s">
        <v>65</v>
      </c>
      <c r="J160" s="105">
        <f t="shared" si="13"/>
        <v>22.36</v>
      </c>
      <c r="K160" s="103">
        <v>7083</v>
      </c>
      <c r="L160" s="104" t="s">
        <v>63</v>
      </c>
      <c r="M160" s="102">
        <f t="shared" si="16"/>
        <v>0.70830000000000004</v>
      </c>
      <c r="N160" s="103">
        <v>3060</v>
      </c>
      <c r="O160" s="104" t="s">
        <v>63</v>
      </c>
      <c r="P160" s="102">
        <f t="shared" si="17"/>
        <v>0.30599999999999999</v>
      </c>
    </row>
    <row r="161" spans="1:16">
      <c r="A161" s="23">
        <f t="shared" si="18"/>
        <v>161</v>
      </c>
      <c r="B161" s="10">
        <v>55</v>
      </c>
      <c r="C161" s="104" t="s">
        <v>66</v>
      </c>
      <c r="D161" s="102">
        <f t="shared" si="14"/>
        <v>2.75</v>
      </c>
      <c r="E161" s="12">
        <v>9.9390000000000001</v>
      </c>
      <c r="F161" s="13">
        <v>7.0169999999999998E-3</v>
      </c>
      <c r="G161" s="101">
        <f t="shared" si="15"/>
        <v>9.9460169999999994</v>
      </c>
      <c r="H161" s="103">
        <v>25.02</v>
      </c>
      <c r="I161" s="104" t="s">
        <v>65</v>
      </c>
      <c r="J161" s="105">
        <f t="shared" si="13"/>
        <v>25.02</v>
      </c>
      <c r="K161" s="103">
        <v>8027</v>
      </c>
      <c r="L161" s="104" t="s">
        <v>63</v>
      </c>
      <c r="M161" s="102">
        <f t="shared" si="16"/>
        <v>0.80269999999999997</v>
      </c>
      <c r="N161" s="103">
        <v>3194</v>
      </c>
      <c r="O161" s="104" t="s">
        <v>63</v>
      </c>
      <c r="P161" s="102">
        <f t="shared" si="17"/>
        <v>0.31940000000000002</v>
      </c>
    </row>
    <row r="162" spans="1:16">
      <c r="A162" s="23">
        <f t="shared" si="18"/>
        <v>162</v>
      </c>
      <c r="B162" s="10">
        <v>60</v>
      </c>
      <c r="C162" s="104" t="s">
        <v>66</v>
      </c>
      <c r="D162" s="102">
        <f t="shared" si="14"/>
        <v>3</v>
      </c>
      <c r="E162" s="12">
        <v>9.5020000000000007</v>
      </c>
      <c r="F162" s="13">
        <v>6.502E-3</v>
      </c>
      <c r="G162" s="101">
        <f t="shared" si="15"/>
        <v>9.508502</v>
      </c>
      <c r="H162" s="103">
        <v>27.8</v>
      </c>
      <c r="I162" s="104" t="s">
        <v>65</v>
      </c>
      <c r="J162" s="105">
        <f t="shared" si="13"/>
        <v>27.8</v>
      </c>
      <c r="K162" s="103">
        <v>8950</v>
      </c>
      <c r="L162" s="104" t="s">
        <v>63</v>
      </c>
      <c r="M162" s="102">
        <f t="shared" si="16"/>
        <v>0.89499999999999991</v>
      </c>
      <c r="N162" s="103">
        <v>3335</v>
      </c>
      <c r="O162" s="104" t="s">
        <v>63</v>
      </c>
      <c r="P162" s="102">
        <f t="shared" si="17"/>
        <v>0.33350000000000002</v>
      </c>
    </row>
    <row r="163" spans="1:16">
      <c r="A163" s="23">
        <f t="shared" si="18"/>
        <v>163</v>
      </c>
      <c r="B163" s="10">
        <v>65</v>
      </c>
      <c r="C163" s="104" t="s">
        <v>66</v>
      </c>
      <c r="D163" s="102">
        <f t="shared" si="14"/>
        <v>3.25</v>
      </c>
      <c r="E163" s="12">
        <v>9.1069999999999993</v>
      </c>
      <c r="F163" s="13">
        <v>6.0600000000000003E-3</v>
      </c>
      <c r="G163" s="101">
        <f t="shared" si="15"/>
        <v>9.1130599999999991</v>
      </c>
      <c r="H163" s="103">
        <v>30.7</v>
      </c>
      <c r="I163" s="104" t="s">
        <v>65</v>
      </c>
      <c r="J163" s="105">
        <f t="shared" si="13"/>
        <v>30.7</v>
      </c>
      <c r="K163" s="103">
        <v>9859</v>
      </c>
      <c r="L163" s="104" t="s">
        <v>63</v>
      </c>
      <c r="M163" s="102">
        <f t="shared" si="16"/>
        <v>0.9859</v>
      </c>
      <c r="N163" s="103">
        <v>3482</v>
      </c>
      <c r="O163" s="104" t="s">
        <v>63</v>
      </c>
      <c r="P163" s="102">
        <f t="shared" si="17"/>
        <v>0.34820000000000001</v>
      </c>
    </row>
    <row r="164" spans="1:16">
      <c r="A164" s="23">
        <f t="shared" si="18"/>
        <v>164</v>
      </c>
      <c r="B164" s="10">
        <v>70</v>
      </c>
      <c r="C164" s="104" t="s">
        <v>66</v>
      </c>
      <c r="D164" s="102">
        <f t="shared" si="14"/>
        <v>3.5</v>
      </c>
      <c r="E164" s="12">
        <v>8.7479999999999993</v>
      </c>
      <c r="F164" s="13">
        <v>5.6769999999999998E-3</v>
      </c>
      <c r="G164" s="101">
        <f t="shared" si="15"/>
        <v>8.7536769999999997</v>
      </c>
      <c r="H164" s="103">
        <v>33.729999999999997</v>
      </c>
      <c r="I164" s="104" t="s">
        <v>65</v>
      </c>
      <c r="J164" s="105">
        <f t="shared" si="13"/>
        <v>33.729999999999997</v>
      </c>
      <c r="K164" s="103">
        <v>1.08</v>
      </c>
      <c r="L164" s="106" t="s">
        <v>65</v>
      </c>
      <c r="M164" s="105">
        <f t="shared" ref="M164:M209" si="19">K164</f>
        <v>1.08</v>
      </c>
      <c r="N164" s="103">
        <v>3636</v>
      </c>
      <c r="O164" s="104" t="s">
        <v>63</v>
      </c>
      <c r="P164" s="102">
        <f t="shared" si="17"/>
        <v>0.36360000000000003</v>
      </c>
    </row>
    <row r="165" spans="1:16">
      <c r="A165" s="23">
        <f t="shared" si="18"/>
        <v>165</v>
      </c>
      <c r="B165" s="10">
        <v>80</v>
      </c>
      <c r="C165" s="104" t="s">
        <v>66</v>
      </c>
      <c r="D165" s="102">
        <f t="shared" si="14"/>
        <v>4</v>
      </c>
      <c r="E165" s="12">
        <v>8.1180000000000003</v>
      </c>
      <c r="F165" s="13">
        <v>5.0470000000000003E-3</v>
      </c>
      <c r="G165" s="101">
        <f t="shared" si="15"/>
        <v>8.1230469999999997</v>
      </c>
      <c r="H165" s="103">
        <v>40.14</v>
      </c>
      <c r="I165" s="104" t="s">
        <v>65</v>
      </c>
      <c r="J165" s="105">
        <f t="shared" si="13"/>
        <v>40.14</v>
      </c>
      <c r="K165" s="103">
        <v>1.41</v>
      </c>
      <c r="L165" s="104" t="s">
        <v>65</v>
      </c>
      <c r="M165" s="105">
        <f t="shared" si="19"/>
        <v>1.41</v>
      </c>
      <c r="N165" s="103">
        <v>3964</v>
      </c>
      <c r="O165" s="104" t="s">
        <v>63</v>
      </c>
      <c r="P165" s="102">
        <f t="shared" si="17"/>
        <v>0.39639999999999997</v>
      </c>
    </row>
    <row r="166" spans="1:16">
      <c r="A166" s="23">
        <f t="shared" si="18"/>
        <v>166</v>
      </c>
      <c r="B166" s="10">
        <v>90</v>
      </c>
      <c r="C166" s="104" t="s">
        <v>66</v>
      </c>
      <c r="D166" s="102">
        <f t="shared" si="14"/>
        <v>4.5</v>
      </c>
      <c r="E166" s="12">
        <v>7.5810000000000004</v>
      </c>
      <c r="F166" s="13">
        <v>4.548E-3</v>
      </c>
      <c r="G166" s="101">
        <f t="shared" si="15"/>
        <v>7.5855480000000002</v>
      </c>
      <c r="H166" s="103">
        <v>47.03</v>
      </c>
      <c r="I166" s="104" t="s">
        <v>65</v>
      </c>
      <c r="J166" s="105">
        <f t="shared" si="13"/>
        <v>47.03</v>
      </c>
      <c r="K166" s="103">
        <v>1.72</v>
      </c>
      <c r="L166" s="104" t="s">
        <v>65</v>
      </c>
      <c r="M166" s="105">
        <f t="shared" si="19"/>
        <v>1.72</v>
      </c>
      <c r="N166" s="103">
        <v>4319</v>
      </c>
      <c r="O166" s="104" t="s">
        <v>63</v>
      </c>
      <c r="P166" s="102">
        <f t="shared" si="17"/>
        <v>0.43190000000000001</v>
      </c>
    </row>
    <row r="167" spans="1:16">
      <c r="A167" s="23">
        <f t="shared" si="18"/>
        <v>167</v>
      </c>
      <c r="B167" s="10">
        <v>100</v>
      </c>
      <c r="C167" s="104" t="s">
        <v>66</v>
      </c>
      <c r="D167" s="102">
        <f t="shared" si="14"/>
        <v>5</v>
      </c>
      <c r="E167" s="12">
        <v>7.1159999999999997</v>
      </c>
      <c r="F167" s="13">
        <v>4.143E-3</v>
      </c>
      <c r="G167" s="101">
        <f t="shared" si="15"/>
        <v>7.1201429999999997</v>
      </c>
      <c r="H167" s="103">
        <v>54.39</v>
      </c>
      <c r="I167" s="104" t="s">
        <v>65</v>
      </c>
      <c r="J167" s="105">
        <f t="shared" si="13"/>
        <v>54.39</v>
      </c>
      <c r="K167" s="103">
        <v>2.0099999999999998</v>
      </c>
      <c r="L167" s="104" t="s">
        <v>65</v>
      </c>
      <c r="M167" s="105">
        <f t="shared" si="19"/>
        <v>2.0099999999999998</v>
      </c>
      <c r="N167" s="103">
        <v>4701</v>
      </c>
      <c r="O167" s="104" t="s">
        <v>63</v>
      </c>
      <c r="P167" s="102">
        <f t="shared" si="17"/>
        <v>0.47009999999999996</v>
      </c>
    </row>
    <row r="168" spans="1:16">
      <c r="A168" s="23">
        <f t="shared" si="18"/>
        <v>168</v>
      </c>
      <c r="B168" s="10">
        <v>110</v>
      </c>
      <c r="C168" s="104" t="s">
        <v>66</v>
      </c>
      <c r="D168" s="102">
        <f t="shared" si="14"/>
        <v>5.5</v>
      </c>
      <c r="E168" s="12">
        <v>6.7080000000000002</v>
      </c>
      <c r="F168" s="13">
        <v>3.8070000000000001E-3</v>
      </c>
      <c r="G168" s="101">
        <f t="shared" si="15"/>
        <v>6.7118070000000003</v>
      </c>
      <c r="H168" s="103">
        <v>62.21</v>
      </c>
      <c r="I168" s="104" t="s">
        <v>65</v>
      </c>
      <c r="J168" s="105">
        <f t="shared" si="13"/>
        <v>62.21</v>
      </c>
      <c r="K168" s="103">
        <v>2.2999999999999998</v>
      </c>
      <c r="L168" s="104" t="s">
        <v>65</v>
      </c>
      <c r="M168" s="105">
        <f t="shared" si="19"/>
        <v>2.2999999999999998</v>
      </c>
      <c r="N168" s="103">
        <v>5108</v>
      </c>
      <c r="O168" s="104" t="s">
        <v>63</v>
      </c>
      <c r="P168" s="102">
        <f t="shared" si="17"/>
        <v>0.51079999999999992</v>
      </c>
    </row>
    <row r="169" spans="1:16">
      <c r="A169" s="23">
        <f t="shared" si="18"/>
        <v>169</v>
      </c>
      <c r="B169" s="10">
        <v>120</v>
      </c>
      <c r="C169" s="104" t="s">
        <v>66</v>
      </c>
      <c r="D169" s="102">
        <f t="shared" si="14"/>
        <v>6</v>
      </c>
      <c r="E169" s="12">
        <v>6.3460000000000001</v>
      </c>
      <c r="F169" s="13">
        <v>3.5249999999999999E-3</v>
      </c>
      <c r="G169" s="101">
        <f t="shared" si="15"/>
        <v>6.3495249999999999</v>
      </c>
      <c r="H169" s="103">
        <v>70.489999999999995</v>
      </c>
      <c r="I169" s="104" t="s">
        <v>65</v>
      </c>
      <c r="J169" s="105">
        <f t="shared" si="13"/>
        <v>70.489999999999995</v>
      </c>
      <c r="K169" s="103">
        <v>2.58</v>
      </c>
      <c r="L169" s="104" t="s">
        <v>65</v>
      </c>
      <c r="M169" s="105">
        <f t="shared" si="19"/>
        <v>2.58</v>
      </c>
      <c r="N169" s="103">
        <v>5542</v>
      </c>
      <c r="O169" s="104" t="s">
        <v>63</v>
      </c>
      <c r="P169" s="102">
        <f t="shared" si="17"/>
        <v>0.55420000000000003</v>
      </c>
    </row>
    <row r="170" spans="1:16">
      <c r="A170" s="23">
        <f t="shared" si="18"/>
        <v>170</v>
      </c>
      <c r="B170" s="10">
        <v>130</v>
      </c>
      <c r="C170" s="104" t="s">
        <v>66</v>
      </c>
      <c r="D170" s="102">
        <f t="shared" si="14"/>
        <v>6.5</v>
      </c>
      <c r="E170" s="12">
        <v>6.0220000000000002</v>
      </c>
      <c r="F170" s="13">
        <v>3.2829999999999999E-3</v>
      </c>
      <c r="G170" s="101">
        <f t="shared" si="15"/>
        <v>6.0252829999999999</v>
      </c>
      <c r="H170" s="103">
        <v>79.23</v>
      </c>
      <c r="I170" s="104" t="s">
        <v>65</v>
      </c>
      <c r="J170" s="105">
        <f t="shared" si="13"/>
        <v>79.23</v>
      </c>
      <c r="K170" s="103">
        <v>2.86</v>
      </c>
      <c r="L170" s="104" t="s">
        <v>65</v>
      </c>
      <c r="M170" s="105">
        <f t="shared" si="19"/>
        <v>2.86</v>
      </c>
      <c r="N170" s="103">
        <v>6000</v>
      </c>
      <c r="O170" s="104" t="s">
        <v>63</v>
      </c>
      <c r="P170" s="102">
        <f t="shared" si="17"/>
        <v>0.6</v>
      </c>
    </row>
    <row r="171" spans="1:16">
      <c r="A171" s="23">
        <f t="shared" si="18"/>
        <v>171</v>
      </c>
      <c r="B171" s="10">
        <v>140</v>
      </c>
      <c r="C171" s="104" t="s">
        <v>66</v>
      </c>
      <c r="D171" s="102">
        <f t="shared" si="14"/>
        <v>7</v>
      </c>
      <c r="E171" s="12">
        <v>5.73</v>
      </c>
      <c r="F171" s="13">
        <v>3.0730000000000002E-3</v>
      </c>
      <c r="G171" s="101">
        <f t="shared" si="15"/>
        <v>5.7330730000000001</v>
      </c>
      <c r="H171" s="103">
        <v>88.43</v>
      </c>
      <c r="I171" s="104" t="s">
        <v>65</v>
      </c>
      <c r="J171" s="105">
        <f t="shared" si="13"/>
        <v>88.43</v>
      </c>
      <c r="K171" s="103">
        <v>3.15</v>
      </c>
      <c r="L171" s="104" t="s">
        <v>65</v>
      </c>
      <c r="M171" s="105">
        <f t="shared" si="19"/>
        <v>3.15</v>
      </c>
      <c r="N171" s="103">
        <v>6483</v>
      </c>
      <c r="O171" s="104" t="s">
        <v>63</v>
      </c>
      <c r="P171" s="102">
        <f t="shared" si="17"/>
        <v>0.64829999999999999</v>
      </c>
    </row>
    <row r="172" spans="1:16">
      <c r="A172" s="23">
        <f t="shared" si="18"/>
        <v>172</v>
      </c>
      <c r="B172" s="10">
        <v>150</v>
      </c>
      <c r="C172" s="104" t="s">
        <v>66</v>
      </c>
      <c r="D172" s="102">
        <f t="shared" si="14"/>
        <v>7.5</v>
      </c>
      <c r="E172" s="12">
        <v>5.4649999999999999</v>
      </c>
      <c r="F172" s="13">
        <v>2.8900000000000002E-3</v>
      </c>
      <c r="G172" s="101">
        <f t="shared" si="15"/>
        <v>5.4678899999999997</v>
      </c>
      <c r="H172" s="103">
        <v>98.09</v>
      </c>
      <c r="I172" s="104" t="s">
        <v>65</v>
      </c>
      <c r="J172" s="105">
        <f t="shared" si="13"/>
        <v>98.09</v>
      </c>
      <c r="K172" s="103">
        <v>3.43</v>
      </c>
      <c r="L172" s="104" t="s">
        <v>65</v>
      </c>
      <c r="M172" s="105">
        <f t="shared" si="19"/>
        <v>3.43</v>
      </c>
      <c r="N172" s="103">
        <v>6991</v>
      </c>
      <c r="O172" s="104" t="s">
        <v>63</v>
      </c>
      <c r="P172" s="102">
        <f t="shared" si="17"/>
        <v>0.69909999999999994</v>
      </c>
    </row>
    <row r="173" spans="1:16">
      <c r="A173" s="23">
        <f t="shared" si="18"/>
        <v>173</v>
      </c>
      <c r="B173" s="10">
        <v>160</v>
      </c>
      <c r="C173" s="104" t="s">
        <v>66</v>
      </c>
      <c r="D173" s="102">
        <f t="shared" si="14"/>
        <v>8</v>
      </c>
      <c r="E173" s="12">
        <v>5.2240000000000002</v>
      </c>
      <c r="F173" s="13">
        <v>2.728E-3</v>
      </c>
      <c r="G173" s="101">
        <f t="shared" si="15"/>
        <v>5.2267280000000005</v>
      </c>
      <c r="H173" s="103">
        <v>108.2</v>
      </c>
      <c r="I173" s="104" t="s">
        <v>65</v>
      </c>
      <c r="J173" s="105">
        <f t="shared" si="13"/>
        <v>108.2</v>
      </c>
      <c r="K173" s="103">
        <v>3.72</v>
      </c>
      <c r="L173" s="104" t="s">
        <v>65</v>
      </c>
      <c r="M173" s="105">
        <f t="shared" si="19"/>
        <v>3.72</v>
      </c>
      <c r="N173" s="103">
        <v>7522</v>
      </c>
      <c r="O173" s="104" t="s">
        <v>63</v>
      </c>
      <c r="P173" s="102">
        <f t="shared" si="17"/>
        <v>0.75219999999999998</v>
      </c>
    </row>
    <row r="174" spans="1:16">
      <c r="A174" s="23">
        <f t="shared" si="18"/>
        <v>174</v>
      </c>
      <c r="B174" s="10">
        <v>170</v>
      </c>
      <c r="C174" s="104" t="s">
        <v>66</v>
      </c>
      <c r="D174" s="102">
        <f t="shared" si="14"/>
        <v>8.5</v>
      </c>
      <c r="E174" s="12">
        <v>5.0019999999999998</v>
      </c>
      <c r="F174" s="13">
        <v>2.5850000000000001E-3</v>
      </c>
      <c r="G174" s="101">
        <f t="shared" si="15"/>
        <v>5.0045849999999996</v>
      </c>
      <c r="H174" s="103">
        <v>118.77</v>
      </c>
      <c r="I174" s="104" t="s">
        <v>65</v>
      </c>
      <c r="J174" s="105">
        <f t="shared" si="13"/>
        <v>118.77</v>
      </c>
      <c r="K174" s="103">
        <v>4.01</v>
      </c>
      <c r="L174" s="104" t="s">
        <v>65</v>
      </c>
      <c r="M174" s="105">
        <f t="shared" si="19"/>
        <v>4.01</v>
      </c>
      <c r="N174" s="103">
        <v>8078</v>
      </c>
      <c r="O174" s="104" t="s">
        <v>63</v>
      </c>
      <c r="P174" s="102">
        <f t="shared" si="17"/>
        <v>0.80779999999999996</v>
      </c>
    </row>
    <row r="175" spans="1:16">
      <c r="A175" s="23">
        <f t="shared" si="18"/>
        <v>175</v>
      </c>
      <c r="B175" s="10">
        <v>180</v>
      </c>
      <c r="C175" s="104" t="s">
        <v>66</v>
      </c>
      <c r="D175" s="102">
        <f t="shared" si="14"/>
        <v>9</v>
      </c>
      <c r="E175" s="12">
        <v>4.798</v>
      </c>
      <c r="F175" s="13">
        <v>2.4559999999999998E-3</v>
      </c>
      <c r="G175" s="101">
        <f t="shared" si="15"/>
        <v>4.8004559999999996</v>
      </c>
      <c r="H175" s="103">
        <v>129.80000000000001</v>
      </c>
      <c r="I175" s="104" t="s">
        <v>65</v>
      </c>
      <c r="J175" s="105">
        <f t="shared" si="13"/>
        <v>129.80000000000001</v>
      </c>
      <c r="K175" s="103">
        <v>4.3099999999999996</v>
      </c>
      <c r="L175" s="104" t="s">
        <v>65</v>
      </c>
      <c r="M175" s="105">
        <f t="shared" si="19"/>
        <v>4.3099999999999996</v>
      </c>
      <c r="N175" s="103">
        <v>8657</v>
      </c>
      <c r="O175" s="104" t="s">
        <v>63</v>
      </c>
      <c r="P175" s="102">
        <f t="shared" si="17"/>
        <v>0.86570000000000003</v>
      </c>
    </row>
    <row r="176" spans="1:16">
      <c r="A176" s="23">
        <f t="shared" si="18"/>
        <v>176</v>
      </c>
      <c r="B176" s="10">
        <v>200</v>
      </c>
      <c r="C176" s="104" t="s">
        <v>66</v>
      </c>
      <c r="D176" s="102">
        <f t="shared" si="14"/>
        <v>10</v>
      </c>
      <c r="E176" s="12">
        <v>4.4349999999999996</v>
      </c>
      <c r="F176" s="13">
        <v>2.2360000000000001E-3</v>
      </c>
      <c r="G176" s="101">
        <f t="shared" si="15"/>
        <v>4.4372359999999995</v>
      </c>
      <c r="H176" s="103">
        <v>153.24</v>
      </c>
      <c r="I176" s="104" t="s">
        <v>65</v>
      </c>
      <c r="J176" s="105">
        <f t="shared" ref="J176:J187" si="20">H176</f>
        <v>153.24</v>
      </c>
      <c r="K176" s="103">
        <v>5.44</v>
      </c>
      <c r="L176" s="104" t="s">
        <v>65</v>
      </c>
      <c r="M176" s="105">
        <f t="shared" si="19"/>
        <v>5.44</v>
      </c>
      <c r="N176" s="103">
        <v>9888</v>
      </c>
      <c r="O176" s="104" t="s">
        <v>63</v>
      </c>
      <c r="P176" s="102">
        <f t="shared" si="17"/>
        <v>0.98880000000000001</v>
      </c>
    </row>
    <row r="177" spans="1:16">
      <c r="A177" s="23">
        <f t="shared" si="18"/>
        <v>177</v>
      </c>
      <c r="B177" s="10">
        <v>225</v>
      </c>
      <c r="C177" s="104" t="s">
        <v>66</v>
      </c>
      <c r="D177" s="102">
        <f t="shared" si="14"/>
        <v>11.25</v>
      </c>
      <c r="E177" s="12">
        <v>4.05</v>
      </c>
      <c r="F177" s="13">
        <v>2.0119999999999999E-3</v>
      </c>
      <c r="G177" s="101">
        <f t="shared" si="15"/>
        <v>4.0520119999999995</v>
      </c>
      <c r="H177" s="103">
        <v>185.12</v>
      </c>
      <c r="I177" s="104" t="s">
        <v>65</v>
      </c>
      <c r="J177" s="105">
        <f t="shared" si="20"/>
        <v>185.12</v>
      </c>
      <c r="K177" s="103">
        <v>7.07</v>
      </c>
      <c r="L177" s="104" t="s">
        <v>65</v>
      </c>
      <c r="M177" s="105">
        <f t="shared" si="19"/>
        <v>7.07</v>
      </c>
      <c r="N177" s="103">
        <v>1.1599999999999999</v>
      </c>
      <c r="O177" s="106" t="s">
        <v>65</v>
      </c>
      <c r="P177" s="105">
        <f t="shared" ref="P177:P223" si="21">N177</f>
        <v>1.1599999999999999</v>
      </c>
    </row>
    <row r="178" spans="1:16">
      <c r="A178" s="23">
        <f t="shared" si="18"/>
        <v>178</v>
      </c>
      <c r="B178" s="103">
        <v>250</v>
      </c>
      <c r="C178" s="104" t="s">
        <v>66</v>
      </c>
      <c r="D178" s="102">
        <f t="shared" si="14"/>
        <v>12.5</v>
      </c>
      <c r="E178" s="12">
        <v>3.7240000000000002</v>
      </c>
      <c r="F178" s="13">
        <v>1.8309999999999999E-3</v>
      </c>
      <c r="G178" s="101">
        <f t="shared" si="15"/>
        <v>3.7258310000000003</v>
      </c>
      <c r="H178" s="103">
        <v>219.91</v>
      </c>
      <c r="I178" s="104" t="s">
        <v>65</v>
      </c>
      <c r="J178" s="105">
        <f t="shared" si="20"/>
        <v>219.91</v>
      </c>
      <c r="K178" s="103">
        <v>8.6199999999999992</v>
      </c>
      <c r="L178" s="104" t="s">
        <v>65</v>
      </c>
      <c r="M178" s="105">
        <f t="shared" si="19"/>
        <v>8.6199999999999992</v>
      </c>
      <c r="N178" s="103">
        <v>1.34</v>
      </c>
      <c r="O178" s="104" t="s">
        <v>65</v>
      </c>
      <c r="P178" s="105">
        <f t="shared" si="21"/>
        <v>1.34</v>
      </c>
    </row>
    <row r="179" spans="1:16">
      <c r="A179" s="23">
        <f t="shared" si="18"/>
        <v>179</v>
      </c>
      <c r="B179" s="10">
        <v>275</v>
      </c>
      <c r="C179" s="11" t="s">
        <v>66</v>
      </c>
      <c r="D179" s="102">
        <f t="shared" ref="D179:D192" si="22">B179/$C$5</f>
        <v>13.75</v>
      </c>
      <c r="E179" s="12">
        <v>3.4460000000000002</v>
      </c>
      <c r="F179" s="13">
        <v>1.681E-3</v>
      </c>
      <c r="G179" s="101">
        <f t="shared" si="15"/>
        <v>3.4476810000000002</v>
      </c>
      <c r="H179" s="103">
        <v>257.63</v>
      </c>
      <c r="I179" s="104" t="s">
        <v>65</v>
      </c>
      <c r="J179" s="105">
        <f t="shared" si="20"/>
        <v>257.63</v>
      </c>
      <c r="K179" s="103">
        <v>10.15</v>
      </c>
      <c r="L179" s="104" t="s">
        <v>65</v>
      </c>
      <c r="M179" s="105">
        <f t="shared" si="19"/>
        <v>10.15</v>
      </c>
      <c r="N179" s="103">
        <v>1.53</v>
      </c>
      <c r="O179" s="104" t="s">
        <v>65</v>
      </c>
      <c r="P179" s="105">
        <f t="shared" si="21"/>
        <v>1.53</v>
      </c>
    </row>
    <row r="180" spans="1:16">
      <c r="A180" s="23">
        <f t="shared" si="18"/>
        <v>180</v>
      </c>
      <c r="B180" s="10">
        <v>300</v>
      </c>
      <c r="C180" s="11" t="s">
        <v>66</v>
      </c>
      <c r="D180" s="102">
        <f t="shared" si="22"/>
        <v>15</v>
      </c>
      <c r="E180" s="12">
        <v>3.206</v>
      </c>
      <c r="F180" s="13">
        <v>1.554E-3</v>
      </c>
      <c r="G180" s="101">
        <f t="shared" si="15"/>
        <v>3.207554</v>
      </c>
      <c r="H180" s="103">
        <v>298.29000000000002</v>
      </c>
      <c r="I180" s="104" t="s">
        <v>65</v>
      </c>
      <c r="J180" s="105">
        <f t="shared" si="20"/>
        <v>298.29000000000002</v>
      </c>
      <c r="K180" s="103">
        <v>11.67</v>
      </c>
      <c r="L180" s="104" t="s">
        <v>65</v>
      </c>
      <c r="M180" s="105">
        <f t="shared" si="19"/>
        <v>11.67</v>
      </c>
      <c r="N180" s="103">
        <v>1.75</v>
      </c>
      <c r="O180" s="104" t="s">
        <v>65</v>
      </c>
      <c r="P180" s="105">
        <f t="shared" si="21"/>
        <v>1.75</v>
      </c>
    </row>
    <row r="181" spans="1:16">
      <c r="A181" s="23">
        <f t="shared" si="18"/>
        <v>181</v>
      </c>
      <c r="B181" s="10">
        <v>325</v>
      </c>
      <c r="C181" s="11" t="s">
        <v>66</v>
      </c>
      <c r="D181" s="102">
        <f t="shared" si="22"/>
        <v>16.25</v>
      </c>
      <c r="E181" s="12">
        <v>2.9969999999999999</v>
      </c>
      <c r="F181" s="13">
        <v>1.446E-3</v>
      </c>
      <c r="G181" s="101">
        <f t="shared" si="15"/>
        <v>2.9984459999999999</v>
      </c>
      <c r="H181" s="103">
        <v>341.88</v>
      </c>
      <c r="I181" s="104" t="s">
        <v>65</v>
      </c>
      <c r="J181" s="105">
        <f t="shared" si="20"/>
        <v>341.88</v>
      </c>
      <c r="K181" s="103">
        <v>13.21</v>
      </c>
      <c r="L181" s="104" t="s">
        <v>65</v>
      </c>
      <c r="M181" s="105">
        <f t="shared" si="19"/>
        <v>13.21</v>
      </c>
      <c r="N181" s="103">
        <v>1.97</v>
      </c>
      <c r="O181" s="104" t="s">
        <v>65</v>
      </c>
      <c r="P181" s="105">
        <f t="shared" si="21"/>
        <v>1.97</v>
      </c>
    </row>
    <row r="182" spans="1:16">
      <c r="A182" s="23">
        <f t="shared" si="18"/>
        <v>182</v>
      </c>
      <c r="B182" s="10">
        <v>350</v>
      </c>
      <c r="C182" s="11" t="s">
        <v>66</v>
      </c>
      <c r="D182" s="102">
        <f t="shared" si="22"/>
        <v>17.5</v>
      </c>
      <c r="E182" s="12">
        <v>2.8140000000000001</v>
      </c>
      <c r="F182" s="13">
        <v>1.353E-3</v>
      </c>
      <c r="G182" s="101">
        <f t="shared" si="15"/>
        <v>2.815353</v>
      </c>
      <c r="H182" s="103">
        <v>388.41</v>
      </c>
      <c r="I182" s="104" t="s">
        <v>65</v>
      </c>
      <c r="J182" s="105">
        <f t="shared" si="20"/>
        <v>388.41</v>
      </c>
      <c r="K182" s="103">
        <v>14.76</v>
      </c>
      <c r="L182" s="104" t="s">
        <v>65</v>
      </c>
      <c r="M182" s="105">
        <f t="shared" si="19"/>
        <v>14.76</v>
      </c>
      <c r="N182" s="103">
        <v>2.21</v>
      </c>
      <c r="O182" s="104" t="s">
        <v>65</v>
      </c>
      <c r="P182" s="105">
        <f t="shared" si="21"/>
        <v>2.21</v>
      </c>
    </row>
    <row r="183" spans="1:16">
      <c r="A183" s="23">
        <f t="shared" si="18"/>
        <v>183</v>
      </c>
      <c r="B183" s="10">
        <v>375</v>
      </c>
      <c r="C183" s="11" t="s">
        <v>66</v>
      </c>
      <c r="D183" s="102">
        <f t="shared" si="22"/>
        <v>18.75</v>
      </c>
      <c r="E183" s="12">
        <v>2.6539999999999999</v>
      </c>
      <c r="F183" s="13">
        <v>1.271E-3</v>
      </c>
      <c r="G183" s="101">
        <f t="shared" si="15"/>
        <v>2.6552709999999999</v>
      </c>
      <c r="H183" s="103">
        <v>437.84</v>
      </c>
      <c r="I183" s="104" t="s">
        <v>65</v>
      </c>
      <c r="J183" s="105">
        <f t="shared" si="20"/>
        <v>437.84</v>
      </c>
      <c r="K183" s="103">
        <v>16.350000000000001</v>
      </c>
      <c r="L183" s="104" t="s">
        <v>65</v>
      </c>
      <c r="M183" s="105">
        <f t="shared" si="19"/>
        <v>16.350000000000001</v>
      </c>
      <c r="N183" s="103">
        <v>2.4700000000000002</v>
      </c>
      <c r="O183" s="104" t="s">
        <v>65</v>
      </c>
      <c r="P183" s="105">
        <f t="shared" si="21"/>
        <v>2.4700000000000002</v>
      </c>
    </row>
    <row r="184" spans="1:16">
      <c r="A184" s="23">
        <f t="shared" si="18"/>
        <v>184</v>
      </c>
      <c r="B184" s="10">
        <v>400</v>
      </c>
      <c r="C184" s="11" t="s">
        <v>66</v>
      </c>
      <c r="D184" s="102">
        <f t="shared" si="22"/>
        <v>20</v>
      </c>
      <c r="E184" s="12">
        <v>2.5129999999999999</v>
      </c>
      <c r="F184" s="13">
        <v>1.1999999999999999E-3</v>
      </c>
      <c r="G184" s="101">
        <f t="shared" si="15"/>
        <v>2.5141999999999998</v>
      </c>
      <c r="H184" s="103">
        <v>490.17</v>
      </c>
      <c r="I184" s="104" t="s">
        <v>65</v>
      </c>
      <c r="J184" s="105">
        <f t="shared" si="20"/>
        <v>490.17</v>
      </c>
      <c r="K184" s="103">
        <v>17.95</v>
      </c>
      <c r="L184" s="104" t="s">
        <v>65</v>
      </c>
      <c r="M184" s="105">
        <f t="shared" si="19"/>
        <v>17.95</v>
      </c>
      <c r="N184" s="103">
        <v>2.74</v>
      </c>
      <c r="O184" s="104" t="s">
        <v>65</v>
      </c>
      <c r="P184" s="105">
        <f t="shared" si="21"/>
        <v>2.74</v>
      </c>
    </row>
    <row r="185" spans="1:16">
      <c r="A185" s="23">
        <f t="shared" si="18"/>
        <v>185</v>
      </c>
      <c r="B185" s="10">
        <v>450</v>
      </c>
      <c r="C185" s="11" t="s">
        <v>66</v>
      </c>
      <c r="D185" s="102">
        <f t="shared" si="22"/>
        <v>22.5</v>
      </c>
      <c r="E185" s="12">
        <v>2.2770000000000001</v>
      </c>
      <c r="F185" s="13">
        <v>1.0790000000000001E-3</v>
      </c>
      <c r="G185" s="101">
        <f t="shared" si="15"/>
        <v>2.278079</v>
      </c>
      <c r="H185" s="103">
        <v>603.16999999999996</v>
      </c>
      <c r="I185" s="104" t="s">
        <v>65</v>
      </c>
      <c r="J185" s="105">
        <f t="shared" si="20"/>
        <v>603.16999999999996</v>
      </c>
      <c r="K185" s="103">
        <v>24.06</v>
      </c>
      <c r="L185" s="104" t="s">
        <v>65</v>
      </c>
      <c r="M185" s="105">
        <f t="shared" si="19"/>
        <v>24.06</v>
      </c>
      <c r="N185" s="103">
        <v>3.33</v>
      </c>
      <c r="O185" s="104" t="s">
        <v>65</v>
      </c>
      <c r="P185" s="105">
        <f t="shared" si="21"/>
        <v>3.33</v>
      </c>
    </row>
    <row r="186" spans="1:16">
      <c r="A186" s="23">
        <f t="shared" si="18"/>
        <v>186</v>
      </c>
      <c r="B186" s="10">
        <v>500</v>
      </c>
      <c r="C186" s="11" t="s">
        <v>66</v>
      </c>
      <c r="D186" s="102">
        <f t="shared" si="22"/>
        <v>25</v>
      </c>
      <c r="E186" s="12">
        <v>2.09</v>
      </c>
      <c r="F186" s="13">
        <v>9.8079999999999999E-4</v>
      </c>
      <c r="G186" s="101">
        <f t="shared" si="15"/>
        <v>2.0909807999999996</v>
      </c>
      <c r="H186" s="103">
        <v>727.07</v>
      </c>
      <c r="I186" s="104" t="s">
        <v>65</v>
      </c>
      <c r="J186" s="105">
        <f t="shared" si="20"/>
        <v>727.07</v>
      </c>
      <c r="K186" s="103">
        <v>29.78</v>
      </c>
      <c r="L186" s="104" t="s">
        <v>65</v>
      </c>
      <c r="M186" s="105">
        <f t="shared" si="19"/>
        <v>29.78</v>
      </c>
      <c r="N186" s="103">
        <v>3.96</v>
      </c>
      <c r="O186" s="104" t="s">
        <v>65</v>
      </c>
      <c r="P186" s="105">
        <f t="shared" si="21"/>
        <v>3.96</v>
      </c>
    </row>
    <row r="187" spans="1:16">
      <c r="A187" s="23">
        <f t="shared" si="18"/>
        <v>187</v>
      </c>
      <c r="B187" s="10">
        <v>550</v>
      </c>
      <c r="C187" s="11" t="s">
        <v>66</v>
      </c>
      <c r="D187" s="102">
        <f t="shared" si="22"/>
        <v>27.5</v>
      </c>
      <c r="E187" s="12">
        <v>1.9419999999999999</v>
      </c>
      <c r="F187" s="13">
        <v>8.9979999999999997E-4</v>
      </c>
      <c r="G187" s="101">
        <f t="shared" si="15"/>
        <v>1.9428998</v>
      </c>
      <c r="H187" s="103">
        <v>861.21</v>
      </c>
      <c r="I187" s="104" t="s">
        <v>65</v>
      </c>
      <c r="J187" s="105">
        <f t="shared" si="20"/>
        <v>861.21</v>
      </c>
      <c r="K187" s="103">
        <v>35.33</v>
      </c>
      <c r="L187" s="104" t="s">
        <v>65</v>
      </c>
      <c r="M187" s="105">
        <f t="shared" si="19"/>
        <v>35.33</v>
      </c>
      <c r="N187" s="103">
        <v>4.66</v>
      </c>
      <c r="O187" s="104" t="s">
        <v>65</v>
      </c>
      <c r="P187" s="105">
        <f t="shared" si="21"/>
        <v>4.66</v>
      </c>
    </row>
    <row r="188" spans="1:16">
      <c r="A188" s="23">
        <f t="shared" si="18"/>
        <v>188</v>
      </c>
      <c r="B188" s="10">
        <v>600</v>
      </c>
      <c r="C188" s="11" t="s">
        <v>66</v>
      </c>
      <c r="D188" s="102">
        <f t="shared" si="22"/>
        <v>30</v>
      </c>
      <c r="E188" s="12">
        <v>1.825</v>
      </c>
      <c r="F188" s="13">
        <v>8.317E-4</v>
      </c>
      <c r="G188" s="101">
        <f t="shared" si="15"/>
        <v>1.8258316999999999</v>
      </c>
      <c r="H188" s="103">
        <v>1</v>
      </c>
      <c r="I188" s="106" t="s">
        <v>67</v>
      </c>
      <c r="J188" s="107">
        <f t="shared" ref="J188:J228" si="23">H188*1000</f>
        <v>1000</v>
      </c>
      <c r="K188" s="103">
        <v>40.770000000000003</v>
      </c>
      <c r="L188" s="104" t="s">
        <v>65</v>
      </c>
      <c r="M188" s="105">
        <f t="shared" si="19"/>
        <v>40.770000000000003</v>
      </c>
      <c r="N188" s="103">
        <v>5.39</v>
      </c>
      <c r="O188" s="104" t="s">
        <v>65</v>
      </c>
      <c r="P188" s="105">
        <f t="shared" si="21"/>
        <v>5.39</v>
      </c>
    </row>
    <row r="189" spans="1:16">
      <c r="A189" s="23">
        <f t="shared" si="18"/>
        <v>189</v>
      </c>
      <c r="B189" s="10">
        <v>650</v>
      </c>
      <c r="C189" s="11" t="s">
        <v>66</v>
      </c>
      <c r="D189" s="102">
        <f t="shared" si="22"/>
        <v>32.5</v>
      </c>
      <c r="E189" s="12">
        <v>1.71</v>
      </c>
      <c r="F189" s="13">
        <v>7.7349999999999999E-4</v>
      </c>
      <c r="G189" s="101">
        <f t="shared" si="15"/>
        <v>1.7107734999999999</v>
      </c>
      <c r="H189" s="103">
        <v>1.1599999999999999</v>
      </c>
      <c r="I189" s="104" t="s">
        <v>67</v>
      </c>
      <c r="J189" s="107">
        <f t="shared" si="23"/>
        <v>1160</v>
      </c>
      <c r="K189" s="103">
        <v>46.18</v>
      </c>
      <c r="L189" s="104" t="s">
        <v>65</v>
      </c>
      <c r="M189" s="105">
        <f t="shared" si="19"/>
        <v>46.18</v>
      </c>
      <c r="N189" s="103">
        <v>6.18</v>
      </c>
      <c r="O189" s="104" t="s">
        <v>65</v>
      </c>
      <c r="P189" s="105">
        <f t="shared" si="21"/>
        <v>6.18</v>
      </c>
    </row>
    <row r="190" spans="1:16">
      <c r="A190" s="23">
        <f t="shared" si="18"/>
        <v>190</v>
      </c>
      <c r="B190" s="10">
        <v>700</v>
      </c>
      <c r="C190" s="11" t="s">
        <v>66</v>
      </c>
      <c r="D190" s="102">
        <f t="shared" si="22"/>
        <v>35</v>
      </c>
      <c r="E190" s="12">
        <v>1.61</v>
      </c>
      <c r="F190" s="13">
        <v>7.2320000000000001E-4</v>
      </c>
      <c r="G190" s="101">
        <f t="shared" si="15"/>
        <v>1.6107232</v>
      </c>
      <c r="H190" s="103">
        <v>1.32</v>
      </c>
      <c r="I190" s="104" t="s">
        <v>67</v>
      </c>
      <c r="J190" s="107">
        <f t="shared" si="23"/>
        <v>1320</v>
      </c>
      <c r="K190" s="103">
        <v>51.63</v>
      </c>
      <c r="L190" s="104" t="s">
        <v>65</v>
      </c>
      <c r="M190" s="105">
        <f t="shared" si="19"/>
        <v>51.63</v>
      </c>
      <c r="N190" s="103">
        <v>7.01</v>
      </c>
      <c r="O190" s="104" t="s">
        <v>65</v>
      </c>
      <c r="P190" s="105">
        <f t="shared" si="21"/>
        <v>7.01</v>
      </c>
    </row>
    <row r="191" spans="1:16">
      <c r="A191" s="23">
        <f t="shared" si="18"/>
        <v>191</v>
      </c>
      <c r="B191" s="10">
        <v>800</v>
      </c>
      <c r="C191" s="11" t="s">
        <v>66</v>
      </c>
      <c r="D191" s="102">
        <f t="shared" si="22"/>
        <v>40</v>
      </c>
      <c r="E191" s="12">
        <v>1.4450000000000001</v>
      </c>
      <c r="F191" s="13">
        <v>6.4070000000000002E-4</v>
      </c>
      <c r="G191" s="101">
        <f t="shared" si="15"/>
        <v>1.4456407</v>
      </c>
      <c r="H191" s="103">
        <v>1.68</v>
      </c>
      <c r="I191" s="104" t="s">
        <v>67</v>
      </c>
      <c r="J191" s="107">
        <f t="shared" si="23"/>
        <v>1680</v>
      </c>
      <c r="K191" s="103">
        <v>72.03</v>
      </c>
      <c r="L191" s="104" t="s">
        <v>65</v>
      </c>
      <c r="M191" s="105">
        <f t="shared" si="19"/>
        <v>72.03</v>
      </c>
      <c r="N191" s="103">
        <v>8.81</v>
      </c>
      <c r="O191" s="104" t="s">
        <v>65</v>
      </c>
      <c r="P191" s="105">
        <f t="shared" si="21"/>
        <v>8.81</v>
      </c>
    </row>
    <row r="192" spans="1:16">
      <c r="A192" s="23">
        <f t="shared" si="18"/>
        <v>192</v>
      </c>
      <c r="B192" s="10">
        <v>900</v>
      </c>
      <c r="C192" s="11" t="s">
        <v>66</v>
      </c>
      <c r="D192" s="102">
        <f t="shared" si="22"/>
        <v>45</v>
      </c>
      <c r="E192" s="12">
        <v>1.3129999999999999</v>
      </c>
      <c r="F192" s="13">
        <v>5.7569999999999995E-4</v>
      </c>
      <c r="G192" s="101">
        <f t="shared" si="15"/>
        <v>1.3135756999999999</v>
      </c>
      <c r="H192" s="103">
        <v>2.0699999999999998</v>
      </c>
      <c r="I192" s="104" t="s">
        <v>67</v>
      </c>
      <c r="J192" s="107">
        <f t="shared" si="23"/>
        <v>2070</v>
      </c>
      <c r="K192" s="103">
        <v>90.99</v>
      </c>
      <c r="L192" s="104" t="s">
        <v>65</v>
      </c>
      <c r="M192" s="105">
        <f t="shared" si="19"/>
        <v>90.99</v>
      </c>
      <c r="N192" s="103">
        <v>10.8</v>
      </c>
      <c r="O192" s="104" t="s">
        <v>65</v>
      </c>
      <c r="P192" s="105">
        <f t="shared" si="21"/>
        <v>10.8</v>
      </c>
    </row>
    <row r="193" spans="1:16">
      <c r="A193" s="23">
        <f t="shared" si="18"/>
        <v>193</v>
      </c>
      <c r="B193" s="10">
        <v>1</v>
      </c>
      <c r="C193" s="22" t="s">
        <v>69</v>
      </c>
      <c r="D193" s="102">
        <f t="shared" ref="D193:D228" si="24">B193*1000/$C$5</f>
        <v>50</v>
      </c>
      <c r="E193" s="12">
        <v>1.2070000000000001</v>
      </c>
      <c r="F193" s="13">
        <v>5.2309999999999998E-4</v>
      </c>
      <c r="G193" s="101">
        <f t="shared" si="15"/>
        <v>1.2075231000000002</v>
      </c>
      <c r="H193" s="103">
        <v>2.5</v>
      </c>
      <c r="I193" s="104" t="s">
        <v>67</v>
      </c>
      <c r="J193" s="107">
        <f t="shared" si="23"/>
        <v>2500</v>
      </c>
      <c r="K193" s="103">
        <v>109.46</v>
      </c>
      <c r="L193" s="104" t="s">
        <v>65</v>
      </c>
      <c r="M193" s="105">
        <f t="shared" si="19"/>
        <v>109.46</v>
      </c>
      <c r="N193" s="103">
        <v>12.96</v>
      </c>
      <c r="O193" s="104" t="s">
        <v>65</v>
      </c>
      <c r="P193" s="105">
        <f t="shared" si="21"/>
        <v>12.96</v>
      </c>
    </row>
    <row r="194" spans="1:16">
      <c r="A194" s="23">
        <f t="shared" si="18"/>
        <v>194</v>
      </c>
      <c r="B194" s="10">
        <v>1.1000000000000001</v>
      </c>
      <c r="C194" s="11" t="s">
        <v>69</v>
      </c>
      <c r="D194" s="102">
        <f t="shared" si="24"/>
        <v>55</v>
      </c>
      <c r="E194" s="12">
        <v>1.1180000000000001</v>
      </c>
      <c r="F194" s="13">
        <v>4.796E-4</v>
      </c>
      <c r="G194" s="101">
        <f t="shared" si="15"/>
        <v>1.1184796000000001</v>
      </c>
      <c r="H194" s="103">
        <v>2.96</v>
      </c>
      <c r="I194" s="104" t="s">
        <v>67</v>
      </c>
      <c r="J194" s="107">
        <f t="shared" si="23"/>
        <v>2960</v>
      </c>
      <c r="K194" s="103">
        <v>127.79</v>
      </c>
      <c r="L194" s="104" t="s">
        <v>65</v>
      </c>
      <c r="M194" s="105">
        <f t="shared" si="19"/>
        <v>127.79</v>
      </c>
      <c r="N194" s="103">
        <v>15.29</v>
      </c>
      <c r="O194" s="104" t="s">
        <v>65</v>
      </c>
      <c r="P194" s="105">
        <f t="shared" si="21"/>
        <v>15.29</v>
      </c>
    </row>
    <row r="195" spans="1:16">
      <c r="A195" s="23">
        <f t="shared" si="18"/>
        <v>195</v>
      </c>
      <c r="B195" s="10">
        <v>1.2</v>
      </c>
      <c r="C195" s="11" t="s">
        <v>69</v>
      </c>
      <c r="D195" s="102">
        <f t="shared" si="24"/>
        <v>60</v>
      </c>
      <c r="E195" s="12">
        <v>1.0429999999999999</v>
      </c>
      <c r="F195" s="13">
        <v>4.4309999999999998E-4</v>
      </c>
      <c r="G195" s="101">
        <f t="shared" si="15"/>
        <v>1.0434431</v>
      </c>
      <c r="H195" s="103">
        <v>3.46</v>
      </c>
      <c r="I195" s="104" t="s">
        <v>67</v>
      </c>
      <c r="J195" s="107">
        <f t="shared" si="23"/>
        <v>3460</v>
      </c>
      <c r="K195" s="103">
        <v>146.16</v>
      </c>
      <c r="L195" s="104" t="s">
        <v>65</v>
      </c>
      <c r="M195" s="105">
        <f t="shared" si="19"/>
        <v>146.16</v>
      </c>
      <c r="N195" s="103">
        <v>17.78</v>
      </c>
      <c r="O195" s="104" t="s">
        <v>65</v>
      </c>
      <c r="P195" s="105">
        <f t="shared" si="21"/>
        <v>17.78</v>
      </c>
    </row>
    <row r="196" spans="1:16">
      <c r="A196" s="23">
        <f t="shared" si="18"/>
        <v>196</v>
      </c>
      <c r="B196" s="10">
        <v>1.3</v>
      </c>
      <c r="C196" s="11" t="s">
        <v>69</v>
      </c>
      <c r="D196" s="102">
        <f t="shared" si="24"/>
        <v>65</v>
      </c>
      <c r="E196" s="12">
        <v>0.97909999999999997</v>
      </c>
      <c r="F196" s="13">
        <v>4.1189999999999998E-4</v>
      </c>
      <c r="G196" s="101">
        <f t="shared" si="15"/>
        <v>0.97951189999999999</v>
      </c>
      <c r="H196" s="103">
        <v>4</v>
      </c>
      <c r="I196" s="104" t="s">
        <v>67</v>
      </c>
      <c r="J196" s="107">
        <f t="shared" si="23"/>
        <v>4000</v>
      </c>
      <c r="K196" s="103">
        <v>164.64</v>
      </c>
      <c r="L196" s="104" t="s">
        <v>65</v>
      </c>
      <c r="M196" s="105">
        <f t="shared" si="19"/>
        <v>164.64</v>
      </c>
      <c r="N196" s="103">
        <v>20.440000000000001</v>
      </c>
      <c r="O196" s="104" t="s">
        <v>65</v>
      </c>
      <c r="P196" s="105">
        <f t="shared" si="21"/>
        <v>20.440000000000001</v>
      </c>
    </row>
    <row r="197" spans="1:16">
      <c r="A197" s="23">
        <f t="shared" si="18"/>
        <v>197</v>
      </c>
      <c r="B197" s="10">
        <v>1.4</v>
      </c>
      <c r="C197" s="11" t="s">
        <v>69</v>
      </c>
      <c r="D197" s="102">
        <f t="shared" si="24"/>
        <v>70</v>
      </c>
      <c r="E197" s="12">
        <v>0.92369999999999997</v>
      </c>
      <c r="F197" s="13">
        <v>3.8499999999999998E-4</v>
      </c>
      <c r="G197" s="101">
        <f t="shared" si="15"/>
        <v>0.92408499999999993</v>
      </c>
      <c r="H197" s="103">
        <v>4.57</v>
      </c>
      <c r="I197" s="104" t="s">
        <v>67</v>
      </c>
      <c r="J197" s="107">
        <f t="shared" si="23"/>
        <v>4570</v>
      </c>
      <c r="K197" s="103">
        <v>183.29</v>
      </c>
      <c r="L197" s="104" t="s">
        <v>65</v>
      </c>
      <c r="M197" s="105">
        <f t="shared" si="19"/>
        <v>183.29</v>
      </c>
      <c r="N197" s="103">
        <v>23.25</v>
      </c>
      <c r="O197" s="104" t="s">
        <v>65</v>
      </c>
      <c r="P197" s="105">
        <f t="shared" si="21"/>
        <v>23.25</v>
      </c>
    </row>
    <row r="198" spans="1:16">
      <c r="A198" s="23">
        <f t="shared" si="18"/>
        <v>198</v>
      </c>
      <c r="B198" s="10">
        <v>1.5</v>
      </c>
      <c r="C198" s="11" t="s">
        <v>69</v>
      </c>
      <c r="D198" s="102">
        <f t="shared" si="24"/>
        <v>75</v>
      </c>
      <c r="E198" s="12">
        <v>0.87519999999999998</v>
      </c>
      <c r="F198" s="13">
        <v>3.615E-4</v>
      </c>
      <c r="G198" s="101">
        <f t="shared" si="15"/>
        <v>0.87556149999999999</v>
      </c>
      <c r="H198" s="103">
        <v>5.17</v>
      </c>
      <c r="I198" s="104" t="s">
        <v>67</v>
      </c>
      <c r="J198" s="107">
        <f t="shared" si="23"/>
        <v>5170</v>
      </c>
      <c r="K198" s="103">
        <v>202.13</v>
      </c>
      <c r="L198" s="104" t="s">
        <v>65</v>
      </c>
      <c r="M198" s="105">
        <f t="shared" si="19"/>
        <v>202.13</v>
      </c>
      <c r="N198" s="103">
        <v>26.21</v>
      </c>
      <c r="O198" s="104" t="s">
        <v>65</v>
      </c>
      <c r="P198" s="105">
        <f t="shared" si="21"/>
        <v>26.21</v>
      </c>
    </row>
    <row r="199" spans="1:16">
      <c r="A199" s="23">
        <f t="shared" si="18"/>
        <v>199</v>
      </c>
      <c r="B199" s="10">
        <v>1.6</v>
      </c>
      <c r="C199" s="11" t="s">
        <v>69</v>
      </c>
      <c r="D199" s="102">
        <f t="shared" si="24"/>
        <v>80</v>
      </c>
      <c r="E199" s="12">
        <v>0.83240000000000003</v>
      </c>
      <c r="F199" s="13">
        <v>3.4079999999999999E-4</v>
      </c>
      <c r="G199" s="101">
        <f t="shared" si="15"/>
        <v>0.83274080000000006</v>
      </c>
      <c r="H199" s="103">
        <v>5.8</v>
      </c>
      <c r="I199" s="104" t="s">
        <v>67</v>
      </c>
      <c r="J199" s="107">
        <f t="shared" si="23"/>
        <v>5800</v>
      </c>
      <c r="K199" s="103">
        <v>221.17</v>
      </c>
      <c r="L199" s="104" t="s">
        <v>65</v>
      </c>
      <c r="M199" s="105">
        <f t="shared" si="19"/>
        <v>221.17</v>
      </c>
      <c r="N199" s="103">
        <v>29.32</v>
      </c>
      <c r="O199" s="104" t="s">
        <v>65</v>
      </c>
      <c r="P199" s="105">
        <f t="shared" si="21"/>
        <v>29.32</v>
      </c>
    </row>
    <row r="200" spans="1:16">
      <c r="A200" s="23">
        <f t="shared" si="18"/>
        <v>200</v>
      </c>
      <c r="B200" s="10">
        <v>1.7</v>
      </c>
      <c r="C200" s="11" t="s">
        <v>69</v>
      </c>
      <c r="D200" s="102">
        <f t="shared" si="24"/>
        <v>85</v>
      </c>
      <c r="E200" s="12">
        <v>0.7944</v>
      </c>
      <c r="F200" s="13">
        <v>3.2239999999999998E-4</v>
      </c>
      <c r="G200" s="101">
        <f t="shared" si="15"/>
        <v>0.79472239999999994</v>
      </c>
      <c r="H200" s="103">
        <v>6.47</v>
      </c>
      <c r="I200" s="104" t="s">
        <v>67</v>
      </c>
      <c r="J200" s="107">
        <f t="shared" si="23"/>
        <v>6470</v>
      </c>
      <c r="K200" s="103">
        <v>240.41</v>
      </c>
      <c r="L200" s="104" t="s">
        <v>65</v>
      </c>
      <c r="M200" s="105">
        <f t="shared" si="19"/>
        <v>240.41</v>
      </c>
      <c r="N200" s="103">
        <v>32.57</v>
      </c>
      <c r="O200" s="104" t="s">
        <v>65</v>
      </c>
      <c r="P200" s="105">
        <f t="shared" si="21"/>
        <v>32.57</v>
      </c>
    </row>
    <row r="201" spans="1:16">
      <c r="A201" s="23">
        <f t="shared" si="18"/>
        <v>201</v>
      </c>
      <c r="B201" s="10">
        <v>1.8</v>
      </c>
      <c r="C201" s="11" t="s">
        <v>69</v>
      </c>
      <c r="D201" s="102">
        <f t="shared" si="24"/>
        <v>90</v>
      </c>
      <c r="E201" s="12">
        <v>0.76029999999999998</v>
      </c>
      <c r="F201" s="13">
        <v>3.0600000000000001E-4</v>
      </c>
      <c r="G201" s="101">
        <f t="shared" si="15"/>
        <v>0.760606</v>
      </c>
      <c r="H201" s="103">
        <v>7.16</v>
      </c>
      <c r="I201" s="104" t="s">
        <v>67</v>
      </c>
      <c r="J201" s="107">
        <f t="shared" si="23"/>
        <v>7160</v>
      </c>
      <c r="K201" s="103">
        <v>259.85000000000002</v>
      </c>
      <c r="L201" s="104" t="s">
        <v>65</v>
      </c>
      <c r="M201" s="105">
        <f t="shared" si="19"/>
        <v>259.85000000000002</v>
      </c>
      <c r="N201" s="103">
        <v>35.97</v>
      </c>
      <c r="O201" s="104" t="s">
        <v>65</v>
      </c>
      <c r="P201" s="105">
        <f t="shared" si="21"/>
        <v>35.97</v>
      </c>
    </row>
    <row r="202" spans="1:16">
      <c r="A202" s="23">
        <f t="shared" si="18"/>
        <v>202</v>
      </c>
      <c r="B202" s="10">
        <v>2</v>
      </c>
      <c r="C202" s="11" t="s">
        <v>69</v>
      </c>
      <c r="D202" s="108">
        <f t="shared" si="24"/>
        <v>100</v>
      </c>
      <c r="E202" s="12">
        <v>0.70189999999999997</v>
      </c>
      <c r="F202" s="13">
        <v>2.7789999999999998E-4</v>
      </c>
      <c r="G202" s="101">
        <f t="shared" si="15"/>
        <v>0.70217790000000002</v>
      </c>
      <c r="H202" s="103">
        <v>8.64</v>
      </c>
      <c r="I202" s="104" t="s">
        <v>67</v>
      </c>
      <c r="J202" s="107">
        <f t="shared" si="23"/>
        <v>8640</v>
      </c>
      <c r="K202" s="103">
        <v>333.86</v>
      </c>
      <c r="L202" s="104" t="s">
        <v>65</v>
      </c>
      <c r="M202" s="105">
        <f t="shared" si="19"/>
        <v>333.86</v>
      </c>
      <c r="N202" s="103">
        <v>43.16</v>
      </c>
      <c r="O202" s="104" t="s">
        <v>65</v>
      </c>
      <c r="P202" s="105">
        <f t="shared" si="21"/>
        <v>43.16</v>
      </c>
    </row>
    <row r="203" spans="1:16">
      <c r="A203" s="23">
        <f t="shared" si="18"/>
        <v>203</v>
      </c>
      <c r="B203" s="10">
        <v>2.25</v>
      </c>
      <c r="C203" s="11" t="s">
        <v>69</v>
      </c>
      <c r="D203" s="108">
        <f t="shared" si="24"/>
        <v>112.5</v>
      </c>
      <c r="E203" s="12">
        <v>0.64280000000000004</v>
      </c>
      <c r="F203" s="13">
        <v>2.4949999999999999E-4</v>
      </c>
      <c r="G203" s="101">
        <f t="shared" si="15"/>
        <v>0.64304950000000005</v>
      </c>
      <c r="H203" s="103">
        <v>10.65</v>
      </c>
      <c r="I203" s="104" t="s">
        <v>67</v>
      </c>
      <c r="J203" s="107">
        <f t="shared" si="23"/>
        <v>10650</v>
      </c>
      <c r="K203" s="103">
        <v>438.94</v>
      </c>
      <c r="L203" s="104" t="s">
        <v>65</v>
      </c>
      <c r="M203" s="105">
        <f t="shared" si="19"/>
        <v>438.94</v>
      </c>
      <c r="N203" s="103">
        <v>52.87</v>
      </c>
      <c r="O203" s="104" t="s">
        <v>65</v>
      </c>
      <c r="P203" s="105">
        <f t="shared" si="21"/>
        <v>52.87</v>
      </c>
    </row>
    <row r="204" spans="1:16">
      <c r="A204" s="23">
        <f t="shared" si="18"/>
        <v>204</v>
      </c>
      <c r="B204" s="10">
        <v>2.5</v>
      </c>
      <c r="C204" s="11" t="s">
        <v>69</v>
      </c>
      <c r="D204" s="108">
        <f t="shared" si="24"/>
        <v>125</v>
      </c>
      <c r="E204" s="12">
        <v>0.59499999999999997</v>
      </c>
      <c r="F204" s="13">
        <v>2.265E-4</v>
      </c>
      <c r="G204" s="101">
        <f t="shared" si="15"/>
        <v>0.59522649999999999</v>
      </c>
      <c r="H204" s="103">
        <v>12.84</v>
      </c>
      <c r="I204" s="104" t="s">
        <v>67</v>
      </c>
      <c r="J204" s="107">
        <f t="shared" si="23"/>
        <v>12840</v>
      </c>
      <c r="K204" s="103">
        <v>537.08000000000004</v>
      </c>
      <c r="L204" s="104" t="s">
        <v>65</v>
      </c>
      <c r="M204" s="105">
        <f t="shared" si="19"/>
        <v>537.08000000000004</v>
      </c>
      <c r="N204" s="103">
        <v>63.34</v>
      </c>
      <c r="O204" s="104" t="s">
        <v>65</v>
      </c>
      <c r="P204" s="105">
        <f t="shared" si="21"/>
        <v>63.34</v>
      </c>
    </row>
    <row r="205" spans="1:16">
      <c r="A205" s="23">
        <f t="shared" si="18"/>
        <v>205</v>
      </c>
      <c r="B205" s="10">
        <v>2.75</v>
      </c>
      <c r="C205" s="11" t="s">
        <v>69</v>
      </c>
      <c r="D205" s="108">
        <f t="shared" si="24"/>
        <v>137.5</v>
      </c>
      <c r="E205" s="12">
        <v>0.55549999999999999</v>
      </c>
      <c r="F205" s="13">
        <v>2.075E-4</v>
      </c>
      <c r="G205" s="101">
        <f t="shared" si="15"/>
        <v>0.55570750000000002</v>
      </c>
      <c r="H205" s="103">
        <v>15.19</v>
      </c>
      <c r="I205" s="104" t="s">
        <v>67</v>
      </c>
      <c r="J205" s="107">
        <f t="shared" si="23"/>
        <v>15190</v>
      </c>
      <c r="K205" s="103">
        <v>631.91</v>
      </c>
      <c r="L205" s="104" t="s">
        <v>65</v>
      </c>
      <c r="M205" s="105">
        <f t="shared" si="19"/>
        <v>631.91</v>
      </c>
      <c r="N205" s="103">
        <v>74.52</v>
      </c>
      <c r="O205" s="104" t="s">
        <v>65</v>
      </c>
      <c r="P205" s="105">
        <f t="shared" si="21"/>
        <v>74.52</v>
      </c>
    </row>
    <row r="206" spans="1:16">
      <c r="A206" s="23">
        <f t="shared" si="18"/>
        <v>206</v>
      </c>
      <c r="B206" s="10">
        <v>3</v>
      </c>
      <c r="C206" s="11" t="s">
        <v>69</v>
      </c>
      <c r="D206" s="108">
        <f t="shared" si="24"/>
        <v>150</v>
      </c>
      <c r="E206" s="12">
        <v>0.52229999999999999</v>
      </c>
      <c r="F206" s="13">
        <v>1.916E-4</v>
      </c>
      <c r="G206" s="101">
        <f t="shared" si="15"/>
        <v>0.52249159999999994</v>
      </c>
      <c r="H206" s="103">
        <v>17.7</v>
      </c>
      <c r="I206" s="104" t="s">
        <v>67</v>
      </c>
      <c r="J206" s="107">
        <f t="shared" si="23"/>
        <v>17700</v>
      </c>
      <c r="K206" s="103">
        <v>724.99</v>
      </c>
      <c r="L206" s="104" t="s">
        <v>65</v>
      </c>
      <c r="M206" s="105">
        <f t="shared" si="19"/>
        <v>724.99</v>
      </c>
      <c r="N206" s="103">
        <v>86.36</v>
      </c>
      <c r="O206" s="104" t="s">
        <v>65</v>
      </c>
      <c r="P206" s="105">
        <f t="shared" si="21"/>
        <v>86.36</v>
      </c>
    </row>
    <row r="207" spans="1:16">
      <c r="A207" s="23">
        <f t="shared" si="18"/>
        <v>207</v>
      </c>
      <c r="B207" s="10">
        <v>3.25</v>
      </c>
      <c r="C207" s="11" t="s">
        <v>69</v>
      </c>
      <c r="D207" s="108">
        <f t="shared" si="24"/>
        <v>162.5</v>
      </c>
      <c r="E207" s="12">
        <v>0.49399999999999999</v>
      </c>
      <c r="F207" s="13">
        <v>1.7799999999999999E-4</v>
      </c>
      <c r="G207" s="101">
        <f t="shared" si="15"/>
        <v>0.49417800000000001</v>
      </c>
      <c r="H207" s="103">
        <v>20.36</v>
      </c>
      <c r="I207" s="104" t="s">
        <v>67</v>
      </c>
      <c r="J207" s="107">
        <f t="shared" si="23"/>
        <v>20360</v>
      </c>
      <c r="K207" s="103">
        <v>817.09</v>
      </c>
      <c r="L207" s="104" t="s">
        <v>65</v>
      </c>
      <c r="M207" s="105">
        <f t="shared" si="19"/>
        <v>817.09</v>
      </c>
      <c r="N207" s="103">
        <v>98.84</v>
      </c>
      <c r="O207" s="104" t="s">
        <v>65</v>
      </c>
      <c r="P207" s="105">
        <f t="shared" si="21"/>
        <v>98.84</v>
      </c>
    </row>
    <row r="208" spans="1:16">
      <c r="A208" s="23">
        <f t="shared" si="18"/>
        <v>208</v>
      </c>
      <c r="B208" s="10">
        <v>3.5</v>
      </c>
      <c r="C208" s="11" t="s">
        <v>69</v>
      </c>
      <c r="D208" s="108">
        <f t="shared" si="24"/>
        <v>175</v>
      </c>
      <c r="E208" s="12">
        <v>0.46960000000000002</v>
      </c>
      <c r="F208" s="13">
        <v>1.663E-4</v>
      </c>
      <c r="G208" s="101">
        <f t="shared" si="15"/>
        <v>0.46976630000000003</v>
      </c>
      <c r="H208" s="103">
        <v>23.16</v>
      </c>
      <c r="I208" s="104" t="s">
        <v>67</v>
      </c>
      <c r="J208" s="107">
        <f t="shared" si="23"/>
        <v>23160</v>
      </c>
      <c r="K208" s="103">
        <v>908.63</v>
      </c>
      <c r="L208" s="104" t="s">
        <v>65</v>
      </c>
      <c r="M208" s="105">
        <f t="shared" si="19"/>
        <v>908.63</v>
      </c>
      <c r="N208" s="103">
        <v>111.9</v>
      </c>
      <c r="O208" s="104" t="s">
        <v>65</v>
      </c>
      <c r="P208" s="105">
        <f t="shared" si="21"/>
        <v>111.9</v>
      </c>
    </row>
    <row r="209" spans="1:16">
      <c r="A209" s="23">
        <f t="shared" si="18"/>
        <v>209</v>
      </c>
      <c r="B209" s="10">
        <v>3.75</v>
      </c>
      <c r="C209" s="11" t="s">
        <v>69</v>
      </c>
      <c r="D209" s="108">
        <f t="shared" si="24"/>
        <v>187.5</v>
      </c>
      <c r="E209" s="12">
        <v>0.44840000000000002</v>
      </c>
      <c r="F209" s="13">
        <v>1.561E-4</v>
      </c>
      <c r="G209" s="101">
        <f t="shared" si="15"/>
        <v>0.44855610000000001</v>
      </c>
      <c r="H209" s="103">
        <v>26.11</v>
      </c>
      <c r="I209" s="104" t="s">
        <v>67</v>
      </c>
      <c r="J209" s="107">
        <f t="shared" si="23"/>
        <v>26110</v>
      </c>
      <c r="K209" s="103">
        <v>999.83</v>
      </c>
      <c r="L209" s="104" t="s">
        <v>65</v>
      </c>
      <c r="M209" s="105">
        <f t="shared" si="19"/>
        <v>999.83</v>
      </c>
      <c r="N209" s="103">
        <v>125.52</v>
      </c>
      <c r="O209" s="104" t="s">
        <v>65</v>
      </c>
      <c r="P209" s="105">
        <f t="shared" si="21"/>
        <v>125.52</v>
      </c>
    </row>
    <row r="210" spans="1:16">
      <c r="A210" s="23">
        <f t="shared" si="18"/>
        <v>210</v>
      </c>
      <c r="B210" s="10">
        <v>4</v>
      </c>
      <c r="C210" s="11" t="s">
        <v>69</v>
      </c>
      <c r="D210" s="108">
        <f t="shared" si="24"/>
        <v>200</v>
      </c>
      <c r="E210" s="12">
        <v>0.42970000000000003</v>
      </c>
      <c r="F210" s="13">
        <v>1.471E-4</v>
      </c>
      <c r="G210" s="101">
        <f t="shared" si="15"/>
        <v>0.42984710000000004</v>
      </c>
      <c r="H210" s="103">
        <v>29.19</v>
      </c>
      <c r="I210" s="104" t="s">
        <v>67</v>
      </c>
      <c r="J210" s="107">
        <f t="shared" si="23"/>
        <v>29190</v>
      </c>
      <c r="K210" s="103">
        <v>1.0900000000000001</v>
      </c>
      <c r="L210" s="106" t="s">
        <v>67</v>
      </c>
      <c r="M210" s="107">
        <f t="shared" ref="M210:M228" si="25">K210*1000</f>
        <v>1090</v>
      </c>
      <c r="N210" s="103">
        <v>139.66</v>
      </c>
      <c r="O210" s="104" t="s">
        <v>65</v>
      </c>
      <c r="P210" s="105">
        <f t="shared" si="21"/>
        <v>139.66</v>
      </c>
    </row>
    <row r="211" spans="1:16">
      <c r="A211" s="23">
        <f t="shared" si="18"/>
        <v>211</v>
      </c>
      <c r="B211" s="10">
        <v>4.5</v>
      </c>
      <c r="C211" s="11" t="s">
        <v>69</v>
      </c>
      <c r="D211" s="108">
        <f t="shared" si="24"/>
        <v>225</v>
      </c>
      <c r="E211" s="12">
        <v>0.39850000000000002</v>
      </c>
      <c r="F211" s="13">
        <v>1.3200000000000001E-4</v>
      </c>
      <c r="G211" s="101">
        <f t="shared" si="15"/>
        <v>0.39863200000000004</v>
      </c>
      <c r="H211" s="103">
        <v>35.72</v>
      </c>
      <c r="I211" s="104" t="s">
        <v>67</v>
      </c>
      <c r="J211" s="107">
        <f t="shared" si="23"/>
        <v>35720</v>
      </c>
      <c r="K211" s="103">
        <v>1.43</v>
      </c>
      <c r="L211" s="104" t="s">
        <v>67</v>
      </c>
      <c r="M211" s="107">
        <f t="shared" si="25"/>
        <v>1430</v>
      </c>
      <c r="N211" s="103">
        <v>169.42</v>
      </c>
      <c r="O211" s="104" t="s">
        <v>65</v>
      </c>
      <c r="P211" s="105">
        <f t="shared" si="21"/>
        <v>169.42</v>
      </c>
    </row>
    <row r="212" spans="1:16">
      <c r="A212" s="23">
        <f t="shared" si="18"/>
        <v>212</v>
      </c>
      <c r="B212" s="10">
        <v>5</v>
      </c>
      <c r="C212" s="11" t="s">
        <v>69</v>
      </c>
      <c r="D212" s="108">
        <f t="shared" si="24"/>
        <v>250</v>
      </c>
      <c r="E212" s="12">
        <v>0.37330000000000002</v>
      </c>
      <c r="F212" s="13">
        <v>1.198E-4</v>
      </c>
      <c r="G212" s="101">
        <f t="shared" ref="G212:G228" si="26">E212+F212</f>
        <v>0.37341980000000002</v>
      </c>
      <c r="H212" s="103">
        <v>42.73</v>
      </c>
      <c r="I212" s="104" t="s">
        <v>67</v>
      </c>
      <c r="J212" s="107">
        <f t="shared" si="23"/>
        <v>42730</v>
      </c>
      <c r="K212" s="103">
        <v>1.74</v>
      </c>
      <c r="L212" s="104" t="s">
        <v>67</v>
      </c>
      <c r="M212" s="107">
        <f t="shared" si="25"/>
        <v>1740</v>
      </c>
      <c r="N212" s="103">
        <v>200.95</v>
      </c>
      <c r="O212" s="104" t="s">
        <v>65</v>
      </c>
      <c r="P212" s="105">
        <f t="shared" si="21"/>
        <v>200.95</v>
      </c>
    </row>
    <row r="213" spans="1:16">
      <c r="A213" s="23">
        <f t="shared" si="18"/>
        <v>213</v>
      </c>
      <c r="B213" s="10">
        <v>5.5</v>
      </c>
      <c r="C213" s="11" t="s">
        <v>69</v>
      </c>
      <c r="D213" s="108">
        <f t="shared" si="24"/>
        <v>275</v>
      </c>
      <c r="E213" s="12">
        <v>0.35270000000000001</v>
      </c>
      <c r="F213" s="13">
        <v>1.097E-4</v>
      </c>
      <c r="G213" s="101">
        <f t="shared" si="26"/>
        <v>0.3528097</v>
      </c>
      <c r="H213" s="103">
        <v>50.17</v>
      </c>
      <c r="I213" s="104" t="s">
        <v>67</v>
      </c>
      <c r="J213" s="107">
        <f t="shared" si="23"/>
        <v>50170</v>
      </c>
      <c r="K213" s="103">
        <v>2.04</v>
      </c>
      <c r="L213" s="104" t="s">
        <v>67</v>
      </c>
      <c r="M213" s="107">
        <f t="shared" si="25"/>
        <v>2040</v>
      </c>
      <c r="N213" s="103">
        <v>234.05</v>
      </c>
      <c r="O213" s="104" t="s">
        <v>65</v>
      </c>
      <c r="P213" s="105">
        <f t="shared" si="21"/>
        <v>234.05</v>
      </c>
    </row>
    <row r="214" spans="1:16">
      <c r="A214" s="23">
        <f t="shared" ref="A214:A277" si="27">A213+1</f>
        <v>214</v>
      </c>
      <c r="B214" s="10">
        <v>6</v>
      </c>
      <c r="C214" s="11" t="s">
        <v>69</v>
      </c>
      <c r="D214" s="108">
        <f t="shared" si="24"/>
        <v>300</v>
      </c>
      <c r="E214" s="12">
        <v>0.33539999999999998</v>
      </c>
      <c r="F214" s="13">
        <v>1.0119999999999999E-4</v>
      </c>
      <c r="G214" s="101">
        <f t="shared" si="26"/>
        <v>0.3355012</v>
      </c>
      <c r="H214" s="103">
        <v>58.03</v>
      </c>
      <c r="I214" s="104" t="s">
        <v>67</v>
      </c>
      <c r="J214" s="107">
        <f t="shared" si="23"/>
        <v>58030</v>
      </c>
      <c r="K214" s="103">
        <v>2.3199999999999998</v>
      </c>
      <c r="L214" s="104" t="s">
        <v>67</v>
      </c>
      <c r="M214" s="107">
        <f t="shared" si="25"/>
        <v>2320</v>
      </c>
      <c r="N214" s="103">
        <v>268.55</v>
      </c>
      <c r="O214" s="104" t="s">
        <v>65</v>
      </c>
      <c r="P214" s="105">
        <f t="shared" si="21"/>
        <v>268.55</v>
      </c>
    </row>
    <row r="215" spans="1:16">
      <c r="A215" s="23">
        <f t="shared" si="27"/>
        <v>215</v>
      </c>
      <c r="B215" s="10">
        <v>6.5</v>
      </c>
      <c r="C215" s="11" t="s">
        <v>69</v>
      </c>
      <c r="D215" s="108">
        <f t="shared" si="24"/>
        <v>325</v>
      </c>
      <c r="E215" s="12">
        <v>0.32090000000000002</v>
      </c>
      <c r="F215" s="13">
        <v>9.4030000000000006E-5</v>
      </c>
      <c r="G215" s="101">
        <f t="shared" si="26"/>
        <v>0.32099403000000004</v>
      </c>
      <c r="H215" s="103">
        <v>66.27</v>
      </c>
      <c r="I215" s="104" t="s">
        <v>67</v>
      </c>
      <c r="J215" s="107">
        <f t="shared" si="23"/>
        <v>66270</v>
      </c>
      <c r="K215" s="103">
        <v>2.6</v>
      </c>
      <c r="L215" s="104" t="s">
        <v>67</v>
      </c>
      <c r="M215" s="107">
        <f t="shared" si="25"/>
        <v>2600</v>
      </c>
      <c r="N215" s="103">
        <v>304.3</v>
      </c>
      <c r="O215" s="104" t="s">
        <v>65</v>
      </c>
      <c r="P215" s="105">
        <f t="shared" si="21"/>
        <v>304.3</v>
      </c>
    </row>
    <row r="216" spans="1:16">
      <c r="A216" s="23">
        <f t="shared" si="27"/>
        <v>216</v>
      </c>
      <c r="B216" s="10">
        <v>7</v>
      </c>
      <c r="C216" s="11" t="s">
        <v>69</v>
      </c>
      <c r="D216" s="108">
        <f t="shared" si="24"/>
        <v>350</v>
      </c>
      <c r="E216" s="12">
        <v>0.30830000000000002</v>
      </c>
      <c r="F216" s="13">
        <v>8.7819999999999996E-5</v>
      </c>
      <c r="G216" s="101">
        <f t="shared" si="26"/>
        <v>0.30838782000000003</v>
      </c>
      <c r="H216" s="103">
        <v>74.86</v>
      </c>
      <c r="I216" s="104" t="s">
        <v>67</v>
      </c>
      <c r="J216" s="107">
        <f t="shared" si="23"/>
        <v>74860</v>
      </c>
      <c r="K216" s="103">
        <v>2.87</v>
      </c>
      <c r="L216" s="104" t="s">
        <v>67</v>
      </c>
      <c r="M216" s="107">
        <f t="shared" si="25"/>
        <v>2870</v>
      </c>
      <c r="N216" s="103">
        <v>341.16</v>
      </c>
      <c r="O216" s="104" t="s">
        <v>65</v>
      </c>
      <c r="P216" s="105">
        <f t="shared" si="21"/>
        <v>341.16</v>
      </c>
    </row>
    <row r="217" spans="1:16">
      <c r="A217" s="23">
        <f t="shared" si="27"/>
        <v>217</v>
      </c>
      <c r="B217" s="10">
        <v>8</v>
      </c>
      <c r="C217" s="11" t="s">
        <v>69</v>
      </c>
      <c r="D217" s="108">
        <f t="shared" si="24"/>
        <v>400</v>
      </c>
      <c r="E217" s="12">
        <v>0.28810000000000002</v>
      </c>
      <c r="F217" s="13">
        <v>7.7620000000000006E-5</v>
      </c>
      <c r="G217" s="101">
        <f t="shared" si="26"/>
        <v>0.28817762000000002</v>
      </c>
      <c r="H217" s="103">
        <v>93</v>
      </c>
      <c r="I217" s="104" t="s">
        <v>67</v>
      </c>
      <c r="J217" s="107">
        <f t="shared" si="23"/>
        <v>93000</v>
      </c>
      <c r="K217" s="103">
        <v>3.85</v>
      </c>
      <c r="L217" s="104" t="s">
        <v>67</v>
      </c>
      <c r="M217" s="107">
        <f t="shared" si="25"/>
        <v>3850</v>
      </c>
      <c r="N217" s="103">
        <v>417.75</v>
      </c>
      <c r="O217" s="104" t="s">
        <v>65</v>
      </c>
      <c r="P217" s="105">
        <f t="shared" si="21"/>
        <v>417.75</v>
      </c>
    </row>
    <row r="218" spans="1:16">
      <c r="A218" s="23">
        <f t="shared" si="27"/>
        <v>218</v>
      </c>
      <c r="B218" s="10">
        <v>9</v>
      </c>
      <c r="C218" s="11" t="s">
        <v>69</v>
      </c>
      <c r="D218" s="108">
        <f t="shared" si="24"/>
        <v>450</v>
      </c>
      <c r="E218" s="12">
        <v>0.27239999999999998</v>
      </c>
      <c r="F218" s="13">
        <v>6.9620000000000001E-5</v>
      </c>
      <c r="G218" s="101">
        <f t="shared" si="26"/>
        <v>0.27246961999999997</v>
      </c>
      <c r="H218" s="103">
        <v>112.3</v>
      </c>
      <c r="I218" s="104" t="s">
        <v>67</v>
      </c>
      <c r="J218" s="107">
        <f t="shared" si="23"/>
        <v>112300</v>
      </c>
      <c r="K218" s="103">
        <v>4.72</v>
      </c>
      <c r="L218" s="104" t="s">
        <v>67</v>
      </c>
      <c r="M218" s="107">
        <f t="shared" si="25"/>
        <v>4720</v>
      </c>
      <c r="N218" s="103">
        <v>497.48</v>
      </c>
      <c r="O218" s="104" t="s">
        <v>65</v>
      </c>
      <c r="P218" s="105">
        <f t="shared" si="21"/>
        <v>497.48</v>
      </c>
    </row>
    <row r="219" spans="1:16">
      <c r="A219" s="23">
        <f t="shared" si="27"/>
        <v>219</v>
      </c>
      <c r="B219" s="10">
        <v>10</v>
      </c>
      <c r="C219" s="11" t="s">
        <v>69</v>
      </c>
      <c r="D219" s="108">
        <f t="shared" si="24"/>
        <v>500</v>
      </c>
      <c r="E219" s="12">
        <v>0.26</v>
      </c>
      <c r="F219" s="13">
        <v>6.3150000000000004E-5</v>
      </c>
      <c r="G219" s="101">
        <f t="shared" si="26"/>
        <v>0.26006315000000002</v>
      </c>
      <c r="H219" s="103">
        <v>132.62</v>
      </c>
      <c r="I219" s="104" t="s">
        <v>67</v>
      </c>
      <c r="J219" s="107">
        <f t="shared" si="23"/>
        <v>132620</v>
      </c>
      <c r="K219" s="103">
        <v>5.53</v>
      </c>
      <c r="L219" s="104" t="s">
        <v>67</v>
      </c>
      <c r="M219" s="107">
        <f t="shared" si="25"/>
        <v>5530</v>
      </c>
      <c r="N219" s="103">
        <v>579.66</v>
      </c>
      <c r="O219" s="104" t="s">
        <v>65</v>
      </c>
      <c r="P219" s="105">
        <f t="shared" si="21"/>
        <v>579.66</v>
      </c>
    </row>
    <row r="220" spans="1:16">
      <c r="A220" s="23">
        <f t="shared" si="27"/>
        <v>220</v>
      </c>
      <c r="B220" s="10">
        <v>11</v>
      </c>
      <c r="C220" s="11" t="s">
        <v>69</v>
      </c>
      <c r="D220" s="108">
        <f t="shared" si="24"/>
        <v>550</v>
      </c>
      <c r="E220" s="12">
        <v>0.24990000000000001</v>
      </c>
      <c r="F220" s="13">
        <v>5.7819999999999999E-5</v>
      </c>
      <c r="G220" s="101">
        <f t="shared" si="26"/>
        <v>0.24995782</v>
      </c>
      <c r="H220" s="103">
        <v>153.83000000000001</v>
      </c>
      <c r="I220" s="104" t="s">
        <v>67</v>
      </c>
      <c r="J220" s="107">
        <f t="shared" si="23"/>
        <v>153830</v>
      </c>
      <c r="K220" s="103">
        <v>6.29</v>
      </c>
      <c r="L220" s="104" t="s">
        <v>67</v>
      </c>
      <c r="M220" s="107">
        <f t="shared" si="25"/>
        <v>6290</v>
      </c>
      <c r="N220" s="103">
        <v>663.73</v>
      </c>
      <c r="O220" s="104" t="s">
        <v>65</v>
      </c>
      <c r="P220" s="105">
        <f t="shared" si="21"/>
        <v>663.73</v>
      </c>
    </row>
    <row r="221" spans="1:16">
      <c r="A221" s="23">
        <f t="shared" si="27"/>
        <v>221</v>
      </c>
      <c r="B221" s="10">
        <v>12</v>
      </c>
      <c r="C221" s="11" t="s">
        <v>69</v>
      </c>
      <c r="D221" s="108">
        <f t="shared" si="24"/>
        <v>600</v>
      </c>
      <c r="E221" s="12">
        <v>0.24160000000000001</v>
      </c>
      <c r="F221" s="13">
        <v>5.3340000000000001E-5</v>
      </c>
      <c r="G221" s="101">
        <f t="shared" si="26"/>
        <v>0.24165334000000002</v>
      </c>
      <c r="H221" s="103">
        <v>175.82</v>
      </c>
      <c r="I221" s="104" t="s">
        <v>67</v>
      </c>
      <c r="J221" s="107">
        <f t="shared" si="23"/>
        <v>175820</v>
      </c>
      <c r="K221" s="103">
        <v>7.02</v>
      </c>
      <c r="L221" s="104" t="s">
        <v>67</v>
      </c>
      <c r="M221" s="107">
        <f t="shared" si="25"/>
        <v>7020</v>
      </c>
      <c r="N221" s="103">
        <v>749.24</v>
      </c>
      <c r="O221" s="104" t="s">
        <v>65</v>
      </c>
      <c r="P221" s="105">
        <f t="shared" si="21"/>
        <v>749.24</v>
      </c>
    </row>
    <row r="222" spans="1:16">
      <c r="A222" s="23">
        <f t="shared" si="27"/>
        <v>222</v>
      </c>
      <c r="B222" s="10">
        <v>13</v>
      </c>
      <c r="C222" s="11" t="s">
        <v>69</v>
      </c>
      <c r="D222" s="108">
        <f t="shared" si="24"/>
        <v>650</v>
      </c>
      <c r="E222" s="12">
        <v>0.23469999999999999</v>
      </c>
      <c r="F222" s="13">
        <v>4.9530000000000002E-5</v>
      </c>
      <c r="G222" s="101">
        <f t="shared" si="26"/>
        <v>0.23474952999999998</v>
      </c>
      <c r="H222" s="103">
        <v>198.52</v>
      </c>
      <c r="I222" s="104" t="s">
        <v>67</v>
      </c>
      <c r="J222" s="107">
        <f t="shared" si="23"/>
        <v>198520</v>
      </c>
      <c r="K222" s="103">
        <v>7.72</v>
      </c>
      <c r="L222" s="104" t="s">
        <v>67</v>
      </c>
      <c r="M222" s="107">
        <f t="shared" si="25"/>
        <v>7720</v>
      </c>
      <c r="N222" s="103">
        <v>835.79</v>
      </c>
      <c r="O222" s="104" t="s">
        <v>65</v>
      </c>
      <c r="P222" s="105">
        <f t="shared" si="21"/>
        <v>835.79</v>
      </c>
    </row>
    <row r="223" spans="1:16">
      <c r="A223" s="23">
        <f t="shared" si="27"/>
        <v>223</v>
      </c>
      <c r="B223" s="10">
        <v>14</v>
      </c>
      <c r="C223" s="11" t="s">
        <v>69</v>
      </c>
      <c r="D223" s="108">
        <f t="shared" si="24"/>
        <v>700</v>
      </c>
      <c r="E223" s="12">
        <v>0.22889999999999999</v>
      </c>
      <c r="F223" s="13">
        <v>4.6239999999999998E-5</v>
      </c>
      <c r="G223" s="101">
        <f t="shared" si="26"/>
        <v>0.22894624</v>
      </c>
      <c r="H223" s="103">
        <v>221.84</v>
      </c>
      <c r="I223" s="104" t="s">
        <v>67</v>
      </c>
      <c r="J223" s="107">
        <f t="shared" si="23"/>
        <v>221840</v>
      </c>
      <c r="K223" s="103">
        <v>8.4</v>
      </c>
      <c r="L223" s="104" t="s">
        <v>67</v>
      </c>
      <c r="M223" s="107">
        <f t="shared" si="25"/>
        <v>8400</v>
      </c>
      <c r="N223" s="103">
        <v>923.09</v>
      </c>
      <c r="O223" s="104" t="s">
        <v>65</v>
      </c>
      <c r="P223" s="105">
        <f t="shared" si="21"/>
        <v>923.09</v>
      </c>
    </row>
    <row r="224" spans="1:16">
      <c r="A224" s="23">
        <f t="shared" si="27"/>
        <v>224</v>
      </c>
      <c r="B224" s="10">
        <v>15</v>
      </c>
      <c r="C224" s="11" t="s">
        <v>69</v>
      </c>
      <c r="D224" s="108">
        <f t="shared" si="24"/>
        <v>750</v>
      </c>
      <c r="E224" s="12">
        <v>0.22389999999999999</v>
      </c>
      <c r="F224" s="13">
        <v>4.337E-5</v>
      </c>
      <c r="G224" s="101">
        <f t="shared" si="26"/>
        <v>0.22394336999999997</v>
      </c>
      <c r="H224" s="103">
        <v>245.72</v>
      </c>
      <c r="I224" s="104" t="s">
        <v>67</v>
      </c>
      <c r="J224" s="107">
        <f t="shared" si="23"/>
        <v>245720</v>
      </c>
      <c r="K224" s="103">
        <v>9.0500000000000007</v>
      </c>
      <c r="L224" s="104" t="s">
        <v>67</v>
      </c>
      <c r="M224" s="107">
        <f t="shared" si="25"/>
        <v>9050</v>
      </c>
      <c r="N224" s="103">
        <v>1.01</v>
      </c>
      <c r="O224" s="106" t="s">
        <v>67</v>
      </c>
      <c r="P224" s="107">
        <f>N224*1000</f>
        <v>1010</v>
      </c>
    </row>
    <row r="225" spans="1:16">
      <c r="A225" s="23">
        <f t="shared" si="27"/>
        <v>225</v>
      </c>
      <c r="B225" s="10">
        <v>16</v>
      </c>
      <c r="C225" s="11" t="s">
        <v>69</v>
      </c>
      <c r="D225" s="108">
        <f t="shared" si="24"/>
        <v>800</v>
      </c>
      <c r="E225" s="12">
        <v>0.21970000000000001</v>
      </c>
      <c r="F225" s="13">
        <v>4.0849999999999997E-5</v>
      </c>
      <c r="G225" s="101">
        <f t="shared" si="26"/>
        <v>0.21974085000000002</v>
      </c>
      <c r="H225" s="103">
        <v>270.08999999999997</v>
      </c>
      <c r="I225" s="104" t="s">
        <v>67</v>
      </c>
      <c r="J225" s="107">
        <f t="shared" si="23"/>
        <v>270090</v>
      </c>
      <c r="K225" s="103">
        <v>9.69</v>
      </c>
      <c r="L225" s="104" t="s">
        <v>67</v>
      </c>
      <c r="M225" s="107">
        <f t="shared" si="25"/>
        <v>9690</v>
      </c>
      <c r="N225" s="103">
        <v>1.1000000000000001</v>
      </c>
      <c r="O225" s="104" t="s">
        <v>67</v>
      </c>
      <c r="P225" s="107">
        <f>N225*1000</f>
        <v>1100</v>
      </c>
    </row>
    <row r="226" spans="1:16">
      <c r="A226" s="23">
        <f t="shared" si="27"/>
        <v>226</v>
      </c>
      <c r="B226" s="10">
        <v>17</v>
      </c>
      <c r="C226" s="11" t="s">
        <v>69</v>
      </c>
      <c r="D226" s="108">
        <f t="shared" si="24"/>
        <v>850</v>
      </c>
      <c r="E226" s="12">
        <v>0.216</v>
      </c>
      <c r="F226" s="13">
        <v>3.8609999999999998E-5</v>
      </c>
      <c r="G226" s="101">
        <f t="shared" si="26"/>
        <v>0.21603860999999999</v>
      </c>
      <c r="H226" s="103">
        <v>294.89999999999998</v>
      </c>
      <c r="I226" s="104" t="s">
        <v>67</v>
      </c>
      <c r="J226" s="107">
        <f t="shared" si="23"/>
        <v>294900</v>
      </c>
      <c r="K226" s="103">
        <v>10.3</v>
      </c>
      <c r="L226" s="104" t="s">
        <v>67</v>
      </c>
      <c r="M226" s="107">
        <f t="shared" si="25"/>
        <v>10300</v>
      </c>
      <c r="N226" s="103">
        <v>1.19</v>
      </c>
      <c r="O226" s="104" t="s">
        <v>67</v>
      </c>
      <c r="P226" s="107">
        <f>N226*1000</f>
        <v>1190</v>
      </c>
    </row>
    <row r="227" spans="1:16">
      <c r="A227" s="23">
        <f t="shared" si="27"/>
        <v>227</v>
      </c>
      <c r="B227" s="10">
        <v>18</v>
      </c>
      <c r="C227" s="11" t="s">
        <v>69</v>
      </c>
      <c r="D227" s="108">
        <f t="shared" si="24"/>
        <v>900</v>
      </c>
      <c r="E227" s="12">
        <v>0.21279999999999999</v>
      </c>
      <c r="F227" s="13">
        <v>3.6619999999999998E-5</v>
      </c>
      <c r="G227" s="101">
        <f t="shared" si="26"/>
        <v>0.21283661999999998</v>
      </c>
      <c r="H227" s="103">
        <v>320.11</v>
      </c>
      <c r="I227" s="104" t="s">
        <v>67</v>
      </c>
      <c r="J227" s="107">
        <f t="shared" si="23"/>
        <v>320110</v>
      </c>
      <c r="K227" s="103">
        <v>10.9</v>
      </c>
      <c r="L227" s="104" t="s">
        <v>67</v>
      </c>
      <c r="M227" s="107">
        <f t="shared" si="25"/>
        <v>10900</v>
      </c>
      <c r="N227" s="103">
        <v>1.28</v>
      </c>
      <c r="O227" s="104" t="s">
        <v>67</v>
      </c>
      <c r="P227" s="107">
        <f>N227*1000</f>
        <v>1280</v>
      </c>
    </row>
    <row r="228" spans="1:16">
      <c r="A228" s="26">
        <f t="shared" si="27"/>
        <v>228</v>
      </c>
      <c r="B228" s="10">
        <v>20</v>
      </c>
      <c r="C228" s="11" t="s">
        <v>69</v>
      </c>
      <c r="D228" s="105">
        <f t="shared" si="24"/>
        <v>1000</v>
      </c>
      <c r="E228" s="12">
        <v>0.20760000000000001</v>
      </c>
      <c r="F228" s="13">
        <v>3.3200000000000001E-5</v>
      </c>
      <c r="G228" s="101">
        <f t="shared" si="26"/>
        <v>0.20763320000000002</v>
      </c>
      <c r="H228" s="103">
        <v>371.55</v>
      </c>
      <c r="I228" s="104" t="s">
        <v>67</v>
      </c>
      <c r="J228" s="107">
        <f t="shared" si="23"/>
        <v>371550</v>
      </c>
      <c r="K228" s="103">
        <v>13.11</v>
      </c>
      <c r="L228" s="104" t="s">
        <v>67</v>
      </c>
      <c r="M228" s="107">
        <f t="shared" si="25"/>
        <v>13110</v>
      </c>
      <c r="N228" s="103">
        <v>1.45</v>
      </c>
      <c r="O228" s="104" t="s">
        <v>67</v>
      </c>
      <c r="P228" s="107">
        <f>N228*1000</f>
        <v>1450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8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8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8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8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8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8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8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8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8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8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8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8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8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8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8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8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8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8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8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8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8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8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8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2518B-3D66-47D6-B091-15FB2939461E}">
  <dimension ref="A1:Y300"/>
  <sheetViews>
    <sheetView zoomScale="70" zoomScaleNormal="70" workbookViewId="0">
      <selection activeCell="P6" sqref="P6"/>
    </sheetView>
  </sheetViews>
  <sheetFormatPr defaultColWidth="9" defaultRowHeight="12"/>
  <cols>
    <col min="1" max="1" width="4.375" style="23" customWidth="1"/>
    <col min="2" max="2" width="9.875" style="23" customWidth="1"/>
    <col min="3" max="3" width="8.625" style="23" customWidth="1"/>
    <col min="4" max="4" width="7.75" style="23" customWidth="1"/>
    <col min="5" max="7" width="8.875" style="23" customWidth="1"/>
    <col min="8" max="8" width="6.625" style="23" customWidth="1"/>
    <col min="9" max="9" width="5.125" style="23" customWidth="1"/>
    <col min="10" max="11" width="8.875" style="23" customWidth="1"/>
    <col min="12" max="12" width="3.75" style="23" customWidth="1"/>
    <col min="13" max="13" width="8.875" style="23" customWidth="1"/>
    <col min="14" max="14" width="6.625" style="23" customWidth="1"/>
    <col min="15" max="15" width="3.875" style="23" customWidth="1"/>
    <col min="16" max="16" width="8.875" style="23" customWidth="1"/>
    <col min="17" max="17" width="3.125" style="23" customWidth="1"/>
    <col min="18" max="18" width="10.625" style="27" customWidth="1"/>
    <col min="19" max="19" width="10.625" style="61" customWidth="1"/>
    <col min="20" max="29" width="10.625" style="23" customWidth="1"/>
    <col min="30" max="16384" width="9" style="23"/>
  </cols>
  <sheetData>
    <row r="1" spans="1:25">
      <c r="A1" s="23">
        <v>1</v>
      </c>
      <c r="B1" s="24">
        <v>2</v>
      </c>
      <c r="C1" s="25">
        <v>3</v>
      </c>
      <c r="D1" s="25">
        <v>4</v>
      </c>
      <c r="E1" s="25">
        <v>5</v>
      </c>
      <c r="F1" s="25">
        <v>6</v>
      </c>
      <c r="G1" s="25">
        <v>7</v>
      </c>
      <c r="H1" s="24">
        <v>8</v>
      </c>
      <c r="I1" s="24">
        <v>9</v>
      </c>
      <c r="J1" s="25">
        <v>10</v>
      </c>
      <c r="K1" s="26">
        <v>11</v>
      </c>
      <c r="L1" s="23">
        <v>12</v>
      </c>
      <c r="M1" s="26">
        <v>13</v>
      </c>
      <c r="N1" s="23">
        <v>14</v>
      </c>
      <c r="O1" s="23">
        <v>15</v>
      </c>
      <c r="P1" s="26">
        <v>16</v>
      </c>
      <c r="S1" s="28"/>
    </row>
    <row r="2" spans="1:25" ht="18.75">
      <c r="A2" s="23">
        <v>2</v>
      </c>
      <c r="B2" s="29" t="s">
        <v>0</v>
      </c>
      <c r="F2" s="30"/>
      <c r="G2" s="30"/>
      <c r="L2" s="27" t="s">
        <v>1</v>
      </c>
      <c r="M2" s="15" t="s">
        <v>74</v>
      </c>
      <c r="N2" s="31" t="s">
        <v>2</v>
      </c>
      <c r="R2" s="27" t="s">
        <v>75</v>
      </c>
      <c r="S2" s="16" t="s">
        <v>76</v>
      </c>
      <c r="T2" s="31" t="s">
        <v>77</v>
      </c>
      <c r="U2" s="27"/>
      <c r="V2" s="32"/>
    </row>
    <row r="3" spans="1:25">
      <c r="A3" s="26">
        <v>3</v>
      </c>
      <c r="B3" s="33" t="s">
        <v>3</v>
      </c>
      <c r="C3" s="34" t="s">
        <v>4</v>
      </c>
      <c r="E3" s="33" t="s">
        <v>5</v>
      </c>
      <c r="F3" s="35"/>
      <c r="G3" s="36" t="s">
        <v>6</v>
      </c>
      <c r="H3" s="36"/>
      <c r="I3" s="36"/>
      <c r="K3" s="37"/>
      <c r="L3" s="27" t="s">
        <v>7</v>
      </c>
      <c r="M3" s="17" t="s">
        <v>78</v>
      </c>
      <c r="N3" s="31" t="s">
        <v>8</v>
      </c>
      <c r="O3" s="31"/>
      <c r="R3" s="23"/>
      <c r="S3" s="23"/>
      <c r="U3" s="27"/>
      <c r="V3" s="38"/>
      <c r="W3" s="39"/>
    </row>
    <row r="4" spans="1:25">
      <c r="A4" s="26">
        <v>4</v>
      </c>
      <c r="B4" s="33" t="s">
        <v>9</v>
      </c>
      <c r="C4" s="40">
        <v>11</v>
      </c>
      <c r="D4" s="41"/>
      <c r="F4" s="36" t="s">
        <v>10</v>
      </c>
      <c r="G4" s="36" t="s">
        <v>10</v>
      </c>
      <c r="H4" s="36" t="s">
        <v>11</v>
      </c>
      <c r="I4" s="36" t="s">
        <v>12</v>
      </c>
      <c r="J4" s="31"/>
      <c r="K4" s="42" t="s">
        <v>13</v>
      </c>
      <c r="L4" s="31"/>
      <c r="M4" s="31"/>
      <c r="N4" s="31"/>
      <c r="O4" s="31"/>
      <c r="S4" s="43"/>
      <c r="V4" s="44"/>
    </row>
    <row r="5" spans="1:25">
      <c r="A5" s="23">
        <v>5</v>
      </c>
      <c r="B5" s="33" t="s">
        <v>14</v>
      </c>
      <c r="C5" s="40">
        <v>22</v>
      </c>
      <c r="D5" s="41" t="s">
        <v>15</v>
      </c>
      <c r="F5" s="36" t="s">
        <v>16</v>
      </c>
      <c r="G5" s="36" t="s">
        <v>17</v>
      </c>
      <c r="H5" s="36" t="s">
        <v>18</v>
      </c>
      <c r="I5" s="36" t="s">
        <v>18</v>
      </c>
      <c r="J5" s="45" t="s">
        <v>19</v>
      </c>
      <c r="K5" s="27" t="s">
        <v>20</v>
      </c>
      <c r="L5" s="36"/>
      <c r="M5" s="36"/>
      <c r="N5" s="31"/>
      <c r="O5" s="37" t="s">
        <v>21</v>
      </c>
      <c r="P5" s="46" t="str">
        <f ca="1">RIGHT(CELL("filename",A1),LEN(CELL("filename",A1))-FIND("]",CELL("filename",A1)))</f>
        <v>srim22Na_Epoxy</v>
      </c>
      <c r="S5" s="43"/>
      <c r="T5" s="47"/>
      <c r="U5" s="28"/>
      <c r="V5" s="48"/>
    </row>
    <row r="6" spans="1:25">
      <c r="A6" s="26">
        <v>6</v>
      </c>
      <c r="B6" s="33" t="s">
        <v>22</v>
      </c>
      <c r="C6" s="49" t="s">
        <v>79</v>
      </c>
      <c r="D6" s="41" t="s">
        <v>23</v>
      </c>
      <c r="F6" s="1" t="s">
        <v>72</v>
      </c>
      <c r="G6" s="2">
        <v>1</v>
      </c>
      <c r="H6" s="2">
        <v>47.5</v>
      </c>
      <c r="I6" s="3">
        <v>6.76</v>
      </c>
      <c r="J6" s="26">
        <v>1</v>
      </c>
      <c r="K6" s="18">
        <v>18.498999999999999</v>
      </c>
      <c r="L6" s="42" t="s">
        <v>24</v>
      </c>
      <c r="M6" s="31"/>
      <c r="N6" s="31"/>
      <c r="O6" s="37" t="s">
        <v>25</v>
      </c>
      <c r="P6" s="50" t="s">
        <v>80</v>
      </c>
      <c r="S6" s="43"/>
      <c r="T6" s="41"/>
      <c r="U6" s="28"/>
      <c r="V6" s="48"/>
    </row>
    <row r="7" spans="1:25">
      <c r="A7" s="23">
        <v>7</v>
      </c>
      <c r="B7" s="51"/>
      <c r="C7" s="49" t="s">
        <v>81</v>
      </c>
      <c r="F7" s="52" t="s">
        <v>70</v>
      </c>
      <c r="G7" s="53">
        <v>6</v>
      </c>
      <c r="H7" s="53">
        <v>45</v>
      </c>
      <c r="I7" s="54">
        <v>76.3</v>
      </c>
      <c r="J7" s="26">
        <v>2</v>
      </c>
      <c r="K7" s="19">
        <v>184.99</v>
      </c>
      <c r="L7" s="42" t="s">
        <v>26</v>
      </c>
      <c r="M7" s="31"/>
      <c r="N7" s="31"/>
      <c r="S7" s="43"/>
      <c r="U7" s="28"/>
      <c r="V7" s="48"/>
      <c r="X7" s="24"/>
    </row>
    <row r="8" spans="1:25">
      <c r="A8" s="23">
        <v>8</v>
      </c>
      <c r="B8" s="33" t="s">
        <v>27</v>
      </c>
      <c r="C8" s="55">
        <v>1.85</v>
      </c>
      <c r="D8" s="56" t="s">
        <v>28</v>
      </c>
      <c r="F8" s="52" t="s">
        <v>71</v>
      </c>
      <c r="G8" s="53">
        <v>8</v>
      </c>
      <c r="H8" s="53">
        <v>7.5</v>
      </c>
      <c r="I8" s="54">
        <v>16.940000000000001</v>
      </c>
      <c r="J8" s="26">
        <v>3</v>
      </c>
      <c r="K8" s="19">
        <v>184.99</v>
      </c>
      <c r="L8" s="42" t="s">
        <v>29</v>
      </c>
      <c r="M8" s="31"/>
      <c r="N8" s="31"/>
      <c r="O8" s="31"/>
      <c r="S8" s="43"/>
      <c r="U8" s="28"/>
      <c r="V8" s="57"/>
      <c r="X8" s="58"/>
      <c r="Y8" s="4"/>
    </row>
    <row r="9" spans="1:25">
      <c r="A9" s="23">
        <v>9</v>
      </c>
      <c r="B9" s="51"/>
      <c r="C9" s="55">
        <v>1.5727000000000001E+23</v>
      </c>
      <c r="D9" s="41" t="s">
        <v>30</v>
      </c>
      <c r="F9" s="52"/>
      <c r="G9" s="53"/>
      <c r="H9" s="53"/>
      <c r="I9" s="54"/>
      <c r="J9" s="26">
        <v>4</v>
      </c>
      <c r="K9" s="19">
        <v>1</v>
      </c>
      <c r="L9" s="42" t="s">
        <v>31</v>
      </c>
      <c r="M9" s="31"/>
      <c r="N9" s="31"/>
      <c r="O9" s="31"/>
      <c r="S9" s="59"/>
      <c r="T9" s="56"/>
      <c r="U9" s="28"/>
      <c r="V9" s="57"/>
      <c r="X9" s="58"/>
      <c r="Y9" s="4"/>
    </row>
    <row r="10" spans="1:25">
      <c r="A10" s="23">
        <v>10</v>
      </c>
      <c r="B10" s="33" t="s">
        <v>32</v>
      </c>
      <c r="C10" s="5">
        <v>-5.9900000000000002E-2</v>
      </c>
      <c r="D10" s="41"/>
      <c r="F10" s="52"/>
      <c r="G10" s="53"/>
      <c r="H10" s="53"/>
      <c r="I10" s="54"/>
      <c r="J10" s="26">
        <v>5</v>
      </c>
      <c r="K10" s="19">
        <v>1</v>
      </c>
      <c r="L10" s="42" t="s">
        <v>33</v>
      </c>
      <c r="M10" s="31"/>
      <c r="N10" s="31"/>
      <c r="O10" s="31"/>
      <c r="S10" s="59"/>
      <c r="T10" s="41"/>
      <c r="U10" s="28"/>
      <c r="V10" s="57"/>
      <c r="X10" s="58"/>
      <c r="Y10" s="4"/>
    </row>
    <row r="11" spans="1:25">
      <c r="A11" s="23">
        <v>11</v>
      </c>
      <c r="C11" s="60" t="s">
        <v>34</v>
      </c>
      <c r="D11" s="30" t="s">
        <v>35</v>
      </c>
      <c r="F11" s="52"/>
      <c r="G11" s="53"/>
      <c r="H11" s="53"/>
      <c r="I11" s="54"/>
      <c r="J11" s="26">
        <v>6</v>
      </c>
      <c r="K11" s="19">
        <v>1000</v>
      </c>
      <c r="L11" s="42" t="s">
        <v>36</v>
      </c>
      <c r="M11" s="31"/>
      <c r="N11" s="31"/>
      <c r="O11" s="31"/>
      <c r="V11" s="24"/>
      <c r="W11" s="24"/>
      <c r="X11" s="24"/>
    </row>
    <row r="12" spans="1:25">
      <c r="A12" s="23">
        <v>12</v>
      </c>
      <c r="B12" s="27" t="s">
        <v>37</v>
      </c>
      <c r="C12" s="62">
        <v>20</v>
      </c>
      <c r="D12" s="63">
        <f>$C$5/100</f>
        <v>0.22</v>
      </c>
      <c r="E12" s="41" t="s">
        <v>38</v>
      </c>
      <c r="F12" s="52"/>
      <c r="G12" s="53"/>
      <c r="H12" s="53"/>
      <c r="I12" s="54"/>
      <c r="J12" s="26">
        <v>7</v>
      </c>
      <c r="K12" s="19">
        <v>11.763</v>
      </c>
      <c r="L12" s="42" t="s">
        <v>39</v>
      </c>
      <c r="M12" s="31"/>
      <c r="V12" s="48"/>
      <c r="W12" s="48"/>
      <c r="X12" s="48"/>
    </row>
    <row r="13" spans="1:25">
      <c r="A13" s="23">
        <v>13</v>
      </c>
      <c r="B13" s="27" t="s">
        <v>40</v>
      </c>
      <c r="C13" s="64">
        <v>228</v>
      </c>
      <c r="D13" s="63">
        <f>$C$5*1000000</f>
        <v>22000000</v>
      </c>
      <c r="E13" s="41" t="s">
        <v>41</v>
      </c>
      <c r="F13" s="65"/>
      <c r="G13" s="66"/>
      <c r="H13" s="66"/>
      <c r="I13" s="67"/>
      <c r="J13" s="26">
        <v>8</v>
      </c>
      <c r="K13" s="20">
        <v>0.12015000000000001</v>
      </c>
      <c r="L13" s="42" t="s">
        <v>42</v>
      </c>
      <c r="R13" s="27" t="s">
        <v>73</v>
      </c>
      <c r="U13" s="27"/>
      <c r="V13" s="48"/>
      <c r="W13" s="48"/>
      <c r="X13" s="57"/>
    </row>
    <row r="14" spans="1:25" ht="13.5">
      <c r="A14" s="23">
        <v>14</v>
      </c>
      <c r="B14" s="27" t="s">
        <v>43</v>
      </c>
      <c r="C14" s="68"/>
      <c r="D14" s="41" t="s">
        <v>44</v>
      </c>
      <c r="H14" s="69">
        <f>SUM(H6:H13)</f>
        <v>100</v>
      </c>
      <c r="I14" s="70">
        <f>SUM(I6:I13)</f>
        <v>100</v>
      </c>
      <c r="J14" s="26">
        <v>0</v>
      </c>
      <c r="K14" s="71" t="s">
        <v>45</v>
      </c>
      <c r="L14" s="72"/>
      <c r="N14" s="60"/>
      <c r="O14" s="60"/>
      <c r="P14" s="60"/>
      <c r="U14" s="27"/>
      <c r="V14" s="73"/>
      <c r="W14" s="73"/>
      <c r="X14" s="74"/>
    </row>
    <row r="15" spans="1:25" ht="13.5">
      <c r="A15" s="23">
        <v>15</v>
      </c>
      <c r="B15" s="27" t="s">
        <v>46</v>
      </c>
      <c r="C15" s="75"/>
      <c r="D15" s="76" t="s">
        <v>47</v>
      </c>
      <c r="E15" s="77"/>
      <c r="F15" s="77"/>
      <c r="G15" s="77"/>
      <c r="H15" s="41"/>
      <c r="I15" s="41"/>
      <c r="J15" s="78"/>
      <c r="K15" s="79"/>
      <c r="L15" s="80"/>
      <c r="M15" s="78"/>
      <c r="N15" s="41"/>
      <c r="O15" s="41"/>
      <c r="P15" s="78"/>
      <c r="V15" s="81"/>
      <c r="W15" s="81"/>
      <c r="X15" s="58"/>
    </row>
    <row r="16" spans="1:25" ht="13.5">
      <c r="A16" s="23">
        <v>16</v>
      </c>
      <c r="B16" s="41"/>
      <c r="C16" s="82"/>
      <c r="D16" s="83"/>
      <c r="F16" s="84" t="s">
        <v>48</v>
      </c>
      <c r="G16" s="77"/>
      <c r="H16" s="85"/>
      <c r="I16" s="6" t="s">
        <v>82</v>
      </c>
      <c r="J16" s="86"/>
      <c r="K16" s="79"/>
      <c r="L16" s="80"/>
      <c r="M16" s="41"/>
      <c r="N16" s="41"/>
      <c r="O16" s="41"/>
      <c r="P16" s="41"/>
      <c r="V16" s="81"/>
      <c r="W16" s="81"/>
      <c r="X16" s="58"/>
    </row>
    <row r="17" spans="1:16">
      <c r="A17" s="23">
        <v>17</v>
      </c>
      <c r="B17" s="87" t="s">
        <v>49</v>
      </c>
      <c r="C17" s="88"/>
      <c r="D17" s="89"/>
      <c r="E17" s="87" t="s">
        <v>50</v>
      </c>
      <c r="F17" s="90" t="s">
        <v>51</v>
      </c>
      <c r="G17" s="91" t="s">
        <v>52</v>
      </c>
      <c r="H17" s="87" t="s">
        <v>53</v>
      </c>
      <c r="I17" s="88"/>
      <c r="J17" s="89"/>
      <c r="K17" s="87" t="s">
        <v>54</v>
      </c>
      <c r="L17" s="92"/>
      <c r="M17" s="93"/>
      <c r="N17" s="87" t="s">
        <v>55</v>
      </c>
      <c r="O17" s="88"/>
      <c r="P17" s="89"/>
    </row>
    <row r="18" spans="1:16">
      <c r="A18" s="23">
        <v>18</v>
      </c>
      <c r="B18" s="94" t="s">
        <v>56</v>
      </c>
      <c r="D18" s="95" t="s">
        <v>57</v>
      </c>
      <c r="E18" s="111" t="s">
        <v>58</v>
      </c>
      <c r="F18" s="112"/>
      <c r="G18" s="113"/>
      <c r="H18" s="94" t="s">
        <v>59</v>
      </c>
      <c r="J18" s="95" t="s">
        <v>60</v>
      </c>
      <c r="K18" s="94" t="s">
        <v>61</v>
      </c>
      <c r="L18" s="96"/>
      <c r="M18" s="95" t="s">
        <v>60</v>
      </c>
      <c r="N18" s="94" t="s">
        <v>61</v>
      </c>
      <c r="P18" s="95" t="s">
        <v>60</v>
      </c>
    </row>
    <row r="19" spans="1:16">
      <c r="A19" s="23">
        <v>19</v>
      </c>
      <c r="B19" s="97"/>
      <c r="C19" s="98"/>
      <c r="D19" s="99"/>
      <c r="E19" s="97"/>
      <c r="F19" s="98"/>
      <c r="G19" s="99"/>
      <c r="H19" s="97"/>
      <c r="I19" s="98"/>
      <c r="J19" s="99"/>
      <c r="K19" s="97"/>
      <c r="L19" s="98"/>
      <c r="M19" s="99"/>
      <c r="N19" s="97"/>
      <c r="O19" s="98"/>
      <c r="P19" s="99"/>
    </row>
    <row r="20" spans="1:16">
      <c r="A20" s="26">
        <v>20</v>
      </c>
      <c r="B20" s="7">
        <v>224.999</v>
      </c>
      <c r="C20" s="21" t="s">
        <v>62</v>
      </c>
      <c r="D20" s="100">
        <f t="shared" ref="D20:D36" si="0">B20/1000000/$C$5</f>
        <v>1.0227227272727273E-5</v>
      </c>
      <c r="E20" s="8">
        <v>7.9740000000000005E-2</v>
      </c>
      <c r="F20" s="9">
        <v>1.109</v>
      </c>
      <c r="G20" s="101">
        <f t="shared" ref="G20:G83" si="1">E20+F20</f>
        <v>1.1887399999999999</v>
      </c>
      <c r="H20" s="7">
        <v>14</v>
      </c>
      <c r="I20" s="21" t="s">
        <v>63</v>
      </c>
      <c r="J20" s="102">
        <f t="shared" ref="J20:J83" si="2">H20/1000/10</f>
        <v>1.4E-3</v>
      </c>
      <c r="K20" s="7">
        <v>6</v>
      </c>
      <c r="L20" s="21" t="s">
        <v>63</v>
      </c>
      <c r="M20" s="102">
        <f t="shared" ref="M20:M83" si="3">K20/1000/10</f>
        <v>6.0000000000000006E-4</v>
      </c>
      <c r="N20" s="7">
        <v>5</v>
      </c>
      <c r="O20" s="21" t="s">
        <v>63</v>
      </c>
      <c r="P20" s="102">
        <f t="shared" ref="P20:P83" si="4">N20/1000/10</f>
        <v>5.0000000000000001E-4</v>
      </c>
    </row>
    <row r="21" spans="1:16">
      <c r="A21" s="23">
        <f>A20+1</f>
        <v>21</v>
      </c>
      <c r="B21" s="10">
        <v>249.999</v>
      </c>
      <c r="C21" s="11" t="s">
        <v>62</v>
      </c>
      <c r="D21" s="100">
        <f t="shared" si="0"/>
        <v>1.1363590909090909E-5</v>
      </c>
      <c r="E21" s="12">
        <v>8.405E-2</v>
      </c>
      <c r="F21" s="13">
        <v>1.153</v>
      </c>
      <c r="G21" s="101">
        <f t="shared" si="1"/>
        <v>1.23705</v>
      </c>
      <c r="H21" s="10">
        <v>14</v>
      </c>
      <c r="I21" s="11" t="s">
        <v>63</v>
      </c>
      <c r="J21" s="102">
        <f t="shared" si="2"/>
        <v>1.4E-3</v>
      </c>
      <c r="K21" s="10">
        <v>7</v>
      </c>
      <c r="L21" s="11" t="s">
        <v>63</v>
      </c>
      <c r="M21" s="102">
        <f t="shared" si="3"/>
        <v>6.9999999999999999E-4</v>
      </c>
      <c r="N21" s="10">
        <v>5</v>
      </c>
      <c r="O21" s="11" t="s">
        <v>63</v>
      </c>
      <c r="P21" s="102">
        <f t="shared" si="4"/>
        <v>5.0000000000000001E-4</v>
      </c>
    </row>
    <row r="22" spans="1:16">
      <c r="A22" s="23">
        <f t="shared" ref="A22:A85" si="5">A21+1</f>
        <v>22</v>
      </c>
      <c r="B22" s="10">
        <v>274.99900000000002</v>
      </c>
      <c r="C22" s="11" t="s">
        <v>62</v>
      </c>
      <c r="D22" s="100">
        <f t="shared" si="0"/>
        <v>1.2499954545454545E-5</v>
      </c>
      <c r="E22" s="12">
        <v>8.8160000000000002E-2</v>
      </c>
      <c r="F22" s="13">
        <v>1.194</v>
      </c>
      <c r="G22" s="101">
        <f t="shared" si="1"/>
        <v>1.28216</v>
      </c>
      <c r="H22" s="10">
        <v>15</v>
      </c>
      <c r="I22" s="11" t="s">
        <v>63</v>
      </c>
      <c r="J22" s="102">
        <f t="shared" si="2"/>
        <v>1.5E-3</v>
      </c>
      <c r="K22" s="10">
        <v>7</v>
      </c>
      <c r="L22" s="11" t="s">
        <v>63</v>
      </c>
      <c r="M22" s="102">
        <f t="shared" si="3"/>
        <v>6.9999999999999999E-4</v>
      </c>
      <c r="N22" s="10">
        <v>5</v>
      </c>
      <c r="O22" s="11" t="s">
        <v>63</v>
      </c>
      <c r="P22" s="102">
        <f t="shared" si="4"/>
        <v>5.0000000000000001E-4</v>
      </c>
    </row>
    <row r="23" spans="1:16">
      <c r="A23" s="23">
        <f t="shared" si="5"/>
        <v>23</v>
      </c>
      <c r="B23" s="10">
        <v>299.99900000000002</v>
      </c>
      <c r="C23" s="11" t="s">
        <v>62</v>
      </c>
      <c r="D23" s="100">
        <f t="shared" si="0"/>
        <v>1.3636318181818183E-5</v>
      </c>
      <c r="E23" s="12">
        <v>9.2079999999999995E-2</v>
      </c>
      <c r="F23" s="13">
        <v>1.232</v>
      </c>
      <c r="G23" s="101">
        <f t="shared" si="1"/>
        <v>1.3240799999999999</v>
      </c>
      <c r="H23" s="10">
        <v>16</v>
      </c>
      <c r="I23" s="11" t="s">
        <v>63</v>
      </c>
      <c r="J23" s="102">
        <f t="shared" si="2"/>
        <v>1.6000000000000001E-3</v>
      </c>
      <c r="K23" s="10">
        <v>7</v>
      </c>
      <c r="L23" s="11" t="s">
        <v>63</v>
      </c>
      <c r="M23" s="102">
        <f t="shared" si="3"/>
        <v>6.9999999999999999E-4</v>
      </c>
      <c r="N23" s="10">
        <v>5</v>
      </c>
      <c r="O23" s="11" t="s">
        <v>63</v>
      </c>
      <c r="P23" s="102">
        <f t="shared" si="4"/>
        <v>5.0000000000000001E-4</v>
      </c>
    </row>
    <row r="24" spans="1:16">
      <c r="A24" s="23">
        <f t="shared" si="5"/>
        <v>24</v>
      </c>
      <c r="B24" s="10">
        <v>324.99900000000002</v>
      </c>
      <c r="C24" s="11" t="s">
        <v>62</v>
      </c>
      <c r="D24" s="100">
        <f t="shared" si="0"/>
        <v>1.4772681818181819E-5</v>
      </c>
      <c r="E24" s="12">
        <v>9.5839999999999995E-2</v>
      </c>
      <c r="F24" s="13">
        <v>1.268</v>
      </c>
      <c r="G24" s="101">
        <f t="shared" si="1"/>
        <v>1.3638399999999999</v>
      </c>
      <c r="H24" s="10">
        <v>17</v>
      </c>
      <c r="I24" s="11" t="s">
        <v>63</v>
      </c>
      <c r="J24" s="102">
        <f t="shared" si="2"/>
        <v>1.7000000000000001E-3</v>
      </c>
      <c r="K24" s="10">
        <v>8</v>
      </c>
      <c r="L24" s="11" t="s">
        <v>63</v>
      </c>
      <c r="M24" s="102">
        <f t="shared" si="3"/>
        <v>8.0000000000000004E-4</v>
      </c>
      <c r="N24" s="10">
        <v>6</v>
      </c>
      <c r="O24" s="11" t="s">
        <v>63</v>
      </c>
      <c r="P24" s="102">
        <f t="shared" si="4"/>
        <v>6.0000000000000006E-4</v>
      </c>
    </row>
    <row r="25" spans="1:16">
      <c r="A25" s="23">
        <f t="shared" si="5"/>
        <v>25</v>
      </c>
      <c r="B25" s="10">
        <v>349.99900000000002</v>
      </c>
      <c r="C25" s="11" t="s">
        <v>62</v>
      </c>
      <c r="D25" s="100">
        <f t="shared" si="0"/>
        <v>1.5909045454545455E-5</v>
      </c>
      <c r="E25" s="12">
        <v>9.9449999999999997E-2</v>
      </c>
      <c r="F25" s="13">
        <v>1.3</v>
      </c>
      <c r="G25" s="101">
        <f t="shared" si="1"/>
        <v>1.3994500000000001</v>
      </c>
      <c r="H25" s="10">
        <v>17</v>
      </c>
      <c r="I25" s="11" t="s">
        <v>63</v>
      </c>
      <c r="J25" s="102">
        <f t="shared" si="2"/>
        <v>1.7000000000000001E-3</v>
      </c>
      <c r="K25" s="10">
        <v>8</v>
      </c>
      <c r="L25" s="11" t="s">
        <v>63</v>
      </c>
      <c r="M25" s="102">
        <f t="shared" si="3"/>
        <v>8.0000000000000004E-4</v>
      </c>
      <c r="N25" s="10">
        <v>6</v>
      </c>
      <c r="O25" s="11" t="s">
        <v>63</v>
      </c>
      <c r="P25" s="102">
        <f t="shared" si="4"/>
        <v>6.0000000000000006E-4</v>
      </c>
    </row>
    <row r="26" spans="1:16">
      <c r="A26" s="23">
        <f t="shared" si="5"/>
        <v>26</v>
      </c>
      <c r="B26" s="10">
        <v>374.99900000000002</v>
      </c>
      <c r="C26" s="11" t="s">
        <v>62</v>
      </c>
      <c r="D26" s="100">
        <f t="shared" si="0"/>
        <v>1.7045409090909094E-5</v>
      </c>
      <c r="E26" s="12">
        <v>0.10290000000000001</v>
      </c>
      <c r="F26" s="13">
        <v>1.331</v>
      </c>
      <c r="G26" s="101">
        <f t="shared" si="1"/>
        <v>1.4339</v>
      </c>
      <c r="H26" s="10">
        <v>18</v>
      </c>
      <c r="I26" s="11" t="s">
        <v>63</v>
      </c>
      <c r="J26" s="102">
        <f t="shared" si="2"/>
        <v>1.8E-3</v>
      </c>
      <c r="K26" s="10">
        <v>8</v>
      </c>
      <c r="L26" s="11" t="s">
        <v>63</v>
      </c>
      <c r="M26" s="102">
        <f t="shared" si="3"/>
        <v>8.0000000000000004E-4</v>
      </c>
      <c r="N26" s="10">
        <v>6</v>
      </c>
      <c r="O26" s="11" t="s">
        <v>63</v>
      </c>
      <c r="P26" s="102">
        <f t="shared" si="4"/>
        <v>6.0000000000000006E-4</v>
      </c>
    </row>
    <row r="27" spans="1:16">
      <c r="A27" s="23">
        <f t="shared" si="5"/>
        <v>27</v>
      </c>
      <c r="B27" s="10">
        <v>399.99900000000002</v>
      </c>
      <c r="C27" s="11" t="s">
        <v>62</v>
      </c>
      <c r="D27" s="100">
        <f t="shared" si="0"/>
        <v>1.8181772727272727E-5</v>
      </c>
      <c r="E27" s="12">
        <v>0.10630000000000001</v>
      </c>
      <c r="F27" s="13">
        <v>1.36</v>
      </c>
      <c r="G27" s="101">
        <f t="shared" si="1"/>
        <v>1.4663000000000002</v>
      </c>
      <c r="H27" s="10">
        <v>19</v>
      </c>
      <c r="I27" s="11" t="s">
        <v>63</v>
      </c>
      <c r="J27" s="102">
        <f t="shared" si="2"/>
        <v>1.9E-3</v>
      </c>
      <c r="K27" s="10">
        <v>8</v>
      </c>
      <c r="L27" s="11" t="s">
        <v>63</v>
      </c>
      <c r="M27" s="102">
        <f t="shared" si="3"/>
        <v>8.0000000000000004E-4</v>
      </c>
      <c r="N27" s="10">
        <v>6</v>
      </c>
      <c r="O27" s="11" t="s">
        <v>63</v>
      </c>
      <c r="P27" s="102">
        <f t="shared" si="4"/>
        <v>6.0000000000000006E-4</v>
      </c>
    </row>
    <row r="28" spans="1:16">
      <c r="A28" s="23">
        <f t="shared" si="5"/>
        <v>28</v>
      </c>
      <c r="B28" s="10">
        <v>449.99900000000002</v>
      </c>
      <c r="C28" s="11" t="s">
        <v>62</v>
      </c>
      <c r="D28" s="100">
        <f t="shared" si="0"/>
        <v>2.0454500000000002E-5</v>
      </c>
      <c r="E28" s="12">
        <v>0.1128</v>
      </c>
      <c r="F28" s="13">
        <v>1.413</v>
      </c>
      <c r="G28" s="101">
        <f t="shared" si="1"/>
        <v>1.5258</v>
      </c>
      <c r="H28" s="10">
        <v>20</v>
      </c>
      <c r="I28" s="11" t="s">
        <v>63</v>
      </c>
      <c r="J28" s="102">
        <f t="shared" si="2"/>
        <v>2E-3</v>
      </c>
      <c r="K28" s="10">
        <v>9</v>
      </c>
      <c r="L28" s="11" t="s">
        <v>63</v>
      </c>
      <c r="M28" s="102">
        <f t="shared" si="3"/>
        <v>8.9999999999999998E-4</v>
      </c>
      <c r="N28" s="10">
        <v>7</v>
      </c>
      <c r="O28" s="11" t="s">
        <v>63</v>
      </c>
      <c r="P28" s="102">
        <f t="shared" si="4"/>
        <v>6.9999999999999999E-4</v>
      </c>
    </row>
    <row r="29" spans="1:16">
      <c r="A29" s="23">
        <f t="shared" si="5"/>
        <v>29</v>
      </c>
      <c r="B29" s="10">
        <v>499.99900000000002</v>
      </c>
      <c r="C29" s="11" t="s">
        <v>62</v>
      </c>
      <c r="D29" s="100">
        <f t="shared" si="0"/>
        <v>2.2727227272727274E-5</v>
      </c>
      <c r="E29" s="12">
        <v>0.11890000000000001</v>
      </c>
      <c r="F29" s="13">
        <v>1.4610000000000001</v>
      </c>
      <c r="G29" s="101">
        <f t="shared" si="1"/>
        <v>1.5799000000000001</v>
      </c>
      <c r="H29" s="10">
        <v>21</v>
      </c>
      <c r="I29" s="11" t="s">
        <v>63</v>
      </c>
      <c r="J29" s="102">
        <f t="shared" si="2"/>
        <v>2.1000000000000003E-3</v>
      </c>
      <c r="K29" s="10">
        <v>9</v>
      </c>
      <c r="L29" s="11" t="s">
        <v>63</v>
      </c>
      <c r="M29" s="102">
        <f t="shared" si="3"/>
        <v>8.9999999999999998E-4</v>
      </c>
      <c r="N29" s="10">
        <v>7</v>
      </c>
      <c r="O29" s="11" t="s">
        <v>63</v>
      </c>
      <c r="P29" s="102">
        <f t="shared" si="4"/>
        <v>6.9999999999999999E-4</v>
      </c>
    </row>
    <row r="30" spans="1:16">
      <c r="A30" s="23">
        <f t="shared" si="5"/>
        <v>30</v>
      </c>
      <c r="B30" s="10">
        <v>549.99900000000002</v>
      </c>
      <c r="C30" s="11" t="s">
        <v>62</v>
      </c>
      <c r="D30" s="100">
        <f t="shared" si="0"/>
        <v>2.4999954545454546E-5</v>
      </c>
      <c r="E30" s="12">
        <v>0.12470000000000001</v>
      </c>
      <c r="F30" s="13">
        <v>1.504</v>
      </c>
      <c r="G30" s="101">
        <f t="shared" si="1"/>
        <v>1.6287</v>
      </c>
      <c r="H30" s="10">
        <v>23</v>
      </c>
      <c r="I30" s="11" t="s">
        <v>63</v>
      </c>
      <c r="J30" s="102">
        <f t="shared" si="2"/>
        <v>2.3E-3</v>
      </c>
      <c r="K30" s="10">
        <v>10</v>
      </c>
      <c r="L30" s="11" t="s">
        <v>63</v>
      </c>
      <c r="M30" s="102">
        <f t="shared" si="3"/>
        <v>1E-3</v>
      </c>
      <c r="N30" s="10">
        <v>7</v>
      </c>
      <c r="O30" s="11" t="s">
        <v>63</v>
      </c>
      <c r="P30" s="102">
        <f t="shared" si="4"/>
        <v>6.9999999999999999E-4</v>
      </c>
    </row>
    <row r="31" spans="1:16">
      <c r="A31" s="23">
        <f t="shared" si="5"/>
        <v>31</v>
      </c>
      <c r="B31" s="10">
        <v>599.99900000000002</v>
      </c>
      <c r="C31" s="11" t="s">
        <v>62</v>
      </c>
      <c r="D31" s="100">
        <f t="shared" si="0"/>
        <v>2.7272681818181821E-5</v>
      </c>
      <c r="E31" s="12">
        <v>0.13020000000000001</v>
      </c>
      <c r="F31" s="13">
        <v>1.5429999999999999</v>
      </c>
      <c r="G31" s="101">
        <f t="shared" si="1"/>
        <v>1.6732</v>
      </c>
      <c r="H31" s="10">
        <v>24</v>
      </c>
      <c r="I31" s="11" t="s">
        <v>63</v>
      </c>
      <c r="J31" s="102">
        <f t="shared" si="2"/>
        <v>2.4000000000000002E-3</v>
      </c>
      <c r="K31" s="10">
        <v>10</v>
      </c>
      <c r="L31" s="11" t="s">
        <v>63</v>
      </c>
      <c r="M31" s="102">
        <f t="shared" si="3"/>
        <v>1E-3</v>
      </c>
      <c r="N31" s="10">
        <v>8</v>
      </c>
      <c r="O31" s="11" t="s">
        <v>63</v>
      </c>
      <c r="P31" s="102">
        <f t="shared" si="4"/>
        <v>8.0000000000000004E-4</v>
      </c>
    </row>
    <row r="32" spans="1:16">
      <c r="A32" s="23">
        <f t="shared" si="5"/>
        <v>32</v>
      </c>
      <c r="B32" s="10">
        <v>649.99900000000002</v>
      </c>
      <c r="C32" s="11" t="s">
        <v>62</v>
      </c>
      <c r="D32" s="100">
        <f t="shared" si="0"/>
        <v>2.9545409090909093E-5</v>
      </c>
      <c r="E32" s="12">
        <v>0.13550000000000001</v>
      </c>
      <c r="F32" s="13">
        <v>1.58</v>
      </c>
      <c r="G32" s="101">
        <f t="shared" si="1"/>
        <v>1.7155</v>
      </c>
      <c r="H32" s="10">
        <v>25</v>
      </c>
      <c r="I32" s="11" t="s">
        <v>63</v>
      </c>
      <c r="J32" s="102">
        <f t="shared" si="2"/>
        <v>2.5000000000000001E-3</v>
      </c>
      <c r="K32" s="10">
        <v>11</v>
      </c>
      <c r="L32" s="11" t="s">
        <v>63</v>
      </c>
      <c r="M32" s="102">
        <f t="shared" si="3"/>
        <v>1.0999999999999998E-3</v>
      </c>
      <c r="N32" s="10">
        <v>8</v>
      </c>
      <c r="O32" s="11" t="s">
        <v>63</v>
      </c>
      <c r="P32" s="102">
        <f t="shared" si="4"/>
        <v>8.0000000000000004E-4</v>
      </c>
    </row>
    <row r="33" spans="1:16">
      <c r="A33" s="23">
        <f t="shared" si="5"/>
        <v>33</v>
      </c>
      <c r="B33" s="10">
        <v>699.99900000000002</v>
      </c>
      <c r="C33" s="11" t="s">
        <v>62</v>
      </c>
      <c r="D33" s="100">
        <f t="shared" si="0"/>
        <v>3.1818136363636365E-5</v>
      </c>
      <c r="E33" s="12">
        <v>0.1406</v>
      </c>
      <c r="F33" s="13">
        <v>1.613</v>
      </c>
      <c r="G33" s="101">
        <f t="shared" si="1"/>
        <v>1.7536</v>
      </c>
      <c r="H33" s="10">
        <v>26</v>
      </c>
      <c r="I33" s="11" t="s">
        <v>63</v>
      </c>
      <c r="J33" s="102">
        <f t="shared" si="2"/>
        <v>2.5999999999999999E-3</v>
      </c>
      <c r="K33" s="10">
        <v>11</v>
      </c>
      <c r="L33" s="11" t="s">
        <v>63</v>
      </c>
      <c r="M33" s="102">
        <f t="shared" si="3"/>
        <v>1.0999999999999998E-3</v>
      </c>
      <c r="N33" s="10">
        <v>8</v>
      </c>
      <c r="O33" s="11" t="s">
        <v>63</v>
      </c>
      <c r="P33" s="102">
        <f t="shared" si="4"/>
        <v>8.0000000000000004E-4</v>
      </c>
    </row>
    <row r="34" spans="1:16">
      <c r="A34" s="23">
        <f t="shared" si="5"/>
        <v>34</v>
      </c>
      <c r="B34" s="10">
        <v>799.99900000000002</v>
      </c>
      <c r="C34" s="11" t="s">
        <v>62</v>
      </c>
      <c r="D34" s="100">
        <f t="shared" si="0"/>
        <v>3.6363590909090909E-5</v>
      </c>
      <c r="E34" s="12">
        <v>0.15040000000000001</v>
      </c>
      <c r="F34" s="13">
        <v>1.6719999999999999</v>
      </c>
      <c r="G34" s="101">
        <f t="shared" si="1"/>
        <v>1.8224</v>
      </c>
      <c r="H34" s="10">
        <v>28</v>
      </c>
      <c r="I34" s="11" t="s">
        <v>63</v>
      </c>
      <c r="J34" s="102">
        <f t="shared" si="2"/>
        <v>2.8E-3</v>
      </c>
      <c r="K34" s="10">
        <v>12</v>
      </c>
      <c r="L34" s="11" t="s">
        <v>63</v>
      </c>
      <c r="M34" s="102">
        <f t="shared" si="3"/>
        <v>1.2000000000000001E-3</v>
      </c>
      <c r="N34" s="10">
        <v>9</v>
      </c>
      <c r="O34" s="11" t="s">
        <v>63</v>
      </c>
      <c r="P34" s="102">
        <f t="shared" si="4"/>
        <v>8.9999999999999998E-4</v>
      </c>
    </row>
    <row r="35" spans="1:16">
      <c r="A35" s="23">
        <f t="shared" si="5"/>
        <v>35</v>
      </c>
      <c r="B35" s="10">
        <v>899.99900000000002</v>
      </c>
      <c r="C35" s="11" t="s">
        <v>62</v>
      </c>
      <c r="D35" s="100">
        <f t="shared" si="0"/>
        <v>4.0909045454545459E-5</v>
      </c>
      <c r="E35" s="12">
        <v>0.1595</v>
      </c>
      <c r="F35" s="13">
        <v>1.724</v>
      </c>
      <c r="G35" s="101">
        <f t="shared" si="1"/>
        <v>1.8835</v>
      </c>
      <c r="H35" s="10">
        <v>31</v>
      </c>
      <c r="I35" s="11" t="s">
        <v>63</v>
      </c>
      <c r="J35" s="102">
        <f t="shared" si="2"/>
        <v>3.0999999999999999E-3</v>
      </c>
      <c r="K35" s="10">
        <v>13</v>
      </c>
      <c r="L35" s="11" t="s">
        <v>63</v>
      </c>
      <c r="M35" s="102">
        <f t="shared" si="3"/>
        <v>1.2999999999999999E-3</v>
      </c>
      <c r="N35" s="10">
        <v>10</v>
      </c>
      <c r="O35" s="11" t="s">
        <v>63</v>
      </c>
      <c r="P35" s="102">
        <f t="shared" si="4"/>
        <v>1E-3</v>
      </c>
    </row>
    <row r="36" spans="1:16">
      <c r="A36" s="23">
        <f t="shared" si="5"/>
        <v>36</v>
      </c>
      <c r="B36" s="10">
        <v>999.99900000000002</v>
      </c>
      <c r="C36" s="11" t="s">
        <v>62</v>
      </c>
      <c r="D36" s="100">
        <f t="shared" si="0"/>
        <v>4.5454500000000003E-5</v>
      </c>
      <c r="E36" s="12">
        <v>0.1681</v>
      </c>
      <c r="F36" s="13">
        <v>1.77</v>
      </c>
      <c r="G36" s="101">
        <f t="shared" si="1"/>
        <v>1.9380999999999999</v>
      </c>
      <c r="H36" s="10">
        <v>33</v>
      </c>
      <c r="I36" s="11" t="s">
        <v>63</v>
      </c>
      <c r="J36" s="102">
        <f t="shared" si="2"/>
        <v>3.3E-3</v>
      </c>
      <c r="K36" s="10">
        <v>14</v>
      </c>
      <c r="L36" s="11" t="s">
        <v>63</v>
      </c>
      <c r="M36" s="102">
        <f t="shared" si="3"/>
        <v>1.4E-3</v>
      </c>
      <c r="N36" s="10">
        <v>10</v>
      </c>
      <c r="O36" s="11" t="s">
        <v>63</v>
      </c>
      <c r="P36" s="102">
        <f t="shared" si="4"/>
        <v>1E-3</v>
      </c>
    </row>
    <row r="37" spans="1:16">
      <c r="A37" s="23">
        <f t="shared" si="5"/>
        <v>37</v>
      </c>
      <c r="B37" s="10">
        <v>1.1000000000000001</v>
      </c>
      <c r="C37" s="22" t="s">
        <v>64</v>
      </c>
      <c r="D37" s="100">
        <f t="shared" ref="D37:D100" si="6">B37/1000/$C$5</f>
        <v>5.0000000000000002E-5</v>
      </c>
      <c r="E37" s="12">
        <v>0.17630000000000001</v>
      </c>
      <c r="F37" s="13">
        <v>1.81</v>
      </c>
      <c r="G37" s="101">
        <f t="shared" si="1"/>
        <v>1.9863</v>
      </c>
      <c r="H37" s="10">
        <v>35</v>
      </c>
      <c r="I37" s="11" t="s">
        <v>63</v>
      </c>
      <c r="J37" s="102">
        <f t="shared" si="2"/>
        <v>3.5000000000000005E-3</v>
      </c>
      <c r="K37" s="10">
        <v>14</v>
      </c>
      <c r="L37" s="11" t="s">
        <v>63</v>
      </c>
      <c r="M37" s="102">
        <f t="shared" si="3"/>
        <v>1.4E-3</v>
      </c>
      <c r="N37" s="10">
        <v>11</v>
      </c>
      <c r="O37" s="11" t="s">
        <v>63</v>
      </c>
      <c r="P37" s="102">
        <f t="shared" si="4"/>
        <v>1.0999999999999998E-3</v>
      </c>
    </row>
    <row r="38" spans="1:16">
      <c r="A38" s="23">
        <f t="shared" si="5"/>
        <v>38</v>
      </c>
      <c r="B38" s="10">
        <v>1.2</v>
      </c>
      <c r="C38" s="11" t="s">
        <v>64</v>
      </c>
      <c r="D38" s="100">
        <f t="shared" si="6"/>
        <v>5.4545454545454539E-5</v>
      </c>
      <c r="E38" s="12">
        <v>0.1842</v>
      </c>
      <c r="F38" s="13">
        <v>1.8460000000000001</v>
      </c>
      <c r="G38" s="101">
        <f t="shared" si="1"/>
        <v>2.0302000000000002</v>
      </c>
      <c r="H38" s="10">
        <v>37</v>
      </c>
      <c r="I38" s="11" t="s">
        <v>63</v>
      </c>
      <c r="J38" s="102">
        <f t="shared" si="2"/>
        <v>3.6999999999999997E-3</v>
      </c>
      <c r="K38" s="10">
        <v>15</v>
      </c>
      <c r="L38" s="11" t="s">
        <v>63</v>
      </c>
      <c r="M38" s="102">
        <f t="shared" si="3"/>
        <v>1.5E-3</v>
      </c>
      <c r="N38" s="10">
        <v>11</v>
      </c>
      <c r="O38" s="11" t="s">
        <v>63</v>
      </c>
      <c r="P38" s="102">
        <f t="shared" si="4"/>
        <v>1.0999999999999998E-3</v>
      </c>
    </row>
    <row r="39" spans="1:16">
      <c r="A39" s="23">
        <f t="shared" si="5"/>
        <v>39</v>
      </c>
      <c r="B39" s="10">
        <v>1.3</v>
      </c>
      <c r="C39" s="11" t="s">
        <v>64</v>
      </c>
      <c r="D39" s="100">
        <f t="shared" si="6"/>
        <v>5.909090909090909E-5</v>
      </c>
      <c r="E39" s="12">
        <v>0.19170000000000001</v>
      </c>
      <c r="F39" s="13">
        <v>1.879</v>
      </c>
      <c r="G39" s="101">
        <f t="shared" si="1"/>
        <v>2.0707</v>
      </c>
      <c r="H39" s="10">
        <v>39</v>
      </c>
      <c r="I39" s="11" t="s">
        <v>63</v>
      </c>
      <c r="J39" s="102">
        <f t="shared" si="2"/>
        <v>3.8999999999999998E-3</v>
      </c>
      <c r="K39" s="10">
        <v>16</v>
      </c>
      <c r="L39" s="11" t="s">
        <v>63</v>
      </c>
      <c r="M39" s="102">
        <f t="shared" si="3"/>
        <v>1.6000000000000001E-3</v>
      </c>
      <c r="N39" s="10">
        <v>12</v>
      </c>
      <c r="O39" s="11" t="s">
        <v>63</v>
      </c>
      <c r="P39" s="102">
        <f t="shared" si="4"/>
        <v>1.2000000000000001E-3</v>
      </c>
    </row>
    <row r="40" spans="1:16">
      <c r="A40" s="23">
        <f t="shared" si="5"/>
        <v>40</v>
      </c>
      <c r="B40" s="10">
        <v>1.4</v>
      </c>
      <c r="C40" s="11" t="s">
        <v>64</v>
      </c>
      <c r="D40" s="100">
        <f t="shared" si="6"/>
        <v>6.3636363636363641E-5</v>
      </c>
      <c r="E40" s="12">
        <v>0.19889999999999999</v>
      </c>
      <c r="F40" s="13">
        <v>1.9079999999999999</v>
      </c>
      <c r="G40" s="101">
        <f t="shared" si="1"/>
        <v>2.1069</v>
      </c>
      <c r="H40" s="10">
        <v>41</v>
      </c>
      <c r="I40" s="11" t="s">
        <v>63</v>
      </c>
      <c r="J40" s="102">
        <f t="shared" si="2"/>
        <v>4.1000000000000003E-3</v>
      </c>
      <c r="K40" s="10">
        <v>16</v>
      </c>
      <c r="L40" s="11" t="s">
        <v>63</v>
      </c>
      <c r="M40" s="102">
        <f t="shared" si="3"/>
        <v>1.6000000000000001E-3</v>
      </c>
      <c r="N40" s="10">
        <v>12</v>
      </c>
      <c r="O40" s="11" t="s">
        <v>63</v>
      </c>
      <c r="P40" s="102">
        <f t="shared" si="4"/>
        <v>1.2000000000000001E-3</v>
      </c>
    </row>
    <row r="41" spans="1:16">
      <c r="A41" s="23">
        <f t="shared" si="5"/>
        <v>41</v>
      </c>
      <c r="B41" s="10">
        <v>1.5</v>
      </c>
      <c r="C41" s="11" t="s">
        <v>64</v>
      </c>
      <c r="D41" s="100">
        <f t="shared" si="6"/>
        <v>6.8181818181818184E-5</v>
      </c>
      <c r="E41" s="12">
        <v>0.2059</v>
      </c>
      <c r="F41" s="13">
        <v>1.9350000000000001</v>
      </c>
      <c r="G41" s="101">
        <f t="shared" si="1"/>
        <v>2.1409000000000002</v>
      </c>
      <c r="H41" s="10">
        <v>43</v>
      </c>
      <c r="I41" s="11" t="s">
        <v>63</v>
      </c>
      <c r="J41" s="102">
        <f t="shared" si="2"/>
        <v>4.3E-3</v>
      </c>
      <c r="K41" s="10">
        <v>17</v>
      </c>
      <c r="L41" s="11" t="s">
        <v>63</v>
      </c>
      <c r="M41" s="102">
        <f t="shared" si="3"/>
        <v>1.7000000000000001E-3</v>
      </c>
      <c r="N41" s="10">
        <v>13</v>
      </c>
      <c r="O41" s="11" t="s">
        <v>63</v>
      </c>
      <c r="P41" s="102">
        <f t="shared" si="4"/>
        <v>1.2999999999999999E-3</v>
      </c>
    </row>
    <row r="42" spans="1:16">
      <c r="A42" s="23">
        <f t="shared" si="5"/>
        <v>42</v>
      </c>
      <c r="B42" s="10">
        <v>1.6</v>
      </c>
      <c r="C42" s="11" t="s">
        <v>64</v>
      </c>
      <c r="D42" s="100">
        <f t="shared" si="6"/>
        <v>7.2727272727272728E-5</v>
      </c>
      <c r="E42" s="12">
        <v>0.21260000000000001</v>
      </c>
      <c r="F42" s="13">
        <v>1.9590000000000001</v>
      </c>
      <c r="G42" s="101">
        <f t="shared" si="1"/>
        <v>2.1716000000000002</v>
      </c>
      <c r="H42" s="10">
        <v>45</v>
      </c>
      <c r="I42" s="11" t="s">
        <v>63</v>
      </c>
      <c r="J42" s="102">
        <f t="shared" si="2"/>
        <v>4.4999999999999997E-3</v>
      </c>
      <c r="K42" s="10">
        <v>18</v>
      </c>
      <c r="L42" s="11" t="s">
        <v>63</v>
      </c>
      <c r="M42" s="102">
        <f t="shared" si="3"/>
        <v>1.8E-3</v>
      </c>
      <c r="N42" s="10">
        <v>13</v>
      </c>
      <c r="O42" s="11" t="s">
        <v>63</v>
      </c>
      <c r="P42" s="102">
        <f t="shared" si="4"/>
        <v>1.2999999999999999E-3</v>
      </c>
    </row>
    <row r="43" spans="1:16">
      <c r="A43" s="23">
        <f t="shared" si="5"/>
        <v>43</v>
      </c>
      <c r="B43" s="10">
        <v>1.7</v>
      </c>
      <c r="C43" s="11" t="s">
        <v>64</v>
      </c>
      <c r="D43" s="100">
        <f t="shared" si="6"/>
        <v>7.7272727272727272E-5</v>
      </c>
      <c r="E43" s="12">
        <v>0.21920000000000001</v>
      </c>
      <c r="F43" s="13">
        <v>1.982</v>
      </c>
      <c r="G43" s="101">
        <f t="shared" si="1"/>
        <v>2.2012</v>
      </c>
      <c r="H43" s="10">
        <v>47</v>
      </c>
      <c r="I43" s="11" t="s">
        <v>63</v>
      </c>
      <c r="J43" s="102">
        <f t="shared" si="2"/>
        <v>4.7000000000000002E-3</v>
      </c>
      <c r="K43" s="10">
        <v>18</v>
      </c>
      <c r="L43" s="11" t="s">
        <v>63</v>
      </c>
      <c r="M43" s="102">
        <f t="shared" si="3"/>
        <v>1.8E-3</v>
      </c>
      <c r="N43" s="10">
        <v>14</v>
      </c>
      <c r="O43" s="11" t="s">
        <v>63</v>
      </c>
      <c r="P43" s="102">
        <f t="shared" si="4"/>
        <v>1.4E-3</v>
      </c>
    </row>
    <row r="44" spans="1:16">
      <c r="A44" s="23">
        <f t="shared" si="5"/>
        <v>44</v>
      </c>
      <c r="B44" s="10">
        <v>1.8</v>
      </c>
      <c r="C44" s="11" t="s">
        <v>64</v>
      </c>
      <c r="D44" s="100">
        <f t="shared" si="6"/>
        <v>8.1818181818181816E-5</v>
      </c>
      <c r="E44" s="12">
        <v>0.22550000000000001</v>
      </c>
      <c r="F44" s="13">
        <v>2.0019999999999998</v>
      </c>
      <c r="G44" s="101">
        <f t="shared" si="1"/>
        <v>2.2274999999999996</v>
      </c>
      <c r="H44" s="10">
        <v>49</v>
      </c>
      <c r="I44" s="11" t="s">
        <v>63</v>
      </c>
      <c r="J44" s="102">
        <f t="shared" si="2"/>
        <v>4.8999999999999998E-3</v>
      </c>
      <c r="K44" s="10">
        <v>19</v>
      </c>
      <c r="L44" s="11" t="s">
        <v>63</v>
      </c>
      <c r="M44" s="102">
        <f t="shared" si="3"/>
        <v>1.9E-3</v>
      </c>
      <c r="N44" s="10">
        <v>14</v>
      </c>
      <c r="O44" s="11" t="s">
        <v>63</v>
      </c>
      <c r="P44" s="102">
        <f t="shared" si="4"/>
        <v>1.4E-3</v>
      </c>
    </row>
    <row r="45" spans="1:16">
      <c r="A45" s="23">
        <f t="shared" si="5"/>
        <v>45</v>
      </c>
      <c r="B45" s="10">
        <v>2</v>
      </c>
      <c r="C45" s="11" t="s">
        <v>64</v>
      </c>
      <c r="D45" s="100">
        <f t="shared" si="6"/>
        <v>9.0909090909090917E-5</v>
      </c>
      <c r="E45" s="12">
        <v>0.23769999999999999</v>
      </c>
      <c r="F45" s="13">
        <v>2.0390000000000001</v>
      </c>
      <c r="G45" s="101">
        <f t="shared" si="1"/>
        <v>2.2766999999999999</v>
      </c>
      <c r="H45" s="10">
        <v>52</v>
      </c>
      <c r="I45" s="11" t="s">
        <v>63</v>
      </c>
      <c r="J45" s="102">
        <f t="shared" si="2"/>
        <v>5.1999999999999998E-3</v>
      </c>
      <c r="K45" s="10">
        <v>20</v>
      </c>
      <c r="L45" s="11" t="s">
        <v>63</v>
      </c>
      <c r="M45" s="102">
        <f t="shared" si="3"/>
        <v>2E-3</v>
      </c>
      <c r="N45" s="10">
        <v>15</v>
      </c>
      <c r="O45" s="11" t="s">
        <v>63</v>
      </c>
      <c r="P45" s="102">
        <f t="shared" si="4"/>
        <v>1.5E-3</v>
      </c>
    </row>
    <row r="46" spans="1:16">
      <c r="A46" s="23">
        <f t="shared" si="5"/>
        <v>46</v>
      </c>
      <c r="B46" s="10">
        <v>2.25</v>
      </c>
      <c r="C46" s="11" t="s">
        <v>64</v>
      </c>
      <c r="D46" s="100">
        <f t="shared" si="6"/>
        <v>1.0227272727272727E-4</v>
      </c>
      <c r="E46" s="12">
        <v>0.25219999999999998</v>
      </c>
      <c r="F46" s="13">
        <v>2.077</v>
      </c>
      <c r="G46" s="101">
        <f t="shared" si="1"/>
        <v>2.3292000000000002</v>
      </c>
      <c r="H46" s="10">
        <v>57</v>
      </c>
      <c r="I46" s="11" t="s">
        <v>63</v>
      </c>
      <c r="J46" s="102">
        <f t="shared" si="2"/>
        <v>5.7000000000000002E-3</v>
      </c>
      <c r="K46" s="10">
        <v>22</v>
      </c>
      <c r="L46" s="11" t="s">
        <v>63</v>
      </c>
      <c r="M46" s="102">
        <f t="shared" si="3"/>
        <v>2.1999999999999997E-3</v>
      </c>
      <c r="N46" s="10">
        <v>16</v>
      </c>
      <c r="O46" s="11" t="s">
        <v>63</v>
      </c>
      <c r="P46" s="102">
        <f t="shared" si="4"/>
        <v>1.6000000000000001E-3</v>
      </c>
    </row>
    <row r="47" spans="1:16">
      <c r="A47" s="23">
        <f t="shared" si="5"/>
        <v>47</v>
      </c>
      <c r="B47" s="10">
        <v>2.5</v>
      </c>
      <c r="C47" s="11" t="s">
        <v>64</v>
      </c>
      <c r="D47" s="100">
        <f t="shared" si="6"/>
        <v>1.1363636363636364E-4</v>
      </c>
      <c r="E47" s="12">
        <v>0.26579999999999998</v>
      </c>
      <c r="F47" s="13">
        <v>2.1080000000000001</v>
      </c>
      <c r="G47" s="101">
        <f t="shared" si="1"/>
        <v>2.3738000000000001</v>
      </c>
      <c r="H47" s="10">
        <v>62</v>
      </c>
      <c r="I47" s="11" t="s">
        <v>63</v>
      </c>
      <c r="J47" s="102">
        <f t="shared" si="2"/>
        <v>6.1999999999999998E-3</v>
      </c>
      <c r="K47" s="10">
        <v>23</v>
      </c>
      <c r="L47" s="11" t="s">
        <v>63</v>
      </c>
      <c r="M47" s="102">
        <f t="shared" si="3"/>
        <v>2.3E-3</v>
      </c>
      <c r="N47" s="10">
        <v>18</v>
      </c>
      <c r="O47" s="11" t="s">
        <v>63</v>
      </c>
      <c r="P47" s="102">
        <f t="shared" si="4"/>
        <v>1.8E-3</v>
      </c>
    </row>
    <row r="48" spans="1:16">
      <c r="A48" s="23">
        <f t="shared" si="5"/>
        <v>48</v>
      </c>
      <c r="B48" s="10">
        <v>2.75</v>
      </c>
      <c r="C48" s="11" t="s">
        <v>64</v>
      </c>
      <c r="D48" s="100">
        <f t="shared" si="6"/>
        <v>1.25E-4</v>
      </c>
      <c r="E48" s="12">
        <v>0.27879999999999999</v>
      </c>
      <c r="F48" s="13">
        <v>2.1349999999999998</v>
      </c>
      <c r="G48" s="101">
        <f t="shared" si="1"/>
        <v>2.4137999999999997</v>
      </c>
      <c r="H48" s="10">
        <v>66</v>
      </c>
      <c r="I48" s="11" t="s">
        <v>63</v>
      </c>
      <c r="J48" s="102">
        <f t="shared" si="2"/>
        <v>6.6E-3</v>
      </c>
      <c r="K48" s="10">
        <v>25</v>
      </c>
      <c r="L48" s="11" t="s">
        <v>63</v>
      </c>
      <c r="M48" s="102">
        <f t="shared" si="3"/>
        <v>2.5000000000000001E-3</v>
      </c>
      <c r="N48" s="10">
        <v>19</v>
      </c>
      <c r="O48" s="11" t="s">
        <v>63</v>
      </c>
      <c r="P48" s="102">
        <f t="shared" si="4"/>
        <v>1.9E-3</v>
      </c>
    </row>
    <row r="49" spans="1:16">
      <c r="A49" s="23">
        <f t="shared" si="5"/>
        <v>49</v>
      </c>
      <c r="B49" s="10">
        <v>3</v>
      </c>
      <c r="C49" s="11" t="s">
        <v>64</v>
      </c>
      <c r="D49" s="100">
        <f t="shared" si="6"/>
        <v>1.3636363636363637E-4</v>
      </c>
      <c r="E49" s="12">
        <v>0.29120000000000001</v>
      </c>
      <c r="F49" s="13">
        <v>2.157</v>
      </c>
      <c r="G49" s="101">
        <f t="shared" si="1"/>
        <v>2.4481999999999999</v>
      </c>
      <c r="H49" s="10">
        <v>71</v>
      </c>
      <c r="I49" s="11" t="s">
        <v>63</v>
      </c>
      <c r="J49" s="102">
        <f t="shared" si="2"/>
        <v>7.0999999999999995E-3</v>
      </c>
      <c r="K49" s="10">
        <v>26</v>
      </c>
      <c r="L49" s="11" t="s">
        <v>63</v>
      </c>
      <c r="M49" s="102">
        <f t="shared" si="3"/>
        <v>2.5999999999999999E-3</v>
      </c>
      <c r="N49" s="10">
        <v>20</v>
      </c>
      <c r="O49" s="11" t="s">
        <v>63</v>
      </c>
      <c r="P49" s="102">
        <f t="shared" si="4"/>
        <v>2E-3</v>
      </c>
    </row>
    <row r="50" spans="1:16">
      <c r="A50" s="23">
        <f t="shared" si="5"/>
        <v>50</v>
      </c>
      <c r="B50" s="10">
        <v>3.25</v>
      </c>
      <c r="C50" s="11" t="s">
        <v>64</v>
      </c>
      <c r="D50" s="100">
        <f t="shared" si="6"/>
        <v>1.4772727272727271E-4</v>
      </c>
      <c r="E50" s="12">
        <v>0.30309999999999998</v>
      </c>
      <c r="F50" s="13">
        <v>2.1749999999999998</v>
      </c>
      <c r="G50" s="101">
        <f t="shared" si="1"/>
        <v>2.4781</v>
      </c>
      <c r="H50" s="10">
        <v>75</v>
      </c>
      <c r="I50" s="11" t="s">
        <v>63</v>
      </c>
      <c r="J50" s="102">
        <f t="shared" si="2"/>
        <v>7.4999999999999997E-3</v>
      </c>
      <c r="K50" s="10">
        <v>27</v>
      </c>
      <c r="L50" s="11" t="s">
        <v>63</v>
      </c>
      <c r="M50" s="102">
        <f t="shared" si="3"/>
        <v>2.7000000000000001E-3</v>
      </c>
      <c r="N50" s="10">
        <v>21</v>
      </c>
      <c r="O50" s="11" t="s">
        <v>63</v>
      </c>
      <c r="P50" s="102">
        <f t="shared" si="4"/>
        <v>2.1000000000000003E-3</v>
      </c>
    </row>
    <row r="51" spans="1:16">
      <c r="A51" s="23">
        <f t="shared" si="5"/>
        <v>51</v>
      </c>
      <c r="B51" s="10">
        <v>3.5</v>
      </c>
      <c r="C51" s="11" t="s">
        <v>64</v>
      </c>
      <c r="D51" s="100">
        <f t="shared" si="6"/>
        <v>1.590909090909091E-4</v>
      </c>
      <c r="E51" s="12">
        <v>0.3145</v>
      </c>
      <c r="F51" s="13">
        <v>2.1909999999999998</v>
      </c>
      <c r="G51" s="101">
        <f t="shared" si="1"/>
        <v>2.5054999999999996</v>
      </c>
      <c r="H51" s="10">
        <v>79</v>
      </c>
      <c r="I51" s="11" t="s">
        <v>63</v>
      </c>
      <c r="J51" s="102">
        <f t="shared" si="2"/>
        <v>7.9000000000000008E-3</v>
      </c>
      <c r="K51" s="10">
        <v>29</v>
      </c>
      <c r="L51" s="11" t="s">
        <v>63</v>
      </c>
      <c r="M51" s="102">
        <f t="shared" si="3"/>
        <v>2.9000000000000002E-3</v>
      </c>
      <c r="N51" s="10">
        <v>22</v>
      </c>
      <c r="O51" s="11" t="s">
        <v>63</v>
      </c>
      <c r="P51" s="102">
        <f t="shared" si="4"/>
        <v>2.1999999999999997E-3</v>
      </c>
    </row>
    <row r="52" spans="1:16">
      <c r="A52" s="23">
        <f t="shared" si="5"/>
        <v>52</v>
      </c>
      <c r="B52" s="10">
        <v>3.75</v>
      </c>
      <c r="C52" s="11" t="s">
        <v>64</v>
      </c>
      <c r="D52" s="100">
        <f t="shared" si="6"/>
        <v>1.7045454545454544E-4</v>
      </c>
      <c r="E52" s="12">
        <v>0.32550000000000001</v>
      </c>
      <c r="F52" s="13">
        <v>2.2040000000000002</v>
      </c>
      <c r="G52" s="101">
        <f t="shared" si="1"/>
        <v>2.5295000000000001</v>
      </c>
      <c r="H52" s="10">
        <v>84</v>
      </c>
      <c r="I52" s="11" t="s">
        <v>63</v>
      </c>
      <c r="J52" s="102">
        <f t="shared" si="2"/>
        <v>8.4000000000000012E-3</v>
      </c>
      <c r="K52" s="10">
        <v>30</v>
      </c>
      <c r="L52" s="11" t="s">
        <v>63</v>
      </c>
      <c r="M52" s="102">
        <f t="shared" si="3"/>
        <v>3.0000000000000001E-3</v>
      </c>
      <c r="N52" s="10">
        <v>23</v>
      </c>
      <c r="O52" s="11" t="s">
        <v>63</v>
      </c>
      <c r="P52" s="102">
        <f t="shared" si="4"/>
        <v>2.3E-3</v>
      </c>
    </row>
    <row r="53" spans="1:16">
      <c r="A53" s="23">
        <f t="shared" si="5"/>
        <v>53</v>
      </c>
      <c r="B53" s="10">
        <v>4</v>
      </c>
      <c r="C53" s="11" t="s">
        <v>64</v>
      </c>
      <c r="D53" s="100">
        <f t="shared" si="6"/>
        <v>1.8181818181818183E-4</v>
      </c>
      <c r="E53" s="12">
        <v>0.3362</v>
      </c>
      <c r="F53" s="13">
        <v>2.2149999999999999</v>
      </c>
      <c r="G53" s="101">
        <f t="shared" si="1"/>
        <v>2.5511999999999997</v>
      </c>
      <c r="H53" s="10">
        <v>88</v>
      </c>
      <c r="I53" s="11" t="s">
        <v>63</v>
      </c>
      <c r="J53" s="102">
        <f t="shared" si="2"/>
        <v>8.7999999999999988E-3</v>
      </c>
      <c r="K53" s="10">
        <v>32</v>
      </c>
      <c r="L53" s="11" t="s">
        <v>63</v>
      </c>
      <c r="M53" s="102">
        <f t="shared" si="3"/>
        <v>3.2000000000000002E-3</v>
      </c>
      <c r="N53" s="10">
        <v>24</v>
      </c>
      <c r="O53" s="11" t="s">
        <v>63</v>
      </c>
      <c r="P53" s="102">
        <f t="shared" si="4"/>
        <v>2.4000000000000002E-3</v>
      </c>
    </row>
    <row r="54" spans="1:16">
      <c r="A54" s="23">
        <f t="shared" si="5"/>
        <v>54</v>
      </c>
      <c r="B54" s="10">
        <v>4.5</v>
      </c>
      <c r="C54" s="11" t="s">
        <v>64</v>
      </c>
      <c r="D54" s="100">
        <f t="shared" si="6"/>
        <v>2.0454545454545454E-4</v>
      </c>
      <c r="E54" s="12">
        <v>0.35659999999999997</v>
      </c>
      <c r="F54" s="13">
        <v>2.2320000000000002</v>
      </c>
      <c r="G54" s="101">
        <f t="shared" si="1"/>
        <v>2.5886</v>
      </c>
      <c r="H54" s="10">
        <v>96</v>
      </c>
      <c r="I54" s="11" t="s">
        <v>63</v>
      </c>
      <c r="J54" s="102">
        <f t="shared" si="2"/>
        <v>9.6000000000000009E-3</v>
      </c>
      <c r="K54" s="10">
        <v>34</v>
      </c>
      <c r="L54" s="11" t="s">
        <v>63</v>
      </c>
      <c r="M54" s="102">
        <f t="shared" si="3"/>
        <v>3.4000000000000002E-3</v>
      </c>
      <c r="N54" s="10">
        <v>26</v>
      </c>
      <c r="O54" s="11" t="s">
        <v>63</v>
      </c>
      <c r="P54" s="102">
        <f t="shared" si="4"/>
        <v>2.5999999999999999E-3</v>
      </c>
    </row>
    <row r="55" spans="1:16">
      <c r="A55" s="23">
        <f t="shared" si="5"/>
        <v>55</v>
      </c>
      <c r="B55" s="10">
        <v>5</v>
      </c>
      <c r="C55" s="11" t="s">
        <v>64</v>
      </c>
      <c r="D55" s="100">
        <f t="shared" si="6"/>
        <v>2.2727272727272727E-4</v>
      </c>
      <c r="E55" s="12">
        <v>0.37590000000000001</v>
      </c>
      <c r="F55" s="13">
        <v>2.2429999999999999</v>
      </c>
      <c r="G55" s="101">
        <f t="shared" si="1"/>
        <v>2.6189</v>
      </c>
      <c r="H55" s="10">
        <v>105</v>
      </c>
      <c r="I55" s="11" t="s">
        <v>63</v>
      </c>
      <c r="J55" s="102">
        <f t="shared" si="2"/>
        <v>1.0499999999999999E-2</v>
      </c>
      <c r="K55" s="10">
        <v>37</v>
      </c>
      <c r="L55" s="11" t="s">
        <v>63</v>
      </c>
      <c r="M55" s="102">
        <f t="shared" si="3"/>
        <v>3.6999999999999997E-3</v>
      </c>
      <c r="N55" s="10">
        <v>28</v>
      </c>
      <c r="O55" s="11" t="s">
        <v>63</v>
      </c>
      <c r="P55" s="102">
        <f t="shared" si="4"/>
        <v>2.8E-3</v>
      </c>
    </row>
    <row r="56" spans="1:16">
      <c r="A56" s="23">
        <f t="shared" si="5"/>
        <v>56</v>
      </c>
      <c r="B56" s="10">
        <v>5.5</v>
      </c>
      <c r="C56" s="11" t="s">
        <v>64</v>
      </c>
      <c r="D56" s="100">
        <f t="shared" si="6"/>
        <v>2.5000000000000001E-4</v>
      </c>
      <c r="E56" s="12">
        <v>0.39429999999999998</v>
      </c>
      <c r="F56" s="13">
        <v>2.25</v>
      </c>
      <c r="G56" s="101">
        <f t="shared" si="1"/>
        <v>2.6442999999999999</v>
      </c>
      <c r="H56" s="10">
        <v>113</v>
      </c>
      <c r="I56" s="11" t="s">
        <v>63</v>
      </c>
      <c r="J56" s="102">
        <f t="shared" si="2"/>
        <v>1.1300000000000001E-2</v>
      </c>
      <c r="K56" s="10">
        <v>39</v>
      </c>
      <c r="L56" s="11" t="s">
        <v>63</v>
      </c>
      <c r="M56" s="102">
        <f t="shared" si="3"/>
        <v>3.8999999999999998E-3</v>
      </c>
      <c r="N56" s="10">
        <v>30</v>
      </c>
      <c r="O56" s="11" t="s">
        <v>63</v>
      </c>
      <c r="P56" s="102">
        <f t="shared" si="4"/>
        <v>3.0000000000000001E-3</v>
      </c>
    </row>
    <row r="57" spans="1:16">
      <c r="A57" s="23">
        <f t="shared" si="5"/>
        <v>57</v>
      </c>
      <c r="B57" s="10">
        <v>6</v>
      </c>
      <c r="C57" s="11" t="s">
        <v>64</v>
      </c>
      <c r="D57" s="100">
        <f t="shared" si="6"/>
        <v>2.7272727272727274E-4</v>
      </c>
      <c r="E57" s="12">
        <v>0.4118</v>
      </c>
      <c r="F57" s="13">
        <v>2.2530000000000001</v>
      </c>
      <c r="G57" s="101">
        <f t="shared" si="1"/>
        <v>2.6648000000000001</v>
      </c>
      <c r="H57" s="10">
        <v>122</v>
      </c>
      <c r="I57" s="11" t="s">
        <v>63</v>
      </c>
      <c r="J57" s="102">
        <f t="shared" si="2"/>
        <v>1.2199999999999999E-2</v>
      </c>
      <c r="K57" s="10">
        <v>42</v>
      </c>
      <c r="L57" s="11" t="s">
        <v>63</v>
      </c>
      <c r="M57" s="102">
        <f t="shared" si="3"/>
        <v>4.2000000000000006E-3</v>
      </c>
      <c r="N57" s="10">
        <v>31</v>
      </c>
      <c r="O57" s="11" t="s">
        <v>63</v>
      </c>
      <c r="P57" s="102">
        <f t="shared" si="4"/>
        <v>3.0999999999999999E-3</v>
      </c>
    </row>
    <row r="58" spans="1:16">
      <c r="A58" s="23">
        <f t="shared" si="5"/>
        <v>58</v>
      </c>
      <c r="B58" s="10">
        <v>6.5</v>
      </c>
      <c r="C58" s="11" t="s">
        <v>64</v>
      </c>
      <c r="D58" s="100">
        <f t="shared" si="6"/>
        <v>2.9545454545454542E-4</v>
      </c>
      <c r="E58" s="12">
        <v>0.42859999999999998</v>
      </c>
      <c r="F58" s="13">
        <v>2.254</v>
      </c>
      <c r="G58" s="101">
        <f t="shared" si="1"/>
        <v>2.6825999999999999</v>
      </c>
      <c r="H58" s="10">
        <v>130</v>
      </c>
      <c r="I58" s="11" t="s">
        <v>63</v>
      </c>
      <c r="J58" s="102">
        <f t="shared" si="2"/>
        <v>1.3000000000000001E-2</v>
      </c>
      <c r="K58" s="10">
        <v>44</v>
      </c>
      <c r="L58" s="11" t="s">
        <v>63</v>
      </c>
      <c r="M58" s="102">
        <f t="shared" si="3"/>
        <v>4.3999999999999994E-3</v>
      </c>
      <c r="N58" s="10">
        <v>33</v>
      </c>
      <c r="O58" s="11" t="s">
        <v>63</v>
      </c>
      <c r="P58" s="102">
        <f t="shared" si="4"/>
        <v>3.3E-3</v>
      </c>
    </row>
    <row r="59" spans="1:16">
      <c r="A59" s="23">
        <f t="shared" si="5"/>
        <v>59</v>
      </c>
      <c r="B59" s="10">
        <v>7</v>
      </c>
      <c r="C59" s="11" t="s">
        <v>64</v>
      </c>
      <c r="D59" s="100">
        <f t="shared" si="6"/>
        <v>3.181818181818182E-4</v>
      </c>
      <c r="E59" s="12">
        <v>0.44479999999999997</v>
      </c>
      <c r="F59" s="13">
        <v>2.2519999999999998</v>
      </c>
      <c r="G59" s="101">
        <f t="shared" si="1"/>
        <v>2.6967999999999996</v>
      </c>
      <c r="H59" s="10">
        <v>138</v>
      </c>
      <c r="I59" s="11" t="s">
        <v>63</v>
      </c>
      <c r="J59" s="102">
        <f t="shared" si="2"/>
        <v>1.3800000000000002E-2</v>
      </c>
      <c r="K59" s="10">
        <v>47</v>
      </c>
      <c r="L59" s="11" t="s">
        <v>63</v>
      </c>
      <c r="M59" s="102">
        <f t="shared" si="3"/>
        <v>4.7000000000000002E-3</v>
      </c>
      <c r="N59" s="10">
        <v>35</v>
      </c>
      <c r="O59" s="11" t="s">
        <v>63</v>
      </c>
      <c r="P59" s="102">
        <f t="shared" si="4"/>
        <v>3.5000000000000005E-3</v>
      </c>
    </row>
    <row r="60" spans="1:16">
      <c r="A60" s="23">
        <f t="shared" si="5"/>
        <v>60</v>
      </c>
      <c r="B60" s="10">
        <v>8</v>
      </c>
      <c r="C60" s="11" t="s">
        <v>64</v>
      </c>
      <c r="D60" s="100">
        <f t="shared" si="6"/>
        <v>3.6363636363636367E-4</v>
      </c>
      <c r="E60" s="12">
        <v>0.47549999999999998</v>
      </c>
      <c r="F60" s="13">
        <v>2.2440000000000002</v>
      </c>
      <c r="G60" s="101">
        <f t="shared" si="1"/>
        <v>2.7195</v>
      </c>
      <c r="H60" s="10">
        <v>155</v>
      </c>
      <c r="I60" s="11" t="s">
        <v>63</v>
      </c>
      <c r="J60" s="102">
        <f t="shared" si="2"/>
        <v>1.55E-2</v>
      </c>
      <c r="K60" s="10">
        <v>52</v>
      </c>
      <c r="L60" s="11" t="s">
        <v>63</v>
      </c>
      <c r="M60" s="102">
        <f t="shared" si="3"/>
        <v>5.1999999999999998E-3</v>
      </c>
      <c r="N60" s="10">
        <v>39</v>
      </c>
      <c r="O60" s="11" t="s">
        <v>63</v>
      </c>
      <c r="P60" s="102">
        <f t="shared" si="4"/>
        <v>3.8999999999999998E-3</v>
      </c>
    </row>
    <row r="61" spans="1:16">
      <c r="A61" s="23">
        <f t="shared" si="5"/>
        <v>61</v>
      </c>
      <c r="B61" s="10">
        <v>9</v>
      </c>
      <c r="C61" s="11" t="s">
        <v>64</v>
      </c>
      <c r="D61" s="100">
        <f t="shared" si="6"/>
        <v>4.0909090909090908E-4</v>
      </c>
      <c r="E61" s="12">
        <v>0.50429999999999997</v>
      </c>
      <c r="F61" s="13">
        <v>2.2309999999999999</v>
      </c>
      <c r="G61" s="101">
        <f t="shared" si="1"/>
        <v>2.7352999999999996</v>
      </c>
      <c r="H61" s="10">
        <v>171</v>
      </c>
      <c r="I61" s="11" t="s">
        <v>63</v>
      </c>
      <c r="J61" s="102">
        <f t="shared" si="2"/>
        <v>1.7100000000000001E-2</v>
      </c>
      <c r="K61" s="10">
        <v>56</v>
      </c>
      <c r="L61" s="11" t="s">
        <v>63</v>
      </c>
      <c r="M61" s="102">
        <f t="shared" si="3"/>
        <v>5.5999999999999999E-3</v>
      </c>
      <c r="N61" s="10">
        <v>42</v>
      </c>
      <c r="O61" s="11" t="s">
        <v>63</v>
      </c>
      <c r="P61" s="102">
        <f t="shared" si="4"/>
        <v>4.2000000000000006E-3</v>
      </c>
    </row>
    <row r="62" spans="1:16">
      <c r="A62" s="23">
        <f t="shared" si="5"/>
        <v>62</v>
      </c>
      <c r="B62" s="10">
        <v>10</v>
      </c>
      <c r="C62" s="11" t="s">
        <v>64</v>
      </c>
      <c r="D62" s="100">
        <f t="shared" si="6"/>
        <v>4.5454545454545455E-4</v>
      </c>
      <c r="E62" s="12">
        <v>0.53159999999999996</v>
      </c>
      <c r="F62" s="13">
        <v>2.2149999999999999</v>
      </c>
      <c r="G62" s="101">
        <f t="shared" si="1"/>
        <v>2.7465999999999999</v>
      </c>
      <c r="H62" s="10">
        <v>188</v>
      </c>
      <c r="I62" s="11" t="s">
        <v>63</v>
      </c>
      <c r="J62" s="102">
        <f t="shared" si="2"/>
        <v>1.8800000000000001E-2</v>
      </c>
      <c r="K62" s="10">
        <v>61</v>
      </c>
      <c r="L62" s="11" t="s">
        <v>63</v>
      </c>
      <c r="M62" s="102">
        <f t="shared" si="3"/>
        <v>6.0999999999999995E-3</v>
      </c>
      <c r="N62" s="10">
        <v>46</v>
      </c>
      <c r="O62" s="11" t="s">
        <v>63</v>
      </c>
      <c r="P62" s="102">
        <f t="shared" si="4"/>
        <v>4.5999999999999999E-3</v>
      </c>
    </row>
    <row r="63" spans="1:16">
      <c r="A63" s="23">
        <f t="shared" si="5"/>
        <v>63</v>
      </c>
      <c r="B63" s="10">
        <v>11</v>
      </c>
      <c r="C63" s="11" t="s">
        <v>64</v>
      </c>
      <c r="D63" s="100">
        <f t="shared" si="6"/>
        <v>5.0000000000000001E-4</v>
      </c>
      <c r="E63" s="12">
        <v>0.55759999999999998</v>
      </c>
      <c r="F63" s="13">
        <v>2.1960000000000002</v>
      </c>
      <c r="G63" s="101">
        <f t="shared" si="1"/>
        <v>2.7536</v>
      </c>
      <c r="H63" s="10">
        <v>204</v>
      </c>
      <c r="I63" s="11" t="s">
        <v>63</v>
      </c>
      <c r="J63" s="102">
        <f t="shared" si="2"/>
        <v>2.0399999999999998E-2</v>
      </c>
      <c r="K63" s="10">
        <v>66</v>
      </c>
      <c r="L63" s="11" t="s">
        <v>63</v>
      </c>
      <c r="M63" s="102">
        <f t="shared" si="3"/>
        <v>6.6E-3</v>
      </c>
      <c r="N63" s="10">
        <v>49</v>
      </c>
      <c r="O63" s="11" t="s">
        <v>63</v>
      </c>
      <c r="P63" s="102">
        <f t="shared" si="4"/>
        <v>4.8999999999999998E-3</v>
      </c>
    </row>
    <row r="64" spans="1:16">
      <c r="A64" s="23">
        <f t="shared" si="5"/>
        <v>64</v>
      </c>
      <c r="B64" s="10">
        <v>12</v>
      </c>
      <c r="C64" s="11" t="s">
        <v>64</v>
      </c>
      <c r="D64" s="100">
        <f t="shared" si="6"/>
        <v>5.4545454545454548E-4</v>
      </c>
      <c r="E64" s="12">
        <v>0.58240000000000003</v>
      </c>
      <c r="F64" s="13">
        <v>2.1760000000000002</v>
      </c>
      <c r="G64" s="101">
        <f t="shared" si="1"/>
        <v>2.7584</v>
      </c>
      <c r="H64" s="10">
        <v>221</v>
      </c>
      <c r="I64" s="11" t="s">
        <v>63</v>
      </c>
      <c r="J64" s="102">
        <f t="shared" si="2"/>
        <v>2.2100000000000002E-2</v>
      </c>
      <c r="K64" s="10">
        <v>70</v>
      </c>
      <c r="L64" s="11" t="s">
        <v>63</v>
      </c>
      <c r="M64" s="102">
        <f t="shared" si="3"/>
        <v>7.000000000000001E-3</v>
      </c>
      <c r="N64" s="10">
        <v>52</v>
      </c>
      <c r="O64" s="11" t="s">
        <v>63</v>
      </c>
      <c r="P64" s="102">
        <f t="shared" si="4"/>
        <v>5.1999999999999998E-3</v>
      </c>
    </row>
    <row r="65" spans="1:16">
      <c r="A65" s="23">
        <f t="shared" si="5"/>
        <v>65</v>
      </c>
      <c r="B65" s="10">
        <v>13</v>
      </c>
      <c r="C65" s="11" t="s">
        <v>64</v>
      </c>
      <c r="D65" s="100">
        <f t="shared" si="6"/>
        <v>5.9090909090909083E-4</v>
      </c>
      <c r="E65" s="12">
        <v>0.60609999999999997</v>
      </c>
      <c r="F65" s="13">
        <v>2.1549999999999998</v>
      </c>
      <c r="G65" s="101">
        <f t="shared" si="1"/>
        <v>2.7610999999999999</v>
      </c>
      <c r="H65" s="10">
        <v>238</v>
      </c>
      <c r="I65" s="11" t="s">
        <v>63</v>
      </c>
      <c r="J65" s="102">
        <f t="shared" si="2"/>
        <v>2.3799999999999998E-2</v>
      </c>
      <c r="K65" s="10">
        <v>75</v>
      </c>
      <c r="L65" s="11" t="s">
        <v>63</v>
      </c>
      <c r="M65" s="102">
        <f t="shared" si="3"/>
        <v>7.4999999999999997E-3</v>
      </c>
      <c r="N65" s="10">
        <v>56</v>
      </c>
      <c r="O65" s="11" t="s">
        <v>63</v>
      </c>
      <c r="P65" s="102">
        <f t="shared" si="4"/>
        <v>5.5999999999999999E-3</v>
      </c>
    </row>
    <row r="66" spans="1:16">
      <c r="A66" s="23">
        <f t="shared" si="5"/>
        <v>66</v>
      </c>
      <c r="B66" s="10">
        <v>14</v>
      </c>
      <c r="C66" s="11" t="s">
        <v>64</v>
      </c>
      <c r="D66" s="100">
        <f t="shared" si="6"/>
        <v>6.3636363636363641E-4</v>
      </c>
      <c r="E66" s="12">
        <v>0.629</v>
      </c>
      <c r="F66" s="13">
        <v>2.133</v>
      </c>
      <c r="G66" s="101">
        <f t="shared" si="1"/>
        <v>2.762</v>
      </c>
      <c r="H66" s="10">
        <v>254</v>
      </c>
      <c r="I66" s="11" t="s">
        <v>63</v>
      </c>
      <c r="J66" s="102">
        <f t="shared" si="2"/>
        <v>2.5399999999999999E-2</v>
      </c>
      <c r="K66" s="10">
        <v>79</v>
      </c>
      <c r="L66" s="11" t="s">
        <v>63</v>
      </c>
      <c r="M66" s="102">
        <f t="shared" si="3"/>
        <v>7.9000000000000008E-3</v>
      </c>
      <c r="N66" s="10">
        <v>59</v>
      </c>
      <c r="O66" s="11" t="s">
        <v>63</v>
      </c>
      <c r="P66" s="102">
        <f t="shared" si="4"/>
        <v>5.8999999999999999E-3</v>
      </c>
    </row>
    <row r="67" spans="1:16">
      <c r="A67" s="23">
        <f t="shared" si="5"/>
        <v>67</v>
      </c>
      <c r="B67" s="10">
        <v>15</v>
      </c>
      <c r="C67" s="11" t="s">
        <v>64</v>
      </c>
      <c r="D67" s="100">
        <f t="shared" si="6"/>
        <v>6.8181818181818176E-4</v>
      </c>
      <c r="E67" s="12">
        <v>0.65110000000000001</v>
      </c>
      <c r="F67" s="13">
        <v>2.1110000000000002</v>
      </c>
      <c r="G67" s="101">
        <f t="shared" si="1"/>
        <v>2.7621000000000002</v>
      </c>
      <c r="H67" s="10">
        <v>271</v>
      </c>
      <c r="I67" s="11" t="s">
        <v>63</v>
      </c>
      <c r="J67" s="102">
        <f t="shared" si="2"/>
        <v>2.7100000000000003E-2</v>
      </c>
      <c r="K67" s="10">
        <v>84</v>
      </c>
      <c r="L67" s="11" t="s">
        <v>63</v>
      </c>
      <c r="M67" s="102">
        <f t="shared" si="3"/>
        <v>8.4000000000000012E-3</v>
      </c>
      <c r="N67" s="10">
        <v>62</v>
      </c>
      <c r="O67" s="11" t="s">
        <v>63</v>
      </c>
      <c r="P67" s="102">
        <f t="shared" si="4"/>
        <v>6.1999999999999998E-3</v>
      </c>
    </row>
    <row r="68" spans="1:16">
      <c r="A68" s="23">
        <f t="shared" si="5"/>
        <v>68</v>
      </c>
      <c r="B68" s="10">
        <v>16</v>
      </c>
      <c r="C68" s="11" t="s">
        <v>64</v>
      </c>
      <c r="D68" s="100">
        <f t="shared" si="6"/>
        <v>7.2727272727272734E-4</v>
      </c>
      <c r="E68" s="12">
        <v>0.67249999999999999</v>
      </c>
      <c r="F68" s="13">
        <v>2.089</v>
      </c>
      <c r="G68" s="101">
        <f t="shared" si="1"/>
        <v>2.7614999999999998</v>
      </c>
      <c r="H68" s="10">
        <v>288</v>
      </c>
      <c r="I68" s="11" t="s">
        <v>63</v>
      </c>
      <c r="J68" s="102">
        <f t="shared" si="2"/>
        <v>2.8799999999999999E-2</v>
      </c>
      <c r="K68" s="10">
        <v>88</v>
      </c>
      <c r="L68" s="11" t="s">
        <v>63</v>
      </c>
      <c r="M68" s="102">
        <f t="shared" si="3"/>
        <v>8.7999999999999988E-3</v>
      </c>
      <c r="N68" s="10">
        <v>65</v>
      </c>
      <c r="O68" s="11" t="s">
        <v>63</v>
      </c>
      <c r="P68" s="102">
        <f t="shared" si="4"/>
        <v>6.5000000000000006E-3</v>
      </c>
    </row>
    <row r="69" spans="1:16">
      <c r="A69" s="23">
        <f t="shared" si="5"/>
        <v>69</v>
      </c>
      <c r="B69" s="10">
        <v>17</v>
      </c>
      <c r="C69" s="11" t="s">
        <v>64</v>
      </c>
      <c r="D69" s="100">
        <f t="shared" si="6"/>
        <v>7.727272727272728E-4</v>
      </c>
      <c r="E69" s="12">
        <v>0.69320000000000004</v>
      </c>
      <c r="F69" s="13">
        <v>2.0670000000000002</v>
      </c>
      <c r="G69" s="101">
        <f t="shared" si="1"/>
        <v>2.7602000000000002</v>
      </c>
      <c r="H69" s="10">
        <v>305</v>
      </c>
      <c r="I69" s="11" t="s">
        <v>63</v>
      </c>
      <c r="J69" s="102">
        <f t="shared" si="2"/>
        <v>3.0499999999999999E-2</v>
      </c>
      <c r="K69" s="10">
        <v>92</v>
      </c>
      <c r="L69" s="11" t="s">
        <v>63</v>
      </c>
      <c r="M69" s="102">
        <f t="shared" si="3"/>
        <v>9.1999999999999998E-3</v>
      </c>
      <c r="N69" s="10">
        <v>69</v>
      </c>
      <c r="O69" s="11" t="s">
        <v>63</v>
      </c>
      <c r="P69" s="102">
        <f t="shared" si="4"/>
        <v>6.9000000000000008E-3</v>
      </c>
    </row>
    <row r="70" spans="1:16">
      <c r="A70" s="23">
        <f t="shared" si="5"/>
        <v>70</v>
      </c>
      <c r="B70" s="10">
        <v>18</v>
      </c>
      <c r="C70" s="11" t="s">
        <v>64</v>
      </c>
      <c r="D70" s="100">
        <f t="shared" si="6"/>
        <v>8.1818181818181816E-4</v>
      </c>
      <c r="E70" s="12">
        <v>0.71330000000000005</v>
      </c>
      <c r="F70" s="13">
        <v>2.0449999999999999</v>
      </c>
      <c r="G70" s="101">
        <f t="shared" si="1"/>
        <v>2.7583000000000002</v>
      </c>
      <c r="H70" s="10">
        <v>321</v>
      </c>
      <c r="I70" s="11" t="s">
        <v>63</v>
      </c>
      <c r="J70" s="102">
        <f t="shared" si="2"/>
        <v>3.2100000000000004E-2</v>
      </c>
      <c r="K70" s="10">
        <v>97</v>
      </c>
      <c r="L70" s="11" t="s">
        <v>63</v>
      </c>
      <c r="M70" s="102">
        <f t="shared" si="3"/>
        <v>9.7000000000000003E-3</v>
      </c>
      <c r="N70" s="10">
        <v>72</v>
      </c>
      <c r="O70" s="11" t="s">
        <v>63</v>
      </c>
      <c r="P70" s="102">
        <f t="shared" si="4"/>
        <v>7.1999999999999998E-3</v>
      </c>
    </row>
    <row r="71" spans="1:16">
      <c r="A71" s="23">
        <f t="shared" si="5"/>
        <v>71</v>
      </c>
      <c r="B71" s="10">
        <v>20</v>
      </c>
      <c r="C71" s="11" t="s">
        <v>64</v>
      </c>
      <c r="D71" s="100">
        <f t="shared" si="6"/>
        <v>9.0909090909090909E-4</v>
      </c>
      <c r="E71" s="12">
        <v>0.75180000000000002</v>
      </c>
      <c r="F71" s="13">
        <v>2.0009999999999999</v>
      </c>
      <c r="G71" s="101">
        <f t="shared" si="1"/>
        <v>2.7527999999999997</v>
      </c>
      <c r="H71" s="10">
        <v>355</v>
      </c>
      <c r="I71" s="11" t="s">
        <v>63</v>
      </c>
      <c r="J71" s="102">
        <f t="shared" si="2"/>
        <v>3.5499999999999997E-2</v>
      </c>
      <c r="K71" s="10">
        <v>105</v>
      </c>
      <c r="L71" s="11" t="s">
        <v>63</v>
      </c>
      <c r="M71" s="102">
        <f t="shared" si="3"/>
        <v>1.0499999999999999E-2</v>
      </c>
      <c r="N71" s="10">
        <v>78</v>
      </c>
      <c r="O71" s="11" t="s">
        <v>63</v>
      </c>
      <c r="P71" s="102">
        <f t="shared" si="4"/>
        <v>7.7999999999999996E-3</v>
      </c>
    </row>
    <row r="72" spans="1:16">
      <c r="A72" s="23">
        <f t="shared" si="5"/>
        <v>72</v>
      </c>
      <c r="B72" s="10">
        <v>22.5</v>
      </c>
      <c r="C72" s="11" t="s">
        <v>64</v>
      </c>
      <c r="D72" s="100">
        <f t="shared" si="6"/>
        <v>1.0227272727272726E-3</v>
      </c>
      <c r="E72" s="12">
        <v>0.79749999999999999</v>
      </c>
      <c r="F72" s="13">
        <v>1.948</v>
      </c>
      <c r="G72" s="101">
        <f t="shared" si="1"/>
        <v>2.7454999999999998</v>
      </c>
      <c r="H72" s="10">
        <v>398</v>
      </c>
      <c r="I72" s="11" t="s">
        <v>63</v>
      </c>
      <c r="J72" s="102">
        <f t="shared" si="2"/>
        <v>3.9800000000000002E-2</v>
      </c>
      <c r="K72" s="10">
        <v>116</v>
      </c>
      <c r="L72" s="11" t="s">
        <v>63</v>
      </c>
      <c r="M72" s="102">
        <f t="shared" si="3"/>
        <v>1.1600000000000001E-2</v>
      </c>
      <c r="N72" s="10">
        <v>86</v>
      </c>
      <c r="O72" s="11" t="s">
        <v>63</v>
      </c>
      <c r="P72" s="102">
        <f t="shared" si="4"/>
        <v>8.6E-3</v>
      </c>
    </row>
    <row r="73" spans="1:16">
      <c r="A73" s="23">
        <f t="shared" si="5"/>
        <v>73</v>
      </c>
      <c r="B73" s="10">
        <v>25</v>
      </c>
      <c r="C73" s="11" t="s">
        <v>64</v>
      </c>
      <c r="D73" s="100">
        <f t="shared" si="6"/>
        <v>1.1363636363636365E-3</v>
      </c>
      <c r="E73" s="12">
        <v>0.84060000000000001</v>
      </c>
      <c r="F73" s="13">
        <v>1.8979999999999999</v>
      </c>
      <c r="G73" s="101">
        <f t="shared" si="1"/>
        <v>2.7385999999999999</v>
      </c>
      <c r="H73" s="10">
        <v>441</v>
      </c>
      <c r="I73" s="11" t="s">
        <v>63</v>
      </c>
      <c r="J73" s="102">
        <f t="shared" si="2"/>
        <v>4.41E-2</v>
      </c>
      <c r="K73" s="10">
        <v>126</v>
      </c>
      <c r="L73" s="11" t="s">
        <v>63</v>
      </c>
      <c r="M73" s="102">
        <f t="shared" si="3"/>
        <v>1.26E-2</v>
      </c>
      <c r="N73" s="10">
        <v>94</v>
      </c>
      <c r="O73" s="11" t="s">
        <v>63</v>
      </c>
      <c r="P73" s="102">
        <f t="shared" si="4"/>
        <v>9.4000000000000004E-3</v>
      </c>
    </row>
    <row r="74" spans="1:16">
      <c r="A74" s="23">
        <f t="shared" si="5"/>
        <v>74</v>
      </c>
      <c r="B74" s="10">
        <v>27.5</v>
      </c>
      <c r="C74" s="11" t="s">
        <v>64</v>
      </c>
      <c r="D74" s="100">
        <f t="shared" si="6"/>
        <v>1.25E-3</v>
      </c>
      <c r="E74" s="12">
        <v>0.88160000000000005</v>
      </c>
      <c r="F74" s="13">
        <v>1.85</v>
      </c>
      <c r="G74" s="101">
        <f t="shared" si="1"/>
        <v>2.7316000000000003</v>
      </c>
      <c r="H74" s="10">
        <v>484</v>
      </c>
      <c r="I74" s="11" t="s">
        <v>63</v>
      </c>
      <c r="J74" s="102">
        <f t="shared" si="2"/>
        <v>4.8399999999999999E-2</v>
      </c>
      <c r="K74" s="10">
        <v>136</v>
      </c>
      <c r="L74" s="11" t="s">
        <v>63</v>
      </c>
      <c r="M74" s="102">
        <f t="shared" si="3"/>
        <v>1.3600000000000001E-2</v>
      </c>
      <c r="N74" s="10">
        <v>102</v>
      </c>
      <c r="O74" s="11" t="s">
        <v>63</v>
      </c>
      <c r="P74" s="102">
        <f t="shared" si="4"/>
        <v>1.0199999999999999E-2</v>
      </c>
    </row>
    <row r="75" spans="1:16">
      <c r="A75" s="23">
        <f t="shared" si="5"/>
        <v>75</v>
      </c>
      <c r="B75" s="10">
        <v>30</v>
      </c>
      <c r="C75" s="11" t="s">
        <v>64</v>
      </c>
      <c r="D75" s="100">
        <f t="shared" si="6"/>
        <v>1.3636363636363635E-3</v>
      </c>
      <c r="E75" s="12">
        <v>0.92079999999999995</v>
      </c>
      <c r="F75" s="13">
        <v>1.804</v>
      </c>
      <c r="G75" s="101">
        <f t="shared" si="1"/>
        <v>2.7248000000000001</v>
      </c>
      <c r="H75" s="10">
        <v>528</v>
      </c>
      <c r="I75" s="11" t="s">
        <v>63</v>
      </c>
      <c r="J75" s="102">
        <f t="shared" si="2"/>
        <v>5.28E-2</v>
      </c>
      <c r="K75" s="10">
        <v>146</v>
      </c>
      <c r="L75" s="11" t="s">
        <v>63</v>
      </c>
      <c r="M75" s="102">
        <f t="shared" si="3"/>
        <v>1.4599999999999998E-2</v>
      </c>
      <c r="N75" s="10">
        <v>109</v>
      </c>
      <c r="O75" s="11" t="s">
        <v>63</v>
      </c>
      <c r="P75" s="102">
        <f t="shared" si="4"/>
        <v>1.09E-2</v>
      </c>
    </row>
    <row r="76" spans="1:16">
      <c r="A76" s="23">
        <f t="shared" si="5"/>
        <v>76</v>
      </c>
      <c r="B76" s="10">
        <v>32.5</v>
      </c>
      <c r="C76" s="11" t="s">
        <v>64</v>
      </c>
      <c r="D76" s="100">
        <f t="shared" si="6"/>
        <v>1.4772727272727272E-3</v>
      </c>
      <c r="E76" s="12">
        <v>0.95840000000000003</v>
      </c>
      <c r="F76" s="13">
        <v>1.76</v>
      </c>
      <c r="G76" s="101">
        <f t="shared" si="1"/>
        <v>2.7183999999999999</v>
      </c>
      <c r="H76" s="10">
        <v>572</v>
      </c>
      <c r="I76" s="11" t="s">
        <v>63</v>
      </c>
      <c r="J76" s="102">
        <f t="shared" si="2"/>
        <v>5.7199999999999994E-2</v>
      </c>
      <c r="K76" s="10">
        <v>156</v>
      </c>
      <c r="L76" s="11" t="s">
        <v>63</v>
      </c>
      <c r="M76" s="102">
        <f t="shared" si="3"/>
        <v>1.5599999999999999E-2</v>
      </c>
      <c r="N76" s="10">
        <v>117</v>
      </c>
      <c r="O76" s="11" t="s">
        <v>63</v>
      </c>
      <c r="P76" s="102">
        <f t="shared" si="4"/>
        <v>1.17E-2</v>
      </c>
    </row>
    <row r="77" spans="1:16">
      <c r="A77" s="23">
        <f t="shared" si="5"/>
        <v>77</v>
      </c>
      <c r="B77" s="10">
        <v>35</v>
      </c>
      <c r="C77" s="11" t="s">
        <v>64</v>
      </c>
      <c r="D77" s="100">
        <f t="shared" si="6"/>
        <v>1.590909090909091E-3</v>
      </c>
      <c r="E77" s="12">
        <v>0.99460000000000004</v>
      </c>
      <c r="F77" s="13">
        <v>1.7190000000000001</v>
      </c>
      <c r="G77" s="101">
        <f t="shared" si="1"/>
        <v>2.7136</v>
      </c>
      <c r="H77" s="10">
        <v>616</v>
      </c>
      <c r="I77" s="11" t="s">
        <v>63</v>
      </c>
      <c r="J77" s="102">
        <f t="shared" si="2"/>
        <v>6.1600000000000002E-2</v>
      </c>
      <c r="K77" s="10">
        <v>166</v>
      </c>
      <c r="L77" s="11" t="s">
        <v>63</v>
      </c>
      <c r="M77" s="102">
        <f t="shared" si="3"/>
        <v>1.66E-2</v>
      </c>
      <c r="N77" s="10">
        <v>125</v>
      </c>
      <c r="O77" s="11" t="s">
        <v>63</v>
      </c>
      <c r="P77" s="102">
        <f t="shared" si="4"/>
        <v>1.2500000000000001E-2</v>
      </c>
    </row>
    <row r="78" spans="1:16">
      <c r="A78" s="23">
        <f t="shared" si="5"/>
        <v>78</v>
      </c>
      <c r="B78" s="10">
        <v>37.5</v>
      </c>
      <c r="C78" s="11" t="s">
        <v>64</v>
      </c>
      <c r="D78" s="100">
        <f t="shared" si="6"/>
        <v>1.7045454545454545E-3</v>
      </c>
      <c r="E78" s="12">
        <v>1.03</v>
      </c>
      <c r="F78" s="13">
        <v>1.68</v>
      </c>
      <c r="G78" s="101">
        <f t="shared" si="1"/>
        <v>2.71</v>
      </c>
      <c r="H78" s="10">
        <v>660</v>
      </c>
      <c r="I78" s="11" t="s">
        <v>63</v>
      </c>
      <c r="J78" s="102">
        <f t="shared" si="2"/>
        <v>6.6000000000000003E-2</v>
      </c>
      <c r="K78" s="10">
        <v>175</v>
      </c>
      <c r="L78" s="11" t="s">
        <v>63</v>
      </c>
      <c r="M78" s="102">
        <f t="shared" si="3"/>
        <v>1.7499999999999998E-2</v>
      </c>
      <c r="N78" s="10">
        <v>132</v>
      </c>
      <c r="O78" s="11" t="s">
        <v>63</v>
      </c>
      <c r="P78" s="102">
        <f t="shared" si="4"/>
        <v>1.32E-2</v>
      </c>
    </row>
    <row r="79" spans="1:16">
      <c r="A79" s="23">
        <f t="shared" si="5"/>
        <v>79</v>
      </c>
      <c r="B79" s="10">
        <v>40</v>
      </c>
      <c r="C79" s="11" t="s">
        <v>64</v>
      </c>
      <c r="D79" s="100">
        <f t="shared" si="6"/>
        <v>1.8181818181818182E-3</v>
      </c>
      <c r="E79" s="12">
        <v>1.0629999999999999</v>
      </c>
      <c r="F79" s="13">
        <v>1.643</v>
      </c>
      <c r="G79" s="101">
        <f t="shared" si="1"/>
        <v>2.706</v>
      </c>
      <c r="H79" s="10">
        <v>704</v>
      </c>
      <c r="I79" s="11" t="s">
        <v>63</v>
      </c>
      <c r="J79" s="102">
        <f t="shared" si="2"/>
        <v>7.039999999999999E-2</v>
      </c>
      <c r="K79" s="10">
        <v>185</v>
      </c>
      <c r="L79" s="11" t="s">
        <v>63</v>
      </c>
      <c r="M79" s="102">
        <f t="shared" si="3"/>
        <v>1.8499999999999999E-2</v>
      </c>
      <c r="N79" s="10">
        <v>140</v>
      </c>
      <c r="O79" s="11" t="s">
        <v>63</v>
      </c>
      <c r="P79" s="102">
        <f t="shared" si="4"/>
        <v>1.4000000000000002E-2</v>
      </c>
    </row>
    <row r="80" spans="1:16">
      <c r="A80" s="23">
        <f t="shared" si="5"/>
        <v>80</v>
      </c>
      <c r="B80" s="10">
        <v>45</v>
      </c>
      <c r="C80" s="11" t="s">
        <v>64</v>
      </c>
      <c r="D80" s="100">
        <f t="shared" si="6"/>
        <v>2.0454545454545452E-3</v>
      </c>
      <c r="E80" s="12">
        <v>1.129</v>
      </c>
      <c r="F80" s="13">
        <v>1.573</v>
      </c>
      <c r="G80" s="101">
        <f t="shared" si="1"/>
        <v>2.702</v>
      </c>
      <c r="H80" s="10">
        <v>794</v>
      </c>
      <c r="I80" s="11" t="s">
        <v>63</v>
      </c>
      <c r="J80" s="102">
        <f t="shared" si="2"/>
        <v>7.9399999999999998E-2</v>
      </c>
      <c r="K80" s="10">
        <v>203</v>
      </c>
      <c r="L80" s="11" t="s">
        <v>63</v>
      </c>
      <c r="M80" s="102">
        <f t="shared" si="3"/>
        <v>2.0300000000000002E-2</v>
      </c>
      <c r="N80" s="10">
        <v>155</v>
      </c>
      <c r="O80" s="11" t="s">
        <v>63</v>
      </c>
      <c r="P80" s="102">
        <f t="shared" si="4"/>
        <v>1.55E-2</v>
      </c>
    </row>
    <row r="81" spans="1:16">
      <c r="A81" s="23">
        <f t="shared" si="5"/>
        <v>81</v>
      </c>
      <c r="B81" s="10">
        <v>50</v>
      </c>
      <c r="C81" s="11" t="s">
        <v>64</v>
      </c>
      <c r="D81" s="100">
        <f t="shared" si="6"/>
        <v>2.2727272727272731E-3</v>
      </c>
      <c r="E81" s="12">
        <v>1.1890000000000001</v>
      </c>
      <c r="F81" s="13">
        <v>1.5109999999999999</v>
      </c>
      <c r="G81" s="101">
        <f t="shared" si="1"/>
        <v>2.7</v>
      </c>
      <c r="H81" s="10">
        <v>883</v>
      </c>
      <c r="I81" s="11" t="s">
        <v>63</v>
      </c>
      <c r="J81" s="102">
        <f t="shared" si="2"/>
        <v>8.8300000000000003E-2</v>
      </c>
      <c r="K81" s="10">
        <v>221</v>
      </c>
      <c r="L81" s="11" t="s">
        <v>63</v>
      </c>
      <c r="M81" s="102">
        <f t="shared" si="3"/>
        <v>2.2100000000000002E-2</v>
      </c>
      <c r="N81" s="10">
        <v>170</v>
      </c>
      <c r="O81" s="11" t="s">
        <v>63</v>
      </c>
      <c r="P81" s="102">
        <f t="shared" si="4"/>
        <v>1.7000000000000001E-2</v>
      </c>
    </row>
    <row r="82" spans="1:16">
      <c r="A82" s="23">
        <f t="shared" si="5"/>
        <v>82</v>
      </c>
      <c r="B82" s="10">
        <v>55</v>
      </c>
      <c r="C82" s="11" t="s">
        <v>64</v>
      </c>
      <c r="D82" s="100">
        <f t="shared" si="6"/>
        <v>2.5000000000000001E-3</v>
      </c>
      <c r="E82" s="12">
        <v>1.238</v>
      </c>
      <c r="F82" s="13">
        <v>1.454</v>
      </c>
      <c r="G82" s="101">
        <f t="shared" si="1"/>
        <v>2.6920000000000002</v>
      </c>
      <c r="H82" s="10">
        <v>974</v>
      </c>
      <c r="I82" s="11" t="s">
        <v>63</v>
      </c>
      <c r="J82" s="102">
        <f t="shared" si="2"/>
        <v>9.74E-2</v>
      </c>
      <c r="K82" s="10">
        <v>238</v>
      </c>
      <c r="L82" s="11" t="s">
        <v>63</v>
      </c>
      <c r="M82" s="102">
        <f t="shared" si="3"/>
        <v>2.3799999999999998E-2</v>
      </c>
      <c r="N82" s="10">
        <v>185</v>
      </c>
      <c r="O82" s="11" t="s">
        <v>63</v>
      </c>
      <c r="P82" s="102">
        <f t="shared" si="4"/>
        <v>1.8499999999999999E-2</v>
      </c>
    </row>
    <row r="83" spans="1:16">
      <c r="A83" s="23">
        <f t="shared" si="5"/>
        <v>83</v>
      </c>
      <c r="B83" s="10">
        <v>60</v>
      </c>
      <c r="C83" s="11" t="s">
        <v>64</v>
      </c>
      <c r="D83" s="100">
        <f t="shared" si="6"/>
        <v>2.7272727272727271E-3</v>
      </c>
      <c r="E83" s="12">
        <v>1.28</v>
      </c>
      <c r="F83" s="13">
        <v>1.401</v>
      </c>
      <c r="G83" s="101">
        <f t="shared" si="1"/>
        <v>2.681</v>
      </c>
      <c r="H83" s="10">
        <v>1065</v>
      </c>
      <c r="I83" s="11" t="s">
        <v>63</v>
      </c>
      <c r="J83" s="102">
        <f t="shared" si="2"/>
        <v>0.1065</v>
      </c>
      <c r="K83" s="10">
        <v>255</v>
      </c>
      <c r="L83" s="11" t="s">
        <v>63</v>
      </c>
      <c r="M83" s="102">
        <f t="shared" si="3"/>
        <v>2.5500000000000002E-2</v>
      </c>
      <c r="N83" s="10">
        <v>200</v>
      </c>
      <c r="O83" s="11" t="s">
        <v>63</v>
      </c>
      <c r="P83" s="102">
        <f t="shared" si="4"/>
        <v>0.02</v>
      </c>
    </row>
    <row r="84" spans="1:16">
      <c r="A84" s="23">
        <f t="shared" si="5"/>
        <v>84</v>
      </c>
      <c r="B84" s="10">
        <v>65</v>
      </c>
      <c r="C84" s="11" t="s">
        <v>64</v>
      </c>
      <c r="D84" s="100">
        <f t="shared" si="6"/>
        <v>2.9545454545454545E-3</v>
      </c>
      <c r="E84" s="12">
        <v>1.3180000000000001</v>
      </c>
      <c r="F84" s="13">
        <v>1.353</v>
      </c>
      <c r="G84" s="101">
        <f t="shared" ref="G84:G147" si="7">E84+F84</f>
        <v>2.6710000000000003</v>
      </c>
      <c r="H84" s="10">
        <v>1157</v>
      </c>
      <c r="I84" s="11" t="s">
        <v>63</v>
      </c>
      <c r="J84" s="102">
        <f t="shared" ref="J84:J109" si="8">H84/1000/10</f>
        <v>0.1157</v>
      </c>
      <c r="K84" s="10">
        <v>271</v>
      </c>
      <c r="L84" s="11" t="s">
        <v>63</v>
      </c>
      <c r="M84" s="102">
        <f t="shared" ref="M84:M147" si="9">K84/1000/10</f>
        <v>2.7100000000000003E-2</v>
      </c>
      <c r="N84" s="10">
        <v>215</v>
      </c>
      <c r="O84" s="11" t="s">
        <v>63</v>
      </c>
      <c r="P84" s="102">
        <f t="shared" ref="P84:P147" si="10">N84/1000/10</f>
        <v>2.1499999999999998E-2</v>
      </c>
    </row>
    <row r="85" spans="1:16">
      <c r="A85" s="23">
        <f t="shared" si="5"/>
        <v>85</v>
      </c>
      <c r="B85" s="10">
        <v>70</v>
      </c>
      <c r="C85" s="11" t="s">
        <v>64</v>
      </c>
      <c r="D85" s="100">
        <f t="shared" si="6"/>
        <v>3.1818181818181819E-3</v>
      </c>
      <c r="E85" s="12">
        <v>1.3540000000000001</v>
      </c>
      <c r="F85" s="13">
        <v>1.3089999999999999</v>
      </c>
      <c r="G85" s="101">
        <f t="shared" si="7"/>
        <v>2.6630000000000003</v>
      </c>
      <c r="H85" s="10">
        <v>1249</v>
      </c>
      <c r="I85" s="11" t="s">
        <v>63</v>
      </c>
      <c r="J85" s="102">
        <f t="shared" si="8"/>
        <v>0.12490000000000001</v>
      </c>
      <c r="K85" s="10">
        <v>288</v>
      </c>
      <c r="L85" s="11" t="s">
        <v>63</v>
      </c>
      <c r="M85" s="102">
        <f t="shared" si="9"/>
        <v>2.8799999999999999E-2</v>
      </c>
      <c r="N85" s="10">
        <v>230</v>
      </c>
      <c r="O85" s="11" t="s">
        <v>63</v>
      </c>
      <c r="P85" s="102">
        <f t="shared" si="10"/>
        <v>2.3E-2</v>
      </c>
    </row>
    <row r="86" spans="1:16">
      <c r="A86" s="23">
        <f t="shared" ref="A86:A149" si="11">A85+1</f>
        <v>86</v>
      </c>
      <c r="B86" s="10">
        <v>80</v>
      </c>
      <c r="C86" s="11" t="s">
        <v>64</v>
      </c>
      <c r="D86" s="100">
        <f t="shared" si="6"/>
        <v>3.6363636363636364E-3</v>
      </c>
      <c r="E86" s="12">
        <v>1.4219999999999999</v>
      </c>
      <c r="F86" s="13">
        <v>1.23</v>
      </c>
      <c r="G86" s="101">
        <f t="shared" si="7"/>
        <v>2.6520000000000001</v>
      </c>
      <c r="H86" s="10">
        <v>1435</v>
      </c>
      <c r="I86" s="11" t="s">
        <v>63</v>
      </c>
      <c r="J86" s="102">
        <f t="shared" si="8"/>
        <v>0.14350000000000002</v>
      </c>
      <c r="K86" s="10">
        <v>319</v>
      </c>
      <c r="L86" s="11" t="s">
        <v>63</v>
      </c>
      <c r="M86" s="102">
        <f t="shared" si="9"/>
        <v>3.1899999999999998E-2</v>
      </c>
      <c r="N86" s="10">
        <v>259</v>
      </c>
      <c r="O86" s="11" t="s">
        <v>63</v>
      </c>
      <c r="P86" s="102">
        <f t="shared" si="10"/>
        <v>2.5899999999999999E-2</v>
      </c>
    </row>
    <row r="87" spans="1:16">
      <c r="A87" s="23">
        <f t="shared" si="11"/>
        <v>87</v>
      </c>
      <c r="B87" s="10">
        <v>90</v>
      </c>
      <c r="C87" s="11" t="s">
        <v>64</v>
      </c>
      <c r="D87" s="100">
        <f t="shared" si="6"/>
        <v>4.0909090909090904E-3</v>
      </c>
      <c r="E87" s="12">
        <v>1.486</v>
      </c>
      <c r="F87" s="13">
        <v>1.161</v>
      </c>
      <c r="G87" s="101">
        <f t="shared" si="7"/>
        <v>2.6470000000000002</v>
      </c>
      <c r="H87" s="10">
        <v>1622</v>
      </c>
      <c r="I87" s="11" t="s">
        <v>63</v>
      </c>
      <c r="J87" s="102">
        <f t="shared" si="8"/>
        <v>0.16220000000000001</v>
      </c>
      <c r="K87" s="10">
        <v>350</v>
      </c>
      <c r="L87" s="11" t="s">
        <v>63</v>
      </c>
      <c r="M87" s="102">
        <f t="shared" si="9"/>
        <v>3.4999999999999996E-2</v>
      </c>
      <c r="N87" s="10">
        <v>287</v>
      </c>
      <c r="O87" s="11" t="s">
        <v>63</v>
      </c>
      <c r="P87" s="102">
        <f t="shared" si="10"/>
        <v>2.8699999999999996E-2</v>
      </c>
    </row>
    <row r="88" spans="1:16">
      <c r="A88" s="23">
        <f t="shared" si="11"/>
        <v>88</v>
      </c>
      <c r="B88" s="10">
        <v>100</v>
      </c>
      <c r="C88" s="11" t="s">
        <v>64</v>
      </c>
      <c r="D88" s="100">
        <f t="shared" si="6"/>
        <v>4.5454545454545461E-3</v>
      </c>
      <c r="E88" s="12">
        <v>1.55</v>
      </c>
      <c r="F88" s="13">
        <v>1.101</v>
      </c>
      <c r="G88" s="101">
        <f t="shared" si="7"/>
        <v>2.6509999999999998</v>
      </c>
      <c r="H88" s="10">
        <v>1810</v>
      </c>
      <c r="I88" s="11" t="s">
        <v>63</v>
      </c>
      <c r="J88" s="102">
        <f t="shared" si="8"/>
        <v>0.18099999999999999</v>
      </c>
      <c r="K88" s="10">
        <v>378</v>
      </c>
      <c r="L88" s="11" t="s">
        <v>63</v>
      </c>
      <c r="M88" s="102">
        <f t="shared" si="9"/>
        <v>3.78E-2</v>
      </c>
      <c r="N88" s="10">
        <v>316</v>
      </c>
      <c r="O88" s="11" t="s">
        <v>63</v>
      </c>
      <c r="P88" s="102">
        <f t="shared" si="10"/>
        <v>3.1600000000000003E-2</v>
      </c>
    </row>
    <row r="89" spans="1:16">
      <c r="A89" s="23">
        <f t="shared" si="11"/>
        <v>89</v>
      </c>
      <c r="B89" s="10">
        <v>110</v>
      </c>
      <c r="C89" s="11" t="s">
        <v>64</v>
      </c>
      <c r="D89" s="100">
        <f t="shared" si="6"/>
        <v>5.0000000000000001E-3</v>
      </c>
      <c r="E89" s="12">
        <v>1.6140000000000001</v>
      </c>
      <c r="F89" s="13">
        <v>1.048</v>
      </c>
      <c r="G89" s="101">
        <f t="shared" si="7"/>
        <v>2.6619999999999999</v>
      </c>
      <c r="H89" s="10">
        <v>1999</v>
      </c>
      <c r="I89" s="11" t="s">
        <v>63</v>
      </c>
      <c r="J89" s="102">
        <f t="shared" si="8"/>
        <v>0.19990000000000002</v>
      </c>
      <c r="K89" s="10">
        <v>406</v>
      </c>
      <c r="L89" s="11" t="s">
        <v>63</v>
      </c>
      <c r="M89" s="102">
        <f t="shared" si="9"/>
        <v>4.0600000000000004E-2</v>
      </c>
      <c r="N89" s="10">
        <v>344</v>
      </c>
      <c r="O89" s="11" t="s">
        <v>63</v>
      </c>
      <c r="P89" s="102">
        <f t="shared" si="10"/>
        <v>3.44E-2</v>
      </c>
    </row>
    <row r="90" spans="1:16">
      <c r="A90" s="23">
        <f t="shared" si="11"/>
        <v>90</v>
      </c>
      <c r="B90" s="10">
        <v>120</v>
      </c>
      <c r="C90" s="11" t="s">
        <v>64</v>
      </c>
      <c r="D90" s="100">
        <f t="shared" si="6"/>
        <v>5.4545454545454541E-3</v>
      </c>
      <c r="E90" s="12">
        <v>1.677</v>
      </c>
      <c r="F90" s="13">
        <v>1</v>
      </c>
      <c r="G90" s="101">
        <f t="shared" si="7"/>
        <v>2.677</v>
      </c>
      <c r="H90" s="10">
        <v>2187</v>
      </c>
      <c r="I90" s="11" t="s">
        <v>63</v>
      </c>
      <c r="J90" s="102">
        <f t="shared" si="8"/>
        <v>0.21869999999999998</v>
      </c>
      <c r="K90" s="10">
        <v>433</v>
      </c>
      <c r="L90" s="11" t="s">
        <v>63</v>
      </c>
      <c r="M90" s="102">
        <f t="shared" si="9"/>
        <v>4.3299999999999998E-2</v>
      </c>
      <c r="N90" s="10">
        <v>371</v>
      </c>
      <c r="O90" s="11" t="s">
        <v>63</v>
      </c>
      <c r="P90" s="102">
        <f t="shared" si="10"/>
        <v>3.7100000000000001E-2</v>
      </c>
    </row>
    <row r="91" spans="1:16">
      <c r="A91" s="23">
        <f t="shared" si="11"/>
        <v>91</v>
      </c>
      <c r="B91" s="10">
        <v>130</v>
      </c>
      <c r="C91" s="11" t="s">
        <v>64</v>
      </c>
      <c r="D91" s="100">
        <f t="shared" si="6"/>
        <v>5.909090909090909E-3</v>
      </c>
      <c r="E91" s="12">
        <v>1.74</v>
      </c>
      <c r="F91" s="13">
        <v>0.95740000000000003</v>
      </c>
      <c r="G91" s="101">
        <f t="shared" si="7"/>
        <v>2.6974</v>
      </c>
      <c r="H91" s="10">
        <v>2374</v>
      </c>
      <c r="I91" s="11" t="s">
        <v>63</v>
      </c>
      <c r="J91" s="102">
        <f t="shared" si="8"/>
        <v>0.2374</v>
      </c>
      <c r="K91" s="10">
        <v>458</v>
      </c>
      <c r="L91" s="11" t="s">
        <v>63</v>
      </c>
      <c r="M91" s="102">
        <f t="shared" si="9"/>
        <v>4.58E-2</v>
      </c>
      <c r="N91" s="10">
        <v>398</v>
      </c>
      <c r="O91" s="11" t="s">
        <v>63</v>
      </c>
      <c r="P91" s="102">
        <f t="shared" si="10"/>
        <v>3.9800000000000002E-2</v>
      </c>
    </row>
    <row r="92" spans="1:16">
      <c r="A92" s="23">
        <f t="shared" si="11"/>
        <v>92</v>
      </c>
      <c r="B92" s="10">
        <v>140</v>
      </c>
      <c r="C92" s="11" t="s">
        <v>64</v>
      </c>
      <c r="D92" s="100">
        <f t="shared" si="6"/>
        <v>6.3636363636363638E-3</v>
      </c>
      <c r="E92" s="12">
        <v>1.804</v>
      </c>
      <c r="F92" s="13">
        <v>0.91869999999999996</v>
      </c>
      <c r="G92" s="101">
        <f t="shared" si="7"/>
        <v>2.7227000000000001</v>
      </c>
      <c r="H92" s="10">
        <v>2560</v>
      </c>
      <c r="I92" s="11" t="s">
        <v>63</v>
      </c>
      <c r="J92" s="102">
        <f t="shared" si="8"/>
        <v>0.25600000000000001</v>
      </c>
      <c r="K92" s="10">
        <v>482</v>
      </c>
      <c r="L92" s="11" t="s">
        <v>63</v>
      </c>
      <c r="M92" s="102">
        <f t="shared" si="9"/>
        <v>4.82E-2</v>
      </c>
      <c r="N92" s="10">
        <v>424</v>
      </c>
      <c r="O92" s="11" t="s">
        <v>63</v>
      </c>
      <c r="P92" s="102">
        <f t="shared" si="10"/>
        <v>4.24E-2</v>
      </c>
    </row>
    <row r="93" spans="1:16">
      <c r="A93" s="23">
        <f t="shared" si="11"/>
        <v>93</v>
      </c>
      <c r="B93" s="10">
        <v>150</v>
      </c>
      <c r="C93" s="11" t="s">
        <v>64</v>
      </c>
      <c r="D93" s="100">
        <f t="shared" si="6"/>
        <v>6.8181818181818179E-3</v>
      </c>
      <c r="E93" s="12">
        <v>1.8660000000000001</v>
      </c>
      <c r="F93" s="13">
        <v>0.88349999999999995</v>
      </c>
      <c r="G93" s="101">
        <f t="shared" si="7"/>
        <v>2.7495000000000003</v>
      </c>
      <c r="H93" s="10">
        <v>2745</v>
      </c>
      <c r="I93" s="11" t="s">
        <v>63</v>
      </c>
      <c r="J93" s="102">
        <f t="shared" si="8"/>
        <v>0.27450000000000002</v>
      </c>
      <c r="K93" s="10">
        <v>505</v>
      </c>
      <c r="L93" s="11" t="s">
        <v>63</v>
      </c>
      <c r="M93" s="102">
        <f t="shared" si="9"/>
        <v>5.0500000000000003E-2</v>
      </c>
      <c r="N93" s="10">
        <v>450</v>
      </c>
      <c r="O93" s="11" t="s">
        <v>63</v>
      </c>
      <c r="P93" s="102">
        <f t="shared" si="10"/>
        <v>4.4999999999999998E-2</v>
      </c>
    </row>
    <row r="94" spans="1:16">
      <c r="A94" s="23">
        <f t="shared" si="11"/>
        <v>94</v>
      </c>
      <c r="B94" s="10">
        <v>160</v>
      </c>
      <c r="C94" s="11" t="s">
        <v>64</v>
      </c>
      <c r="D94" s="100">
        <f t="shared" si="6"/>
        <v>7.2727272727272727E-3</v>
      </c>
      <c r="E94" s="12">
        <v>1.9279999999999999</v>
      </c>
      <c r="F94" s="13">
        <v>0.85129999999999995</v>
      </c>
      <c r="G94" s="101">
        <f t="shared" si="7"/>
        <v>2.7793000000000001</v>
      </c>
      <c r="H94" s="10">
        <v>2929</v>
      </c>
      <c r="I94" s="11" t="s">
        <v>63</v>
      </c>
      <c r="J94" s="102">
        <f t="shared" si="8"/>
        <v>0.29289999999999999</v>
      </c>
      <c r="K94" s="10">
        <v>527</v>
      </c>
      <c r="L94" s="11" t="s">
        <v>63</v>
      </c>
      <c r="M94" s="102">
        <f t="shared" si="9"/>
        <v>5.2700000000000004E-2</v>
      </c>
      <c r="N94" s="10">
        <v>475</v>
      </c>
      <c r="O94" s="11" t="s">
        <v>63</v>
      </c>
      <c r="P94" s="102">
        <f t="shared" si="10"/>
        <v>4.7500000000000001E-2</v>
      </c>
    </row>
    <row r="95" spans="1:16">
      <c r="A95" s="23">
        <f t="shared" si="11"/>
        <v>95</v>
      </c>
      <c r="B95" s="10">
        <v>170</v>
      </c>
      <c r="C95" s="11" t="s">
        <v>64</v>
      </c>
      <c r="D95" s="100">
        <f t="shared" si="6"/>
        <v>7.7272727272727276E-3</v>
      </c>
      <c r="E95" s="12">
        <v>1.9890000000000001</v>
      </c>
      <c r="F95" s="13">
        <v>0.82169999999999999</v>
      </c>
      <c r="G95" s="101">
        <f t="shared" si="7"/>
        <v>2.8107000000000002</v>
      </c>
      <c r="H95" s="10">
        <v>3111</v>
      </c>
      <c r="I95" s="11" t="s">
        <v>63</v>
      </c>
      <c r="J95" s="102">
        <f t="shared" si="8"/>
        <v>0.31110000000000004</v>
      </c>
      <c r="K95" s="10">
        <v>548</v>
      </c>
      <c r="L95" s="11" t="s">
        <v>63</v>
      </c>
      <c r="M95" s="102">
        <f t="shared" si="9"/>
        <v>5.4800000000000001E-2</v>
      </c>
      <c r="N95" s="10">
        <v>500</v>
      </c>
      <c r="O95" s="11" t="s">
        <v>63</v>
      </c>
      <c r="P95" s="102">
        <f t="shared" si="10"/>
        <v>0.05</v>
      </c>
    </row>
    <row r="96" spans="1:16">
      <c r="A96" s="23">
        <f t="shared" si="11"/>
        <v>96</v>
      </c>
      <c r="B96" s="10">
        <v>180</v>
      </c>
      <c r="C96" s="11" t="s">
        <v>64</v>
      </c>
      <c r="D96" s="100">
        <f t="shared" si="6"/>
        <v>8.1818181818181807E-3</v>
      </c>
      <c r="E96" s="12">
        <v>2.0499999999999998</v>
      </c>
      <c r="F96" s="13">
        <v>0.7944</v>
      </c>
      <c r="G96" s="101">
        <f t="shared" si="7"/>
        <v>2.8443999999999998</v>
      </c>
      <c r="H96" s="10">
        <v>3291</v>
      </c>
      <c r="I96" s="11" t="s">
        <v>63</v>
      </c>
      <c r="J96" s="102">
        <f t="shared" si="8"/>
        <v>0.3291</v>
      </c>
      <c r="K96" s="10">
        <v>569</v>
      </c>
      <c r="L96" s="11" t="s">
        <v>63</v>
      </c>
      <c r="M96" s="102">
        <f t="shared" si="9"/>
        <v>5.6899999999999992E-2</v>
      </c>
      <c r="N96" s="10">
        <v>524</v>
      </c>
      <c r="O96" s="11" t="s">
        <v>63</v>
      </c>
      <c r="P96" s="102">
        <f t="shared" si="10"/>
        <v>5.2400000000000002E-2</v>
      </c>
    </row>
    <row r="97" spans="1:16">
      <c r="A97" s="23">
        <f t="shared" si="11"/>
        <v>97</v>
      </c>
      <c r="B97" s="10">
        <v>200</v>
      </c>
      <c r="C97" s="11" t="s">
        <v>64</v>
      </c>
      <c r="D97" s="100">
        <f t="shared" si="6"/>
        <v>9.0909090909090922E-3</v>
      </c>
      <c r="E97" s="12">
        <v>2.1669999999999998</v>
      </c>
      <c r="F97" s="13">
        <v>0.74570000000000003</v>
      </c>
      <c r="G97" s="101">
        <f t="shared" si="7"/>
        <v>2.9127000000000001</v>
      </c>
      <c r="H97" s="10">
        <v>3645</v>
      </c>
      <c r="I97" s="11" t="s">
        <v>63</v>
      </c>
      <c r="J97" s="102">
        <f t="shared" si="8"/>
        <v>0.36449999999999999</v>
      </c>
      <c r="K97" s="10">
        <v>607</v>
      </c>
      <c r="L97" s="11" t="s">
        <v>63</v>
      </c>
      <c r="M97" s="102">
        <f t="shared" si="9"/>
        <v>6.0699999999999997E-2</v>
      </c>
      <c r="N97" s="10">
        <v>570</v>
      </c>
      <c r="O97" s="11" t="s">
        <v>63</v>
      </c>
      <c r="P97" s="102">
        <f t="shared" si="10"/>
        <v>5.6999999999999995E-2</v>
      </c>
    </row>
    <row r="98" spans="1:16">
      <c r="A98" s="23">
        <f t="shared" si="11"/>
        <v>98</v>
      </c>
      <c r="B98" s="10">
        <v>225</v>
      </c>
      <c r="C98" s="11" t="s">
        <v>64</v>
      </c>
      <c r="D98" s="100">
        <f t="shared" si="6"/>
        <v>1.0227272727272727E-2</v>
      </c>
      <c r="E98" s="12">
        <v>2.3079999999999998</v>
      </c>
      <c r="F98" s="13">
        <v>0.69379999999999997</v>
      </c>
      <c r="G98" s="101">
        <f t="shared" si="7"/>
        <v>3.0017999999999998</v>
      </c>
      <c r="H98" s="10">
        <v>4079</v>
      </c>
      <c r="I98" s="11" t="s">
        <v>63</v>
      </c>
      <c r="J98" s="102">
        <f t="shared" si="8"/>
        <v>0.40789999999999998</v>
      </c>
      <c r="K98" s="10">
        <v>652</v>
      </c>
      <c r="L98" s="11" t="s">
        <v>63</v>
      </c>
      <c r="M98" s="102">
        <f t="shared" si="9"/>
        <v>6.5200000000000008E-2</v>
      </c>
      <c r="N98" s="10">
        <v>624</v>
      </c>
      <c r="O98" s="11" t="s">
        <v>63</v>
      </c>
      <c r="P98" s="102">
        <f t="shared" si="10"/>
        <v>6.2399999999999997E-2</v>
      </c>
    </row>
    <row r="99" spans="1:16">
      <c r="A99" s="23">
        <f t="shared" si="11"/>
        <v>99</v>
      </c>
      <c r="B99" s="10">
        <v>250</v>
      </c>
      <c r="C99" s="11" t="s">
        <v>64</v>
      </c>
      <c r="D99" s="100">
        <f t="shared" si="6"/>
        <v>1.1363636363636364E-2</v>
      </c>
      <c r="E99" s="12">
        <v>2.4409999999999998</v>
      </c>
      <c r="F99" s="13">
        <v>0.64949999999999997</v>
      </c>
      <c r="G99" s="101">
        <f t="shared" si="7"/>
        <v>3.0904999999999996</v>
      </c>
      <c r="H99" s="10">
        <v>4501</v>
      </c>
      <c r="I99" s="11" t="s">
        <v>63</v>
      </c>
      <c r="J99" s="102">
        <f t="shared" si="8"/>
        <v>0.45010000000000006</v>
      </c>
      <c r="K99" s="10">
        <v>692</v>
      </c>
      <c r="L99" s="11" t="s">
        <v>63</v>
      </c>
      <c r="M99" s="102">
        <f t="shared" si="9"/>
        <v>6.9199999999999998E-2</v>
      </c>
      <c r="N99" s="10">
        <v>675</v>
      </c>
      <c r="O99" s="11" t="s">
        <v>63</v>
      </c>
      <c r="P99" s="102">
        <f t="shared" si="10"/>
        <v>6.7500000000000004E-2</v>
      </c>
    </row>
    <row r="100" spans="1:16">
      <c r="A100" s="23">
        <f t="shared" si="11"/>
        <v>100</v>
      </c>
      <c r="B100" s="10">
        <v>275</v>
      </c>
      <c r="C100" s="11" t="s">
        <v>64</v>
      </c>
      <c r="D100" s="100">
        <f t="shared" si="6"/>
        <v>1.2500000000000001E-2</v>
      </c>
      <c r="E100" s="12">
        <v>2.5670000000000002</v>
      </c>
      <c r="F100" s="13">
        <v>0.61119999999999997</v>
      </c>
      <c r="G100" s="101">
        <f t="shared" si="7"/>
        <v>3.1782000000000004</v>
      </c>
      <c r="H100" s="10">
        <v>4913</v>
      </c>
      <c r="I100" s="11" t="s">
        <v>63</v>
      </c>
      <c r="J100" s="102">
        <f t="shared" si="8"/>
        <v>0.49130000000000001</v>
      </c>
      <c r="K100" s="10">
        <v>728</v>
      </c>
      <c r="L100" s="11" t="s">
        <v>63</v>
      </c>
      <c r="M100" s="102">
        <f t="shared" si="9"/>
        <v>7.2800000000000004E-2</v>
      </c>
      <c r="N100" s="10">
        <v>724</v>
      </c>
      <c r="O100" s="11" t="s">
        <v>63</v>
      </c>
      <c r="P100" s="102">
        <f t="shared" si="10"/>
        <v>7.2399999999999992E-2</v>
      </c>
    </row>
    <row r="101" spans="1:16">
      <c r="A101" s="23">
        <f t="shared" si="11"/>
        <v>101</v>
      </c>
      <c r="B101" s="10">
        <v>300</v>
      </c>
      <c r="C101" s="11" t="s">
        <v>64</v>
      </c>
      <c r="D101" s="100">
        <f t="shared" ref="D101:D113" si="12">B101/1000/$C$5</f>
        <v>1.3636363636363636E-2</v>
      </c>
      <c r="E101" s="12">
        <v>2.6880000000000002</v>
      </c>
      <c r="F101" s="13">
        <v>0.57779999999999998</v>
      </c>
      <c r="G101" s="101">
        <f t="shared" si="7"/>
        <v>3.2658</v>
      </c>
      <c r="H101" s="10">
        <v>5314</v>
      </c>
      <c r="I101" s="11" t="s">
        <v>63</v>
      </c>
      <c r="J101" s="102">
        <f t="shared" si="8"/>
        <v>0.53139999999999998</v>
      </c>
      <c r="K101" s="10">
        <v>762</v>
      </c>
      <c r="L101" s="11" t="s">
        <v>63</v>
      </c>
      <c r="M101" s="102">
        <f t="shared" si="9"/>
        <v>7.6200000000000004E-2</v>
      </c>
      <c r="N101" s="10">
        <v>769</v>
      </c>
      <c r="O101" s="11" t="s">
        <v>63</v>
      </c>
      <c r="P101" s="102">
        <f t="shared" si="10"/>
        <v>7.6899999999999996E-2</v>
      </c>
    </row>
    <row r="102" spans="1:16">
      <c r="A102" s="23">
        <f t="shared" si="11"/>
        <v>102</v>
      </c>
      <c r="B102" s="10">
        <v>325</v>
      </c>
      <c r="C102" s="11" t="s">
        <v>64</v>
      </c>
      <c r="D102" s="100">
        <f t="shared" si="12"/>
        <v>1.4772727272727272E-2</v>
      </c>
      <c r="E102" s="12">
        <v>2.8039999999999998</v>
      </c>
      <c r="F102" s="13">
        <v>0.54830000000000001</v>
      </c>
      <c r="G102" s="101">
        <f t="shared" si="7"/>
        <v>3.3522999999999996</v>
      </c>
      <c r="H102" s="10">
        <v>5706</v>
      </c>
      <c r="I102" s="11" t="s">
        <v>63</v>
      </c>
      <c r="J102" s="102">
        <f t="shared" si="8"/>
        <v>0.5706</v>
      </c>
      <c r="K102" s="10">
        <v>792</v>
      </c>
      <c r="L102" s="11" t="s">
        <v>63</v>
      </c>
      <c r="M102" s="102">
        <f t="shared" si="9"/>
        <v>7.9200000000000007E-2</v>
      </c>
      <c r="N102" s="10">
        <v>812</v>
      </c>
      <c r="O102" s="11" t="s">
        <v>63</v>
      </c>
      <c r="P102" s="102">
        <f t="shared" si="10"/>
        <v>8.1200000000000008E-2</v>
      </c>
    </row>
    <row r="103" spans="1:16">
      <c r="A103" s="23">
        <f t="shared" si="11"/>
        <v>103</v>
      </c>
      <c r="B103" s="10">
        <v>350</v>
      </c>
      <c r="C103" s="11" t="s">
        <v>64</v>
      </c>
      <c r="D103" s="100">
        <f t="shared" si="12"/>
        <v>1.5909090909090907E-2</v>
      </c>
      <c r="E103" s="12">
        <v>2.9180000000000001</v>
      </c>
      <c r="F103" s="13">
        <v>0.52200000000000002</v>
      </c>
      <c r="G103" s="101">
        <f t="shared" si="7"/>
        <v>3.4400000000000004</v>
      </c>
      <c r="H103" s="10">
        <v>6089</v>
      </c>
      <c r="I103" s="11" t="s">
        <v>63</v>
      </c>
      <c r="J103" s="102">
        <f t="shared" si="8"/>
        <v>0.6089</v>
      </c>
      <c r="K103" s="10">
        <v>821</v>
      </c>
      <c r="L103" s="11" t="s">
        <v>63</v>
      </c>
      <c r="M103" s="102">
        <f t="shared" si="9"/>
        <v>8.2099999999999992E-2</v>
      </c>
      <c r="N103" s="10">
        <v>852</v>
      </c>
      <c r="O103" s="11" t="s">
        <v>63</v>
      </c>
      <c r="P103" s="102">
        <f t="shared" si="10"/>
        <v>8.5199999999999998E-2</v>
      </c>
    </row>
    <row r="104" spans="1:16">
      <c r="A104" s="23">
        <f t="shared" si="11"/>
        <v>104</v>
      </c>
      <c r="B104" s="10">
        <v>375</v>
      </c>
      <c r="C104" s="11" t="s">
        <v>64</v>
      </c>
      <c r="D104" s="100">
        <f t="shared" si="12"/>
        <v>1.7045454545454544E-2</v>
      </c>
      <c r="E104" s="12">
        <v>3.028</v>
      </c>
      <c r="F104" s="13">
        <v>0.4985</v>
      </c>
      <c r="G104" s="101">
        <f t="shared" si="7"/>
        <v>3.5265</v>
      </c>
      <c r="H104" s="10">
        <v>6463</v>
      </c>
      <c r="I104" s="11" t="s">
        <v>63</v>
      </c>
      <c r="J104" s="102">
        <f t="shared" si="8"/>
        <v>0.64629999999999999</v>
      </c>
      <c r="K104" s="10">
        <v>847</v>
      </c>
      <c r="L104" s="11" t="s">
        <v>63</v>
      </c>
      <c r="M104" s="102">
        <f t="shared" si="9"/>
        <v>8.4699999999999998E-2</v>
      </c>
      <c r="N104" s="10">
        <v>890</v>
      </c>
      <c r="O104" s="11" t="s">
        <v>63</v>
      </c>
      <c r="P104" s="102">
        <f t="shared" si="10"/>
        <v>8.8999999999999996E-2</v>
      </c>
    </row>
    <row r="105" spans="1:16">
      <c r="A105" s="23">
        <f t="shared" si="11"/>
        <v>105</v>
      </c>
      <c r="B105" s="10">
        <v>400</v>
      </c>
      <c r="C105" s="11" t="s">
        <v>64</v>
      </c>
      <c r="D105" s="100">
        <f t="shared" si="12"/>
        <v>1.8181818181818184E-2</v>
      </c>
      <c r="E105" s="12">
        <v>3.137</v>
      </c>
      <c r="F105" s="13">
        <v>0.4773</v>
      </c>
      <c r="G105" s="101">
        <f t="shared" si="7"/>
        <v>3.6143000000000001</v>
      </c>
      <c r="H105" s="10">
        <v>6829</v>
      </c>
      <c r="I105" s="11" t="s">
        <v>63</v>
      </c>
      <c r="J105" s="102">
        <f t="shared" si="8"/>
        <v>0.68289999999999995</v>
      </c>
      <c r="K105" s="10">
        <v>871</v>
      </c>
      <c r="L105" s="11" t="s">
        <v>63</v>
      </c>
      <c r="M105" s="102">
        <f t="shared" si="9"/>
        <v>8.7099999999999997E-2</v>
      </c>
      <c r="N105" s="10">
        <v>927</v>
      </c>
      <c r="O105" s="11" t="s">
        <v>63</v>
      </c>
      <c r="P105" s="102">
        <f t="shared" si="10"/>
        <v>9.2700000000000005E-2</v>
      </c>
    </row>
    <row r="106" spans="1:16">
      <c r="A106" s="23">
        <f t="shared" si="11"/>
        <v>106</v>
      </c>
      <c r="B106" s="10">
        <v>450</v>
      </c>
      <c r="C106" s="11" t="s">
        <v>64</v>
      </c>
      <c r="D106" s="100">
        <f t="shared" si="12"/>
        <v>2.0454545454545454E-2</v>
      </c>
      <c r="E106" s="12">
        <v>3.351</v>
      </c>
      <c r="F106" s="13">
        <v>0.44040000000000001</v>
      </c>
      <c r="G106" s="101">
        <f t="shared" si="7"/>
        <v>3.7913999999999999</v>
      </c>
      <c r="H106" s="10">
        <v>7536</v>
      </c>
      <c r="I106" s="11" t="s">
        <v>63</v>
      </c>
      <c r="J106" s="102">
        <f t="shared" si="8"/>
        <v>0.75359999999999994</v>
      </c>
      <c r="K106" s="10">
        <v>918</v>
      </c>
      <c r="L106" s="11" t="s">
        <v>63</v>
      </c>
      <c r="M106" s="102">
        <f t="shared" si="9"/>
        <v>9.1800000000000007E-2</v>
      </c>
      <c r="N106" s="10">
        <v>994</v>
      </c>
      <c r="O106" s="11" t="s">
        <v>63</v>
      </c>
      <c r="P106" s="102">
        <f t="shared" si="10"/>
        <v>9.9400000000000002E-2</v>
      </c>
    </row>
    <row r="107" spans="1:16">
      <c r="A107" s="23">
        <f t="shared" si="11"/>
        <v>107</v>
      </c>
      <c r="B107" s="10">
        <v>500</v>
      </c>
      <c r="C107" s="11" t="s">
        <v>64</v>
      </c>
      <c r="D107" s="100">
        <f t="shared" si="12"/>
        <v>2.2727272727272728E-2</v>
      </c>
      <c r="E107" s="12">
        <v>3.5590000000000002</v>
      </c>
      <c r="F107" s="13">
        <v>0.40939999999999999</v>
      </c>
      <c r="G107" s="101">
        <f t="shared" si="7"/>
        <v>3.9683999999999999</v>
      </c>
      <c r="H107" s="10">
        <v>8212</v>
      </c>
      <c r="I107" s="11" t="s">
        <v>63</v>
      </c>
      <c r="J107" s="102">
        <f t="shared" si="8"/>
        <v>0.82119999999999993</v>
      </c>
      <c r="K107" s="10">
        <v>958</v>
      </c>
      <c r="L107" s="11" t="s">
        <v>63</v>
      </c>
      <c r="M107" s="102">
        <f t="shared" si="9"/>
        <v>9.5799999999999996E-2</v>
      </c>
      <c r="N107" s="10">
        <v>1054</v>
      </c>
      <c r="O107" s="11" t="s">
        <v>63</v>
      </c>
      <c r="P107" s="102">
        <f t="shared" si="10"/>
        <v>0.10540000000000001</v>
      </c>
    </row>
    <row r="108" spans="1:16">
      <c r="A108" s="23">
        <f t="shared" si="11"/>
        <v>108</v>
      </c>
      <c r="B108" s="10">
        <v>550</v>
      </c>
      <c r="C108" s="11" t="s">
        <v>64</v>
      </c>
      <c r="D108" s="100">
        <f t="shared" si="12"/>
        <v>2.5000000000000001E-2</v>
      </c>
      <c r="E108" s="12">
        <v>3.7639999999999998</v>
      </c>
      <c r="F108" s="13">
        <v>0.38300000000000001</v>
      </c>
      <c r="G108" s="101">
        <f t="shared" si="7"/>
        <v>4.1470000000000002</v>
      </c>
      <c r="H108" s="10">
        <v>8860</v>
      </c>
      <c r="I108" s="11" t="s">
        <v>63</v>
      </c>
      <c r="J108" s="102">
        <f t="shared" si="8"/>
        <v>0.8859999999999999</v>
      </c>
      <c r="K108" s="10">
        <v>993</v>
      </c>
      <c r="L108" s="11" t="s">
        <v>63</v>
      </c>
      <c r="M108" s="102">
        <f t="shared" si="9"/>
        <v>9.9299999999999999E-2</v>
      </c>
      <c r="N108" s="10">
        <v>1110</v>
      </c>
      <c r="O108" s="11" t="s">
        <v>63</v>
      </c>
      <c r="P108" s="102">
        <f t="shared" si="10"/>
        <v>0.11100000000000002</v>
      </c>
    </row>
    <row r="109" spans="1:16">
      <c r="A109" s="23">
        <f t="shared" si="11"/>
        <v>109</v>
      </c>
      <c r="B109" s="10">
        <v>600</v>
      </c>
      <c r="C109" s="11" t="s">
        <v>64</v>
      </c>
      <c r="D109" s="100">
        <f t="shared" si="12"/>
        <v>2.7272727272727271E-2</v>
      </c>
      <c r="E109" s="12">
        <v>3.9649999999999999</v>
      </c>
      <c r="F109" s="13">
        <v>0.36009999999999998</v>
      </c>
      <c r="G109" s="101">
        <f t="shared" si="7"/>
        <v>4.3250999999999999</v>
      </c>
      <c r="H109" s="10">
        <v>9483</v>
      </c>
      <c r="I109" s="11" t="s">
        <v>63</v>
      </c>
      <c r="J109" s="102">
        <f t="shared" si="8"/>
        <v>0.94830000000000003</v>
      </c>
      <c r="K109" s="10">
        <v>1025</v>
      </c>
      <c r="L109" s="11" t="s">
        <v>63</v>
      </c>
      <c r="M109" s="102">
        <f t="shared" si="9"/>
        <v>0.10249999999999999</v>
      </c>
      <c r="N109" s="10">
        <v>1160</v>
      </c>
      <c r="O109" s="11" t="s">
        <v>63</v>
      </c>
      <c r="P109" s="102">
        <f t="shared" si="10"/>
        <v>0.11599999999999999</v>
      </c>
    </row>
    <row r="110" spans="1:16">
      <c r="A110" s="23">
        <f t="shared" si="11"/>
        <v>110</v>
      </c>
      <c r="B110" s="10">
        <v>650</v>
      </c>
      <c r="C110" s="11" t="s">
        <v>64</v>
      </c>
      <c r="D110" s="100">
        <f t="shared" si="12"/>
        <v>2.9545454545454545E-2</v>
      </c>
      <c r="E110" s="12">
        <v>4.1619999999999999</v>
      </c>
      <c r="F110" s="13">
        <v>0.34010000000000001</v>
      </c>
      <c r="G110" s="101">
        <f t="shared" si="7"/>
        <v>4.5020999999999995</v>
      </c>
      <c r="H110" s="10">
        <v>1.01</v>
      </c>
      <c r="I110" s="22" t="s">
        <v>65</v>
      </c>
      <c r="J110" s="105">
        <f t="shared" ref="J110:J173" si="13">H110</f>
        <v>1.01</v>
      </c>
      <c r="K110" s="10">
        <v>1053</v>
      </c>
      <c r="L110" s="11" t="s">
        <v>63</v>
      </c>
      <c r="M110" s="102">
        <f t="shared" si="9"/>
        <v>0.10529999999999999</v>
      </c>
      <c r="N110" s="10">
        <v>1207</v>
      </c>
      <c r="O110" s="11" t="s">
        <v>63</v>
      </c>
      <c r="P110" s="102">
        <f t="shared" si="10"/>
        <v>0.1207</v>
      </c>
    </row>
    <row r="111" spans="1:16">
      <c r="A111" s="23">
        <f t="shared" si="11"/>
        <v>111</v>
      </c>
      <c r="B111" s="10">
        <v>700</v>
      </c>
      <c r="C111" s="11" t="s">
        <v>64</v>
      </c>
      <c r="D111" s="100">
        <f t="shared" si="12"/>
        <v>3.1818181818181815E-2</v>
      </c>
      <c r="E111" s="12">
        <v>4.3559999999999999</v>
      </c>
      <c r="F111" s="13">
        <v>0.32240000000000002</v>
      </c>
      <c r="G111" s="101">
        <f t="shared" si="7"/>
        <v>4.6783999999999999</v>
      </c>
      <c r="H111" s="10">
        <v>1.07</v>
      </c>
      <c r="I111" s="11" t="s">
        <v>65</v>
      </c>
      <c r="J111" s="105">
        <f t="shared" si="13"/>
        <v>1.07</v>
      </c>
      <c r="K111" s="10">
        <v>1078</v>
      </c>
      <c r="L111" s="11" t="s">
        <v>63</v>
      </c>
      <c r="M111" s="102">
        <f t="shared" si="9"/>
        <v>0.10780000000000001</v>
      </c>
      <c r="N111" s="10">
        <v>1249</v>
      </c>
      <c r="O111" s="11" t="s">
        <v>63</v>
      </c>
      <c r="P111" s="102">
        <f t="shared" si="10"/>
        <v>0.12490000000000001</v>
      </c>
    </row>
    <row r="112" spans="1:16">
      <c r="A112" s="23">
        <f t="shared" si="11"/>
        <v>112</v>
      </c>
      <c r="B112" s="10">
        <v>800</v>
      </c>
      <c r="C112" s="11" t="s">
        <v>64</v>
      </c>
      <c r="D112" s="100">
        <f t="shared" si="12"/>
        <v>3.6363636363636369E-2</v>
      </c>
      <c r="E112" s="12">
        <v>4.7329999999999997</v>
      </c>
      <c r="F112" s="13">
        <v>0.29260000000000003</v>
      </c>
      <c r="G112" s="101">
        <f t="shared" si="7"/>
        <v>5.0255999999999998</v>
      </c>
      <c r="H112" s="10">
        <v>1.18</v>
      </c>
      <c r="I112" s="11" t="s">
        <v>65</v>
      </c>
      <c r="J112" s="105">
        <f t="shared" si="13"/>
        <v>1.18</v>
      </c>
      <c r="K112" s="10">
        <v>1127</v>
      </c>
      <c r="L112" s="11" t="s">
        <v>63</v>
      </c>
      <c r="M112" s="102">
        <f t="shared" si="9"/>
        <v>0.11269999999999999</v>
      </c>
      <c r="N112" s="10">
        <v>1325</v>
      </c>
      <c r="O112" s="11" t="s">
        <v>63</v>
      </c>
      <c r="P112" s="102">
        <f t="shared" si="10"/>
        <v>0.13250000000000001</v>
      </c>
    </row>
    <row r="113" spans="1:16">
      <c r="A113" s="23">
        <f t="shared" si="11"/>
        <v>113</v>
      </c>
      <c r="B113" s="10">
        <v>900</v>
      </c>
      <c r="C113" s="11" t="s">
        <v>64</v>
      </c>
      <c r="D113" s="100">
        <f t="shared" si="12"/>
        <v>4.0909090909090909E-2</v>
      </c>
      <c r="E113" s="12">
        <v>5.0990000000000002</v>
      </c>
      <c r="F113" s="13">
        <v>0.26840000000000003</v>
      </c>
      <c r="G113" s="101">
        <f t="shared" si="7"/>
        <v>5.3673999999999999</v>
      </c>
      <c r="H113" s="10">
        <v>1.28</v>
      </c>
      <c r="I113" s="11" t="s">
        <v>65</v>
      </c>
      <c r="J113" s="105">
        <f t="shared" si="13"/>
        <v>1.28</v>
      </c>
      <c r="K113" s="10">
        <v>1168</v>
      </c>
      <c r="L113" s="11" t="s">
        <v>63</v>
      </c>
      <c r="M113" s="102">
        <f t="shared" si="9"/>
        <v>0.11679999999999999</v>
      </c>
      <c r="N113" s="10">
        <v>1391</v>
      </c>
      <c r="O113" s="11" t="s">
        <v>63</v>
      </c>
      <c r="P113" s="102">
        <f t="shared" si="10"/>
        <v>0.1391</v>
      </c>
    </row>
    <row r="114" spans="1:16">
      <c r="A114" s="23">
        <f t="shared" si="11"/>
        <v>114</v>
      </c>
      <c r="B114" s="10">
        <v>1</v>
      </c>
      <c r="C114" s="22" t="s">
        <v>66</v>
      </c>
      <c r="D114" s="100">
        <f t="shared" ref="D114:D177" si="14">B114/$C$5</f>
        <v>4.5454545454545456E-2</v>
      </c>
      <c r="E114" s="12">
        <v>5.4550000000000001</v>
      </c>
      <c r="F114" s="13">
        <v>0.2482</v>
      </c>
      <c r="G114" s="101">
        <f t="shared" si="7"/>
        <v>5.7031999999999998</v>
      </c>
      <c r="H114" s="10">
        <v>1.37</v>
      </c>
      <c r="I114" s="11" t="s">
        <v>65</v>
      </c>
      <c r="J114" s="105">
        <f t="shared" si="13"/>
        <v>1.37</v>
      </c>
      <c r="K114" s="10">
        <v>1202</v>
      </c>
      <c r="L114" s="11" t="s">
        <v>63</v>
      </c>
      <c r="M114" s="102">
        <f t="shared" si="9"/>
        <v>0.1202</v>
      </c>
      <c r="N114" s="10">
        <v>1449</v>
      </c>
      <c r="O114" s="11" t="s">
        <v>63</v>
      </c>
      <c r="P114" s="102">
        <f t="shared" si="10"/>
        <v>0.1449</v>
      </c>
    </row>
    <row r="115" spans="1:16">
      <c r="A115" s="23">
        <f t="shared" si="11"/>
        <v>115</v>
      </c>
      <c r="B115" s="10">
        <v>1.1000000000000001</v>
      </c>
      <c r="C115" s="11" t="s">
        <v>66</v>
      </c>
      <c r="D115" s="100">
        <f t="shared" si="14"/>
        <v>0.05</v>
      </c>
      <c r="E115" s="12">
        <v>5.8029999999999999</v>
      </c>
      <c r="F115" s="13">
        <v>0.2311</v>
      </c>
      <c r="G115" s="101">
        <f t="shared" si="7"/>
        <v>6.0340999999999996</v>
      </c>
      <c r="H115" s="10">
        <v>1.46</v>
      </c>
      <c r="I115" s="11" t="s">
        <v>65</v>
      </c>
      <c r="J115" s="105">
        <f t="shared" si="13"/>
        <v>1.46</v>
      </c>
      <c r="K115" s="10">
        <v>1231</v>
      </c>
      <c r="L115" s="11" t="s">
        <v>63</v>
      </c>
      <c r="M115" s="102">
        <f t="shared" si="9"/>
        <v>0.12310000000000001</v>
      </c>
      <c r="N115" s="10">
        <v>1500</v>
      </c>
      <c r="O115" s="11" t="s">
        <v>63</v>
      </c>
      <c r="P115" s="102">
        <f t="shared" si="10"/>
        <v>0.15</v>
      </c>
    </row>
    <row r="116" spans="1:16">
      <c r="A116" s="23">
        <f t="shared" si="11"/>
        <v>116</v>
      </c>
      <c r="B116" s="10">
        <v>1.2</v>
      </c>
      <c r="C116" s="11" t="s">
        <v>66</v>
      </c>
      <c r="D116" s="100">
        <f t="shared" si="14"/>
        <v>5.4545454545454543E-2</v>
      </c>
      <c r="E116" s="12">
        <v>6.1440000000000001</v>
      </c>
      <c r="F116" s="13">
        <v>0.21640000000000001</v>
      </c>
      <c r="G116" s="101">
        <f t="shared" si="7"/>
        <v>6.3604000000000003</v>
      </c>
      <c r="H116" s="10">
        <v>1.55</v>
      </c>
      <c r="I116" s="11" t="s">
        <v>65</v>
      </c>
      <c r="J116" s="105">
        <f t="shared" si="13"/>
        <v>1.55</v>
      </c>
      <c r="K116" s="10">
        <v>1256</v>
      </c>
      <c r="L116" s="11" t="s">
        <v>63</v>
      </c>
      <c r="M116" s="102">
        <f t="shared" si="9"/>
        <v>0.12559999999999999</v>
      </c>
      <c r="N116" s="10">
        <v>1545</v>
      </c>
      <c r="O116" s="11" t="s">
        <v>63</v>
      </c>
      <c r="P116" s="102">
        <f t="shared" si="10"/>
        <v>0.1545</v>
      </c>
    </row>
    <row r="117" spans="1:16">
      <c r="A117" s="23">
        <f t="shared" si="11"/>
        <v>117</v>
      </c>
      <c r="B117" s="10">
        <v>1.3</v>
      </c>
      <c r="C117" s="11" t="s">
        <v>66</v>
      </c>
      <c r="D117" s="100">
        <f t="shared" si="14"/>
        <v>5.909090909090909E-2</v>
      </c>
      <c r="E117" s="12">
        <v>6.4770000000000003</v>
      </c>
      <c r="F117" s="13">
        <v>0.20369999999999999</v>
      </c>
      <c r="G117" s="101">
        <f t="shared" si="7"/>
        <v>6.6806999999999999</v>
      </c>
      <c r="H117" s="10">
        <v>1.63</v>
      </c>
      <c r="I117" s="11" t="s">
        <v>65</v>
      </c>
      <c r="J117" s="105">
        <f t="shared" si="13"/>
        <v>1.63</v>
      </c>
      <c r="K117" s="10">
        <v>1278</v>
      </c>
      <c r="L117" s="11" t="s">
        <v>63</v>
      </c>
      <c r="M117" s="102">
        <f t="shared" si="9"/>
        <v>0.1278</v>
      </c>
      <c r="N117" s="10">
        <v>1585</v>
      </c>
      <c r="O117" s="11" t="s">
        <v>63</v>
      </c>
      <c r="P117" s="102">
        <f t="shared" si="10"/>
        <v>0.1585</v>
      </c>
    </row>
    <row r="118" spans="1:16">
      <c r="A118" s="23">
        <f t="shared" si="11"/>
        <v>118</v>
      </c>
      <c r="B118" s="10">
        <v>1.4</v>
      </c>
      <c r="C118" s="11" t="s">
        <v>66</v>
      </c>
      <c r="D118" s="100">
        <f t="shared" si="14"/>
        <v>6.363636363636363E-2</v>
      </c>
      <c r="E118" s="12">
        <v>6.8049999999999997</v>
      </c>
      <c r="F118" s="13">
        <v>0.1925</v>
      </c>
      <c r="G118" s="101">
        <f t="shared" si="7"/>
        <v>6.9974999999999996</v>
      </c>
      <c r="H118" s="10">
        <v>1.71</v>
      </c>
      <c r="I118" s="11" t="s">
        <v>65</v>
      </c>
      <c r="J118" s="105">
        <f t="shared" si="13"/>
        <v>1.71</v>
      </c>
      <c r="K118" s="10">
        <v>1298</v>
      </c>
      <c r="L118" s="11" t="s">
        <v>63</v>
      </c>
      <c r="M118" s="102">
        <f t="shared" si="9"/>
        <v>0.1298</v>
      </c>
      <c r="N118" s="10">
        <v>1622</v>
      </c>
      <c r="O118" s="11" t="s">
        <v>63</v>
      </c>
      <c r="P118" s="102">
        <f t="shared" si="10"/>
        <v>0.16220000000000001</v>
      </c>
    </row>
    <row r="119" spans="1:16">
      <c r="A119" s="23">
        <f t="shared" si="11"/>
        <v>119</v>
      </c>
      <c r="B119" s="10">
        <v>1.5</v>
      </c>
      <c r="C119" s="11" t="s">
        <v>66</v>
      </c>
      <c r="D119" s="100">
        <f t="shared" si="14"/>
        <v>6.8181818181818177E-2</v>
      </c>
      <c r="E119" s="12">
        <v>7.1269999999999998</v>
      </c>
      <c r="F119" s="13">
        <v>0.18260000000000001</v>
      </c>
      <c r="G119" s="101">
        <f t="shared" si="7"/>
        <v>7.3095999999999997</v>
      </c>
      <c r="H119" s="10">
        <v>1.79</v>
      </c>
      <c r="I119" s="11" t="s">
        <v>65</v>
      </c>
      <c r="J119" s="105">
        <f t="shared" si="13"/>
        <v>1.79</v>
      </c>
      <c r="K119" s="10">
        <v>1316</v>
      </c>
      <c r="L119" s="11" t="s">
        <v>63</v>
      </c>
      <c r="M119" s="102">
        <f t="shared" si="9"/>
        <v>0.13159999999999999</v>
      </c>
      <c r="N119" s="10">
        <v>1655</v>
      </c>
      <c r="O119" s="11" t="s">
        <v>63</v>
      </c>
      <c r="P119" s="102">
        <f t="shared" si="10"/>
        <v>0.16550000000000001</v>
      </c>
    </row>
    <row r="120" spans="1:16">
      <c r="A120" s="23">
        <f t="shared" si="11"/>
        <v>120</v>
      </c>
      <c r="B120" s="10">
        <v>1.6</v>
      </c>
      <c r="C120" s="11" t="s">
        <v>66</v>
      </c>
      <c r="D120" s="100">
        <f t="shared" si="14"/>
        <v>7.2727272727272738E-2</v>
      </c>
      <c r="E120" s="12">
        <v>7.4429999999999996</v>
      </c>
      <c r="F120" s="13">
        <v>0.17369999999999999</v>
      </c>
      <c r="G120" s="101">
        <f t="shared" si="7"/>
        <v>7.6166999999999998</v>
      </c>
      <c r="H120" s="10">
        <v>1.86</v>
      </c>
      <c r="I120" s="11" t="s">
        <v>65</v>
      </c>
      <c r="J120" s="105">
        <f t="shared" si="13"/>
        <v>1.86</v>
      </c>
      <c r="K120" s="10">
        <v>1331</v>
      </c>
      <c r="L120" s="11" t="s">
        <v>63</v>
      </c>
      <c r="M120" s="102">
        <f t="shared" si="9"/>
        <v>0.1331</v>
      </c>
      <c r="N120" s="10">
        <v>1685</v>
      </c>
      <c r="O120" s="11" t="s">
        <v>63</v>
      </c>
      <c r="P120" s="102">
        <f t="shared" si="10"/>
        <v>0.16850000000000001</v>
      </c>
    </row>
    <row r="121" spans="1:16">
      <c r="A121" s="23">
        <f t="shared" si="11"/>
        <v>121</v>
      </c>
      <c r="B121" s="10">
        <v>1.7</v>
      </c>
      <c r="C121" s="11" t="s">
        <v>66</v>
      </c>
      <c r="D121" s="100">
        <f t="shared" si="14"/>
        <v>7.7272727272727271E-2</v>
      </c>
      <c r="E121" s="12">
        <v>7.7530000000000001</v>
      </c>
      <c r="F121" s="13">
        <v>0.1658</v>
      </c>
      <c r="G121" s="101">
        <f t="shared" si="7"/>
        <v>7.9188000000000001</v>
      </c>
      <c r="H121" s="10">
        <v>1.93</v>
      </c>
      <c r="I121" s="11" t="s">
        <v>65</v>
      </c>
      <c r="J121" s="105">
        <f t="shared" si="13"/>
        <v>1.93</v>
      </c>
      <c r="K121" s="10">
        <v>1345</v>
      </c>
      <c r="L121" s="11" t="s">
        <v>63</v>
      </c>
      <c r="M121" s="102">
        <f t="shared" si="9"/>
        <v>0.13450000000000001</v>
      </c>
      <c r="N121" s="10">
        <v>1713</v>
      </c>
      <c r="O121" s="11" t="s">
        <v>63</v>
      </c>
      <c r="P121" s="102">
        <f t="shared" si="10"/>
        <v>0.17130000000000001</v>
      </c>
    </row>
    <row r="122" spans="1:16">
      <c r="A122" s="23">
        <f t="shared" si="11"/>
        <v>122</v>
      </c>
      <c r="B122" s="10">
        <v>1.8</v>
      </c>
      <c r="C122" s="11" t="s">
        <v>66</v>
      </c>
      <c r="D122" s="100">
        <f t="shared" si="14"/>
        <v>8.1818181818181818E-2</v>
      </c>
      <c r="E122" s="12">
        <v>8.0579999999999998</v>
      </c>
      <c r="F122" s="13">
        <v>0.15859999999999999</v>
      </c>
      <c r="G122" s="101">
        <f t="shared" si="7"/>
        <v>8.2165999999999997</v>
      </c>
      <c r="H122" s="10">
        <v>1.99</v>
      </c>
      <c r="I122" s="11" t="s">
        <v>65</v>
      </c>
      <c r="J122" s="105">
        <f t="shared" si="13"/>
        <v>1.99</v>
      </c>
      <c r="K122" s="10">
        <v>1358</v>
      </c>
      <c r="L122" s="11" t="s">
        <v>63</v>
      </c>
      <c r="M122" s="102">
        <f t="shared" si="9"/>
        <v>0.1358</v>
      </c>
      <c r="N122" s="10">
        <v>1738</v>
      </c>
      <c r="O122" s="11" t="s">
        <v>63</v>
      </c>
      <c r="P122" s="102">
        <f t="shared" si="10"/>
        <v>0.17380000000000001</v>
      </c>
    </row>
    <row r="123" spans="1:16">
      <c r="A123" s="23">
        <f t="shared" si="11"/>
        <v>123</v>
      </c>
      <c r="B123" s="10">
        <v>2</v>
      </c>
      <c r="C123" s="11" t="s">
        <v>66</v>
      </c>
      <c r="D123" s="100">
        <f t="shared" si="14"/>
        <v>9.0909090909090912E-2</v>
      </c>
      <c r="E123" s="12">
        <v>8.6509999999999998</v>
      </c>
      <c r="F123" s="13">
        <v>0.14610000000000001</v>
      </c>
      <c r="G123" s="101">
        <f t="shared" si="7"/>
        <v>8.7971000000000004</v>
      </c>
      <c r="H123" s="10">
        <v>2.12</v>
      </c>
      <c r="I123" s="11" t="s">
        <v>65</v>
      </c>
      <c r="J123" s="105">
        <f t="shared" si="13"/>
        <v>2.12</v>
      </c>
      <c r="K123" s="10">
        <v>1386</v>
      </c>
      <c r="L123" s="11" t="s">
        <v>63</v>
      </c>
      <c r="M123" s="102">
        <f t="shared" si="9"/>
        <v>0.1386</v>
      </c>
      <c r="N123" s="10">
        <v>1783</v>
      </c>
      <c r="O123" s="11" t="s">
        <v>63</v>
      </c>
      <c r="P123" s="102">
        <f t="shared" si="10"/>
        <v>0.17829999999999999</v>
      </c>
    </row>
    <row r="124" spans="1:16">
      <c r="A124" s="23">
        <f t="shared" si="11"/>
        <v>124</v>
      </c>
      <c r="B124" s="10">
        <v>2.25</v>
      </c>
      <c r="C124" s="11" t="s">
        <v>66</v>
      </c>
      <c r="D124" s="100">
        <f t="shared" si="14"/>
        <v>0.10227272727272728</v>
      </c>
      <c r="E124" s="12">
        <v>9.359</v>
      </c>
      <c r="F124" s="13">
        <v>0.13320000000000001</v>
      </c>
      <c r="G124" s="101">
        <f t="shared" si="7"/>
        <v>9.4922000000000004</v>
      </c>
      <c r="H124" s="10">
        <v>2.27</v>
      </c>
      <c r="I124" s="11" t="s">
        <v>65</v>
      </c>
      <c r="J124" s="105">
        <f t="shared" si="13"/>
        <v>2.27</v>
      </c>
      <c r="K124" s="10">
        <v>1418</v>
      </c>
      <c r="L124" s="11" t="s">
        <v>63</v>
      </c>
      <c r="M124" s="102">
        <f t="shared" si="9"/>
        <v>0.14179999999999998</v>
      </c>
      <c r="N124" s="10">
        <v>1832</v>
      </c>
      <c r="O124" s="11" t="s">
        <v>63</v>
      </c>
      <c r="P124" s="102">
        <f t="shared" si="10"/>
        <v>0.1832</v>
      </c>
    </row>
    <row r="125" spans="1:16">
      <c r="A125" s="23">
        <f t="shared" si="11"/>
        <v>125</v>
      </c>
      <c r="B125" s="103">
        <v>2.5</v>
      </c>
      <c r="C125" s="104" t="s">
        <v>66</v>
      </c>
      <c r="D125" s="100">
        <f t="shared" si="14"/>
        <v>0.11363636363636363</v>
      </c>
      <c r="E125" s="12">
        <v>10.029999999999999</v>
      </c>
      <c r="F125" s="13">
        <v>0.1225</v>
      </c>
      <c r="G125" s="101">
        <f t="shared" si="7"/>
        <v>10.1525</v>
      </c>
      <c r="H125" s="10">
        <v>2.4</v>
      </c>
      <c r="I125" s="11" t="s">
        <v>65</v>
      </c>
      <c r="J125" s="105">
        <f t="shared" si="13"/>
        <v>2.4</v>
      </c>
      <c r="K125" s="10">
        <v>1445</v>
      </c>
      <c r="L125" s="11" t="s">
        <v>63</v>
      </c>
      <c r="M125" s="102">
        <f t="shared" si="9"/>
        <v>0.14450000000000002</v>
      </c>
      <c r="N125" s="10">
        <v>1872</v>
      </c>
      <c r="O125" s="11" t="s">
        <v>63</v>
      </c>
      <c r="P125" s="102">
        <f t="shared" si="10"/>
        <v>0.18720000000000001</v>
      </c>
    </row>
    <row r="126" spans="1:16">
      <c r="A126" s="23">
        <f t="shared" si="11"/>
        <v>126</v>
      </c>
      <c r="B126" s="103">
        <v>2.75</v>
      </c>
      <c r="C126" s="104" t="s">
        <v>66</v>
      </c>
      <c r="D126" s="100">
        <f t="shared" si="14"/>
        <v>0.125</v>
      </c>
      <c r="E126" s="12">
        <v>10.66</v>
      </c>
      <c r="F126" s="13">
        <v>0.11360000000000001</v>
      </c>
      <c r="G126" s="101">
        <f t="shared" si="7"/>
        <v>10.7736</v>
      </c>
      <c r="H126" s="103">
        <v>2.5299999999999998</v>
      </c>
      <c r="I126" s="104" t="s">
        <v>65</v>
      </c>
      <c r="J126" s="105">
        <f t="shared" si="13"/>
        <v>2.5299999999999998</v>
      </c>
      <c r="K126" s="103">
        <v>1468</v>
      </c>
      <c r="L126" s="104" t="s">
        <v>63</v>
      </c>
      <c r="M126" s="102">
        <f t="shared" si="9"/>
        <v>0.14679999999999999</v>
      </c>
      <c r="N126" s="103">
        <v>1908</v>
      </c>
      <c r="O126" s="104" t="s">
        <v>63</v>
      </c>
      <c r="P126" s="102">
        <f t="shared" si="10"/>
        <v>0.1908</v>
      </c>
    </row>
    <row r="127" spans="1:16">
      <c r="A127" s="23">
        <f t="shared" si="11"/>
        <v>127</v>
      </c>
      <c r="B127" s="103">
        <v>3</v>
      </c>
      <c r="C127" s="104" t="s">
        <v>66</v>
      </c>
      <c r="D127" s="100">
        <f t="shared" si="14"/>
        <v>0.13636363636363635</v>
      </c>
      <c r="E127" s="12">
        <v>11.26</v>
      </c>
      <c r="F127" s="13">
        <v>0.106</v>
      </c>
      <c r="G127" s="101">
        <f t="shared" si="7"/>
        <v>11.366</v>
      </c>
      <c r="H127" s="103">
        <v>2.65</v>
      </c>
      <c r="I127" s="104" t="s">
        <v>65</v>
      </c>
      <c r="J127" s="105">
        <f t="shared" si="13"/>
        <v>2.65</v>
      </c>
      <c r="K127" s="103">
        <v>1488</v>
      </c>
      <c r="L127" s="104" t="s">
        <v>63</v>
      </c>
      <c r="M127" s="102">
        <f t="shared" si="9"/>
        <v>0.14879999999999999</v>
      </c>
      <c r="N127" s="103">
        <v>1939</v>
      </c>
      <c r="O127" s="104" t="s">
        <v>63</v>
      </c>
      <c r="P127" s="102">
        <f t="shared" si="10"/>
        <v>0.19390000000000002</v>
      </c>
    </row>
    <row r="128" spans="1:16">
      <c r="A128" s="23">
        <f t="shared" si="11"/>
        <v>128</v>
      </c>
      <c r="B128" s="10">
        <v>3.25</v>
      </c>
      <c r="C128" s="11" t="s">
        <v>66</v>
      </c>
      <c r="D128" s="100">
        <f t="shared" si="14"/>
        <v>0.14772727272727273</v>
      </c>
      <c r="E128" s="12">
        <v>11.81</v>
      </c>
      <c r="F128" s="13">
        <v>9.9409999999999998E-2</v>
      </c>
      <c r="G128" s="101">
        <f t="shared" si="7"/>
        <v>11.909410000000001</v>
      </c>
      <c r="H128" s="10">
        <v>2.77</v>
      </c>
      <c r="I128" s="11" t="s">
        <v>65</v>
      </c>
      <c r="J128" s="105">
        <f t="shared" si="13"/>
        <v>2.77</v>
      </c>
      <c r="K128" s="103">
        <v>1505</v>
      </c>
      <c r="L128" s="104" t="s">
        <v>63</v>
      </c>
      <c r="M128" s="102">
        <f t="shared" si="9"/>
        <v>0.15049999999999999</v>
      </c>
      <c r="N128" s="103">
        <v>1966</v>
      </c>
      <c r="O128" s="104" t="s">
        <v>63</v>
      </c>
      <c r="P128" s="102">
        <f t="shared" si="10"/>
        <v>0.1966</v>
      </c>
    </row>
    <row r="129" spans="1:16">
      <c r="A129" s="23">
        <f t="shared" si="11"/>
        <v>129</v>
      </c>
      <c r="B129" s="10">
        <v>3.5</v>
      </c>
      <c r="C129" s="11" t="s">
        <v>66</v>
      </c>
      <c r="D129" s="100">
        <f t="shared" si="14"/>
        <v>0.15909090909090909</v>
      </c>
      <c r="E129" s="12">
        <v>12.32</v>
      </c>
      <c r="F129" s="13">
        <v>9.3659999999999993E-2</v>
      </c>
      <c r="G129" s="101">
        <f t="shared" si="7"/>
        <v>12.41366</v>
      </c>
      <c r="H129" s="10">
        <v>2.88</v>
      </c>
      <c r="I129" s="11" t="s">
        <v>65</v>
      </c>
      <c r="J129" s="105">
        <f t="shared" si="13"/>
        <v>2.88</v>
      </c>
      <c r="K129" s="103">
        <v>1521</v>
      </c>
      <c r="L129" s="104" t="s">
        <v>63</v>
      </c>
      <c r="M129" s="102">
        <f t="shared" si="9"/>
        <v>0.15209999999999999</v>
      </c>
      <c r="N129" s="103">
        <v>1990</v>
      </c>
      <c r="O129" s="104" t="s">
        <v>63</v>
      </c>
      <c r="P129" s="102">
        <f t="shared" si="10"/>
        <v>0.19900000000000001</v>
      </c>
    </row>
    <row r="130" spans="1:16">
      <c r="A130" s="23">
        <f t="shared" si="11"/>
        <v>130</v>
      </c>
      <c r="B130" s="10">
        <v>3.75</v>
      </c>
      <c r="C130" s="11" t="s">
        <v>66</v>
      </c>
      <c r="D130" s="100">
        <f t="shared" si="14"/>
        <v>0.17045454545454544</v>
      </c>
      <c r="E130" s="12">
        <v>12.8</v>
      </c>
      <c r="F130" s="13">
        <v>8.8590000000000002E-2</v>
      </c>
      <c r="G130" s="101">
        <f t="shared" si="7"/>
        <v>12.888590000000001</v>
      </c>
      <c r="H130" s="10">
        <v>2.99</v>
      </c>
      <c r="I130" s="11" t="s">
        <v>65</v>
      </c>
      <c r="J130" s="105">
        <f t="shared" si="13"/>
        <v>2.99</v>
      </c>
      <c r="K130" s="103">
        <v>1534</v>
      </c>
      <c r="L130" s="104" t="s">
        <v>63</v>
      </c>
      <c r="M130" s="102">
        <f t="shared" si="9"/>
        <v>0.15340000000000001</v>
      </c>
      <c r="N130" s="103">
        <v>2012</v>
      </c>
      <c r="O130" s="104" t="s">
        <v>63</v>
      </c>
      <c r="P130" s="102">
        <f t="shared" si="10"/>
        <v>0.20119999999999999</v>
      </c>
    </row>
    <row r="131" spans="1:16">
      <c r="A131" s="23">
        <f t="shared" si="11"/>
        <v>131</v>
      </c>
      <c r="B131" s="10">
        <v>4</v>
      </c>
      <c r="C131" s="11" t="s">
        <v>66</v>
      </c>
      <c r="D131" s="100">
        <f t="shared" si="14"/>
        <v>0.18181818181818182</v>
      </c>
      <c r="E131" s="12">
        <v>13.24</v>
      </c>
      <c r="F131" s="13">
        <v>8.4080000000000002E-2</v>
      </c>
      <c r="G131" s="101">
        <f t="shared" si="7"/>
        <v>13.32408</v>
      </c>
      <c r="H131" s="10">
        <v>3.09</v>
      </c>
      <c r="I131" s="11" t="s">
        <v>65</v>
      </c>
      <c r="J131" s="105">
        <f t="shared" si="13"/>
        <v>3.09</v>
      </c>
      <c r="K131" s="103">
        <v>1547</v>
      </c>
      <c r="L131" s="104" t="s">
        <v>63</v>
      </c>
      <c r="M131" s="102">
        <f t="shared" si="9"/>
        <v>0.1547</v>
      </c>
      <c r="N131" s="103">
        <v>2032</v>
      </c>
      <c r="O131" s="104" t="s">
        <v>63</v>
      </c>
      <c r="P131" s="102">
        <f t="shared" si="10"/>
        <v>0.20319999999999999</v>
      </c>
    </row>
    <row r="132" spans="1:16">
      <c r="A132" s="23">
        <f t="shared" si="11"/>
        <v>132</v>
      </c>
      <c r="B132" s="10">
        <v>4.5</v>
      </c>
      <c r="C132" s="11" t="s">
        <v>66</v>
      </c>
      <c r="D132" s="100">
        <f t="shared" si="14"/>
        <v>0.20454545454545456</v>
      </c>
      <c r="E132" s="12">
        <v>14.03</v>
      </c>
      <c r="F132" s="13">
        <v>7.6399999999999996E-2</v>
      </c>
      <c r="G132" s="101">
        <f t="shared" si="7"/>
        <v>14.106399999999999</v>
      </c>
      <c r="H132" s="10">
        <v>3.28</v>
      </c>
      <c r="I132" s="11" t="s">
        <v>65</v>
      </c>
      <c r="J132" s="105">
        <f t="shared" si="13"/>
        <v>3.28</v>
      </c>
      <c r="K132" s="103">
        <v>1582</v>
      </c>
      <c r="L132" s="104" t="s">
        <v>63</v>
      </c>
      <c r="M132" s="102">
        <f t="shared" si="9"/>
        <v>0.15820000000000001</v>
      </c>
      <c r="N132" s="103">
        <v>2068</v>
      </c>
      <c r="O132" s="104" t="s">
        <v>63</v>
      </c>
      <c r="P132" s="102">
        <f t="shared" si="10"/>
        <v>0.20680000000000001</v>
      </c>
    </row>
    <row r="133" spans="1:16">
      <c r="A133" s="23">
        <f t="shared" si="11"/>
        <v>133</v>
      </c>
      <c r="B133" s="10">
        <v>5</v>
      </c>
      <c r="C133" s="11" t="s">
        <v>66</v>
      </c>
      <c r="D133" s="100">
        <f t="shared" si="14"/>
        <v>0.22727272727272727</v>
      </c>
      <c r="E133" s="12">
        <v>14.69</v>
      </c>
      <c r="F133" s="13">
        <v>7.0110000000000006E-2</v>
      </c>
      <c r="G133" s="101">
        <f t="shared" si="7"/>
        <v>14.760109999999999</v>
      </c>
      <c r="H133" s="10">
        <v>3.47</v>
      </c>
      <c r="I133" s="11" t="s">
        <v>65</v>
      </c>
      <c r="J133" s="105">
        <f t="shared" si="13"/>
        <v>3.47</v>
      </c>
      <c r="K133" s="103">
        <v>1612</v>
      </c>
      <c r="L133" s="104" t="s">
        <v>63</v>
      </c>
      <c r="M133" s="102">
        <f t="shared" si="9"/>
        <v>0.16120000000000001</v>
      </c>
      <c r="N133" s="103">
        <v>2098</v>
      </c>
      <c r="O133" s="104" t="s">
        <v>63</v>
      </c>
      <c r="P133" s="102">
        <f t="shared" si="10"/>
        <v>0.20979999999999999</v>
      </c>
    </row>
    <row r="134" spans="1:16">
      <c r="A134" s="23">
        <f t="shared" si="11"/>
        <v>134</v>
      </c>
      <c r="B134" s="10">
        <v>5.5</v>
      </c>
      <c r="C134" s="11" t="s">
        <v>66</v>
      </c>
      <c r="D134" s="100">
        <f t="shared" si="14"/>
        <v>0.25</v>
      </c>
      <c r="E134" s="12">
        <v>15.25</v>
      </c>
      <c r="F134" s="13">
        <v>6.4839999999999995E-2</v>
      </c>
      <c r="G134" s="101">
        <f t="shared" si="7"/>
        <v>15.31484</v>
      </c>
      <c r="H134" s="10">
        <v>3.65</v>
      </c>
      <c r="I134" s="11" t="s">
        <v>65</v>
      </c>
      <c r="J134" s="105">
        <f t="shared" si="13"/>
        <v>3.65</v>
      </c>
      <c r="K134" s="103">
        <v>1639</v>
      </c>
      <c r="L134" s="104" t="s">
        <v>63</v>
      </c>
      <c r="M134" s="102">
        <f t="shared" si="9"/>
        <v>0.16389999999999999</v>
      </c>
      <c r="N134" s="103">
        <v>2125</v>
      </c>
      <c r="O134" s="104" t="s">
        <v>63</v>
      </c>
      <c r="P134" s="102">
        <f t="shared" si="10"/>
        <v>0.21249999999999999</v>
      </c>
    </row>
    <row r="135" spans="1:16">
      <c r="A135" s="23">
        <f t="shared" si="11"/>
        <v>135</v>
      </c>
      <c r="B135" s="10">
        <v>6</v>
      </c>
      <c r="C135" s="11" t="s">
        <v>66</v>
      </c>
      <c r="D135" s="100">
        <f t="shared" si="14"/>
        <v>0.27272727272727271</v>
      </c>
      <c r="E135" s="12">
        <v>15.72</v>
      </c>
      <c r="F135" s="13">
        <v>6.0359999999999997E-2</v>
      </c>
      <c r="G135" s="101">
        <f t="shared" si="7"/>
        <v>15.78036</v>
      </c>
      <c r="H135" s="10">
        <v>3.82</v>
      </c>
      <c r="I135" s="11" t="s">
        <v>65</v>
      </c>
      <c r="J135" s="105">
        <f t="shared" si="13"/>
        <v>3.82</v>
      </c>
      <c r="K135" s="103">
        <v>1664</v>
      </c>
      <c r="L135" s="104" t="s">
        <v>63</v>
      </c>
      <c r="M135" s="102">
        <f t="shared" si="9"/>
        <v>0.16639999999999999</v>
      </c>
      <c r="N135" s="103">
        <v>2149</v>
      </c>
      <c r="O135" s="104" t="s">
        <v>63</v>
      </c>
      <c r="P135" s="102">
        <f t="shared" si="10"/>
        <v>0.21490000000000001</v>
      </c>
    </row>
    <row r="136" spans="1:16">
      <c r="A136" s="23">
        <f t="shared" si="11"/>
        <v>136</v>
      </c>
      <c r="B136" s="10">
        <v>6.5</v>
      </c>
      <c r="C136" s="11" t="s">
        <v>66</v>
      </c>
      <c r="D136" s="100">
        <f t="shared" si="14"/>
        <v>0.29545454545454547</v>
      </c>
      <c r="E136" s="12">
        <v>16.12</v>
      </c>
      <c r="F136" s="13">
        <v>5.6500000000000002E-2</v>
      </c>
      <c r="G136" s="101">
        <f t="shared" si="7"/>
        <v>16.176500000000001</v>
      </c>
      <c r="H136" s="10">
        <v>3.99</v>
      </c>
      <c r="I136" s="11" t="s">
        <v>65</v>
      </c>
      <c r="J136" s="105">
        <f t="shared" si="13"/>
        <v>3.99</v>
      </c>
      <c r="K136" s="103">
        <v>1686</v>
      </c>
      <c r="L136" s="104" t="s">
        <v>63</v>
      </c>
      <c r="M136" s="102">
        <f t="shared" si="9"/>
        <v>0.1686</v>
      </c>
      <c r="N136" s="103">
        <v>2170</v>
      </c>
      <c r="O136" s="104" t="s">
        <v>63</v>
      </c>
      <c r="P136" s="102">
        <f t="shared" si="10"/>
        <v>0.217</v>
      </c>
    </row>
    <row r="137" spans="1:16">
      <c r="A137" s="23">
        <f t="shared" si="11"/>
        <v>137</v>
      </c>
      <c r="B137" s="10">
        <v>7</v>
      </c>
      <c r="C137" s="11" t="s">
        <v>66</v>
      </c>
      <c r="D137" s="100">
        <f t="shared" si="14"/>
        <v>0.31818181818181818</v>
      </c>
      <c r="E137" s="12">
        <v>16.46</v>
      </c>
      <c r="F137" s="13">
        <v>5.314E-2</v>
      </c>
      <c r="G137" s="101">
        <f t="shared" si="7"/>
        <v>16.51314</v>
      </c>
      <c r="H137" s="10">
        <v>4.16</v>
      </c>
      <c r="I137" s="11" t="s">
        <v>65</v>
      </c>
      <c r="J137" s="105">
        <f t="shared" si="13"/>
        <v>4.16</v>
      </c>
      <c r="K137" s="103">
        <v>1707</v>
      </c>
      <c r="L137" s="104" t="s">
        <v>63</v>
      </c>
      <c r="M137" s="102">
        <f t="shared" si="9"/>
        <v>0.17070000000000002</v>
      </c>
      <c r="N137" s="103">
        <v>2190</v>
      </c>
      <c r="O137" s="104" t="s">
        <v>63</v>
      </c>
      <c r="P137" s="102">
        <f t="shared" si="10"/>
        <v>0.219</v>
      </c>
    </row>
    <row r="138" spans="1:16">
      <c r="A138" s="23">
        <f t="shared" si="11"/>
        <v>138</v>
      </c>
      <c r="B138" s="10">
        <v>8</v>
      </c>
      <c r="C138" s="11" t="s">
        <v>66</v>
      </c>
      <c r="D138" s="100">
        <f t="shared" si="14"/>
        <v>0.36363636363636365</v>
      </c>
      <c r="E138" s="12">
        <v>16.97</v>
      </c>
      <c r="F138" s="13">
        <v>4.7559999999999998E-2</v>
      </c>
      <c r="G138" s="101">
        <f t="shared" si="7"/>
        <v>17.01756</v>
      </c>
      <c r="H138" s="10">
        <v>4.4800000000000004</v>
      </c>
      <c r="I138" s="11" t="s">
        <v>65</v>
      </c>
      <c r="J138" s="105">
        <f t="shared" si="13"/>
        <v>4.4800000000000004</v>
      </c>
      <c r="K138" s="103">
        <v>1776</v>
      </c>
      <c r="L138" s="104" t="s">
        <v>63</v>
      </c>
      <c r="M138" s="102">
        <f t="shared" si="9"/>
        <v>0.17760000000000001</v>
      </c>
      <c r="N138" s="103">
        <v>2225</v>
      </c>
      <c r="O138" s="104" t="s">
        <v>63</v>
      </c>
      <c r="P138" s="102">
        <f t="shared" si="10"/>
        <v>0.2225</v>
      </c>
    </row>
    <row r="139" spans="1:16">
      <c r="A139" s="23">
        <f t="shared" si="11"/>
        <v>139</v>
      </c>
      <c r="B139" s="10">
        <v>9</v>
      </c>
      <c r="C139" s="11" t="s">
        <v>66</v>
      </c>
      <c r="D139" s="100">
        <f t="shared" si="14"/>
        <v>0.40909090909090912</v>
      </c>
      <c r="E139" s="12">
        <v>17.329999999999998</v>
      </c>
      <c r="F139" s="13">
        <v>4.3110000000000002E-2</v>
      </c>
      <c r="G139" s="101">
        <f t="shared" si="7"/>
        <v>17.373109999999997</v>
      </c>
      <c r="H139" s="10">
        <v>4.79</v>
      </c>
      <c r="I139" s="11" t="s">
        <v>65</v>
      </c>
      <c r="J139" s="105">
        <f t="shared" si="13"/>
        <v>4.79</v>
      </c>
      <c r="K139" s="103">
        <v>1838</v>
      </c>
      <c r="L139" s="104" t="s">
        <v>63</v>
      </c>
      <c r="M139" s="102">
        <f t="shared" si="9"/>
        <v>0.18380000000000002</v>
      </c>
      <c r="N139" s="103">
        <v>2256</v>
      </c>
      <c r="O139" s="104" t="s">
        <v>63</v>
      </c>
      <c r="P139" s="102">
        <f t="shared" si="10"/>
        <v>0.22559999999999997</v>
      </c>
    </row>
    <row r="140" spans="1:16">
      <c r="A140" s="23">
        <f t="shared" si="11"/>
        <v>140</v>
      </c>
      <c r="B140" s="10">
        <v>10</v>
      </c>
      <c r="C140" s="14" t="s">
        <v>66</v>
      </c>
      <c r="D140" s="100">
        <f t="shared" si="14"/>
        <v>0.45454545454545453</v>
      </c>
      <c r="E140" s="12">
        <v>17.559999999999999</v>
      </c>
      <c r="F140" s="13">
        <v>3.9469999999999998E-2</v>
      </c>
      <c r="G140" s="101">
        <f t="shared" si="7"/>
        <v>17.59947</v>
      </c>
      <c r="H140" s="10">
        <v>5.0999999999999996</v>
      </c>
      <c r="I140" s="11" t="s">
        <v>65</v>
      </c>
      <c r="J140" s="105">
        <f t="shared" si="13"/>
        <v>5.0999999999999996</v>
      </c>
      <c r="K140" s="103">
        <v>1895</v>
      </c>
      <c r="L140" s="104" t="s">
        <v>63</v>
      </c>
      <c r="M140" s="102">
        <f t="shared" si="9"/>
        <v>0.1895</v>
      </c>
      <c r="N140" s="103">
        <v>2284</v>
      </c>
      <c r="O140" s="104" t="s">
        <v>63</v>
      </c>
      <c r="P140" s="102">
        <f t="shared" si="10"/>
        <v>0.22839999999999999</v>
      </c>
    </row>
    <row r="141" spans="1:16">
      <c r="A141" s="23">
        <f t="shared" si="11"/>
        <v>141</v>
      </c>
      <c r="B141" s="10">
        <v>11</v>
      </c>
      <c r="C141" s="104" t="s">
        <v>66</v>
      </c>
      <c r="D141" s="100">
        <f t="shared" si="14"/>
        <v>0.5</v>
      </c>
      <c r="E141" s="12">
        <v>17.7</v>
      </c>
      <c r="F141" s="13">
        <v>3.6429999999999997E-2</v>
      </c>
      <c r="G141" s="101">
        <f t="shared" si="7"/>
        <v>17.736429999999999</v>
      </c>
      <c r="H141" s="103">
        <v>5.41</v>
      </c>
      <c r="I141" s="104" t="s">
        <v>65</v>
      </c>
      <c r="J141" s="105">
        <f t="shared" si="13"/>
        <v>5.41</v>
      </c>
      <c r="K141" s="103">
        <v>1950</v>
      </c>
      <c r="L141" s="104" t="s">
        <v>63</v>
      </c>
      <c r="M141" s="102">
        <f t="shared" si="9"/>
        <v>0.19500000000000001</v>
      </c>
      <c r="N141" s="103">
        <v>2310</v>
      </c>
      <c r="O141" s="104" t="s">
        <v>63</v>
      </c>
      <c r="P141" s="102">
        <f t="shared" si="10"/>
        <v>0.23100000000000001</v>
      </c>
    </row>
    <row r="142" spans="1:16">
      <c r="A142" s="23">
        <f t="shared" si="11"/>
        <v>142</v>
      </c>
      <c r="B142" s="10">
        <v>12</v>
      </c>
      <c r="C142" s="104" t="s">
        <v>66</v>
      </c>
      <c r="D142" s="100">
        <f t="shared" si="14"/>
        <v>0.54545454545454541</v>
      </c>
      <c r="E142" s="12">
        <v>17.760000000000002</v>
      </c>
      <c r="F142" s="13">
        <v>3.3849999999999998E-2</v>
      </c>
      <c r="G142" s="101">
        <f t="shared" si="7"/>
        <v>17.793850000000003</v>
      </c>
      <c r="H142" s="103">
        <v>5.71</v>
      </c>
      <c r="I142" s="104" t="s">
        <v>65</v>
      </c>
      <c r="J142" s="105">
        <f t="shared" si="13"/>
        <v>5.71</v>
      </c>
      <c r="K142" s="103">
        <v>2002</v>
      </c>
      <c r="L142" s="104" t="s">
        <v>63</v>
      </c>
      <c r="M142" s="102">
        <f t="shared" si="9"/>
        <v>0.20019999999999999</v>
      </c>
      <c r="N142" s="103">
        <v>2333</v>
      </c>
      <c r="O142" s="104" t="s">
        <v>63</v>
      </c>
      <c r="P142" s="102">
        <f t="shared" si="10"/>
        <v>0.23330000000000001</v>
      </c>
    </row>
    <row r="143" spans="1:16">
      <c r="A143" s="23">
        <f t="shared" si="11"/>
        <v>143</v>
      </c>
      <c r="B143" s="10">
        <v>13</v>
      </c>
      <c r="C143" s="104" t="s">
        <v>66</v>
      </c>
      <c r="D143" s="100">
        <f t="shared" si="14"/>
        <v>0.59090909090909094</v>
      </c>
      <c r="E143" s="12">
        <v>17.75</v>
      </c>
      <c r="F143" s="13">
        <v>3.1640000000000001E-2</v>
      </c>
      <c r="G143" s="101">
        <f t="shared" si="7"/>
        <v>17.781639999999999</v>
      </c>
      <c r="H143" s="103">
        <v>6.02</v>
      </c>
      <c r="I143" s="104" t="s">
        <v>65</v>
      </c>
      <c r="J143" s="105">
        <f t="shared" si="13"/>
        <v>6.02</v>
      </c>
      <c r="K143" s="103">
        <v>2053</v>
      </c>
      <c r="L143" s="104" t="s">
        <v>63</v>
      </c>
      <c r="M143" s="102">
        <f t="shared" si="9"/>
        <v>0.20529999999999998</v>
      </c>
      <c r="N143" s="103">
        <v>2356</v>
      </c>
      <c r="O143" s="104" t="s">
        <v>63</v>
      </c>
      <c r="P143" s="102">
        <f t="shared" si="10"/>
        <v>0.23559999999999998</v>
      </c>
    </row>
    <row r="144" spans="1:16">
      <c r="A144" s="23">
        <f t="shared" si="11"/>
        <v>144</v>
      </c>
      <c r="B144" s="10">
        <v>14</v>
      </c>
      <c r="C144" s="104" t="s">
        <v>66</v>
      </c>
      <c r="D144" s="100">
        <f t="shared" si="14"/>
        <v>0.63636363636363635</v>
      </c>
      <c r="E144" s="12">
        <v>17.7</v>
      </c>
      <c r="F144" s="13">
        <v>2.972E-2</v>
      </c>
      <c r="G144" s="101">
        <f t="shared" si="7"/>
        <v>17.72972</v>
      </c>
      <c r="H144" s="103">
        <v>6.32</v>
      </c>
      <c r="I144" s="104" t="s">
        <v>65</v>
      </c>
      <c r="J144" s="105">
        <f t="shared" si="13"/>
        <v>6.32</v>
      </c>
      <c r="K144" s="103">
        <v>2102</v>
      </c>
      <c r="L144" s="104" t="s">
        <v>63</v>
      </c>
      <c r="M144" s="102">
        <f t="shared" si="9"/>
        <v>0.2102</v>
      </c>
      <c r="N144" s="103">
        <v>2377</v>
      </c>
      <c r="O144" s="104" t="s">
        <v>63</v>
      </c>
      <c r="P144" s="102">
        <f t="shared" si="10"/>
        <v>0.23769999999999997</v>
      </c>
    </row>
    <row r="145" spans="1:16">
      <c r="A145" s="23">
        <f t="shared" si="11"/>
        <v>145</v>
      </c>
      <c r="B145" s="10">
        <v>15</v>
      </c>
      <c r="C145" s="104" t="s">
        <v>66</v>
      </c>
      <c r="D145" s="100">
        <f t="shared" si="14"/>
        <v>0.68181818181818177</v>
      </c>
      <c r="E145" s="12">
        <v>17.61</v>
      </c>
      <c r="F145" s="13">
        <v>2.8029999999999999E-2</v>
      </c>
      <c r="G145" s="101">
        <f t="shared" si="7"/>
        <v>17.638030000000001</v>
      </c>
      <c r="H145" s="103">
        <v>6.63</v>
      </c>
      <c r="I145" s="104" t="s">
        <v>65</v>
      </c>
      <c r="J145" s="105">
        <f t="shared" si="13"/>
        <v>6.63</v>
      </c>
      <c r="K145" s="103">
        <v>2150</v>
      </c>
      <c r="L145" s="104" t="s">
        <v>63</v>
      </c>
      <c r="M145" s="102">
        <f t="shared" si="9"/>
        <v>0.215</v>
      </c>
      <c r="N145" s="103">
        <v>2398</v>
      </c>
      <c r="O145" s="104" t="s">
        <v>63</v>
      </c>
      <c r="P145" s="102">
        <f t="shared" si="10"/>
        <v>0.23980000000000001</v>
      </c>
    </row>
    <row r="146" spans="1:16">
      <c r="A146" s="23">
        <f t="shared" si="11"/>
        <v>146</v>
      </c>
      <c r="B146" s="10">
        <v>16</v>
      </c>
      <c r="C146" s="104" t="s">
        <v>66</v>
      </c>
      <c r="D146" s="100">
        <f t="shared" si="14"/>
        <v>0.72727272727272729</v>
      </c>
      <c r="E146" s="12">
        <v>17.48</v>
      </c>
      <c r="F146" s="13">
        <v>2.6530000000000001E-2</v>
      </c>
      <c r="G146" s="101">
        <f t="shared" si="7"/>
        <v>17.506530000000001</v>
      </c>
      <c r="H146" s="103">
        <v>6.93</v>
      </c>
      <c r="I146" s="104" t="s">
        <v>65</v>
      </c>
      <c r="J146" s="105">
        <f t="shared" si="13"/>
        <v>6.93</v>
      </c>
      <c r="K146" s="103">
        <v>2198</v>
      </c>
      <c r="L146" s="104" t="s">
        <v>63</v>
      </c>
      <c r="M146" s="102">
        <f t="shared" si="9"/>
        <v>0.2198</v>
      </c>
      <c r="N146" s="103">
        <v>2417</v>
      </c>
      <c r="O146" s="104" t="s">
        <v>63</v>
      </c>
      <c r="P146" s="102">
        <f t="shared" si="10"/>
        <v>0.24169999999999997</v>
      </c>
    </row>
    <row r="147" spans="1:16">
      <c r="A147" s="23">
        <f t="shared" si="11"/>
        <v>147</v>
      </c>
      <c r="B147" s="10">
        <v>17</v>
      </c>
      <c r="C147" s="104" t="s">
        <v>66</v>
      </c>
      <c r="D147" s="100">
        <f t="shared" si="14"/>
        <v>0.77272727272727271</v>
      </c>
      <c r="E147" s="12">
        <v>17.34</v>
      </c>
      <c r="F147" s="13">
        <v>2.52E-2</v>
      </c>
      <c r="G147" s="101">
        <f t="shared" si="7"/>
        <v>17.365200000000002</v>
      </c>
      <c r="H147" s="103">
        <v>7.24</v>
      </c>
      <c r="I147" s="104" t="s">
        <v>65</v>
      </c>
      <c r="J147" s="105">
        <f t="shared" si="13"/>
        <v>7.24</v>
      </c>
      <c r="K147" s="103">
        <v>2245</v>
      </c>
      <c r="L147" s="104" t="s">
        <v>63</v>
      </c>
      <c r="M147" s="102">
        <f t="shared" si="9"/>
        <v>0.22450000000000001</v>
      </c>
      <c r="N147" s="103">
        <v>2437</v>
      </c>
      <c r="O147" s="104" t="s">
        <v>63</v>
      </c>
      <c r="P147" s="102">
        <f t="shared" si="10"/>
        <v>0.24369999999999997</v>
      </c>
    </row>
    <row r="148" spans="1:16">
      <c r="A148" s="23">
        <f t="shared" si="11"/>
        <v>148</v>
      </c>
      <c r="B148" s="10">
        <v>18</v>
      </c>
      <c r="C148" s="104" t="s">
        <v>66</v>
      </c>
      <c r="D148" s="100">
        <f t="shared" si="14"/>
        <v>0.81818181818181823</v>
      </c>
      <c r="E148" s="12">
        <v>17.18</v>
      </c>
      <c r="F148" s="13">
        <v>2.4E-2</v>
      </c>
      <c r="G148" s="101">
        <f t="shared" ref="G148:G211" si="15">E148+F148</f>
        <v>17.204000000000001</v>
      </c>
      <c r="H148" s="103">
        <v>7.56</v>
      </c>
      <c r="I148" s="104" t="s">
        <v>65</v>
      </c>
      <c r="J148" s="105">
        <f t="shared" si="13"/>
        <v>7.56</v>
      </c>
      <c r="K148" s="103">
        <v>2293</v>
      </c>
      <c r="L148" s="104" t="s">
        <v>63</v>
      </c>
      <c r="M148" s="102">
        <f t="shared" ref="M148:M163" si="16">K148/1000/10</f>
        <v>0.2293</v>
      </c>
      <c r="N148" s="103">
        <v>2455</v>
      </c>
      <c r="O148" s="104" t="s">
        <v>63</v>
      </c>
      <c r="P148" s="102">
        <f t="shared" ref="P148:P176" si="17">N148/1000/10</f>
        <v>0.2455</v>
      </c>
    </row>
    <row r="149" spans="1:16">
      <c r="A149" s="23">
        <f t="shared" si="11"/>
        <v>149</v>
      </c>
      <c r="B149" s="10">
        <v>20</v>
      </c>
      <c r="C149" s="104" t="s">
        <v>66</v>
      </c>
      <c r="D149" s="100">
        <f t="shared" si="14"/>
        <v>0.90909090909090906</v>
      </c>
      <c r="E149" s="12">
        <v>16.82</v>
      </c>
      <c r="F149" s="13">
        <v>2.1930000000000002E-2</v>
      </c>
      <c r="G149" s="101">
        <f t="shared" si="15"/>
        <v>16.841930000000001</v>
      </c>
      <c r="H149" s="103">
        <v>8.19</v>
      </c>
      <c r="I149" s="104" t="s">
        <v>65</v>
      </c>
      <c r="J149" s="105">
        <f t="shared" si="13"/>
        <v>8.19</v>
      </c>
      <c r="K149" s="103">
        <v>2469</v>
      </c>
      <c r="L149" s="104" t="s">
        <v>63</v>
      </c>
      <c r="M149" s="102">
        <f t="shared" si="16"/>
        <v>0.24689999999999998</v>
      </c>
      <c r="N149" s="103">
        <v>2492</v>
      </c>
      <c r="O149" s="104" t="s">
        <v>63</v>
      </c>
      <c r="P149" s="102">
        <f t="shared" si="17"/>
        <v>0.2492</v>
      </c>
    </row>
    <row r="150" spans="1:16">
      <c r="A150" s="23">
        <f t="shared" ref="A150:A213" si="18">A149+1</f>
        <v>150</v>
      </c>
      <c r="B150" s="10">
        <v>22.5</v>
      </c>
      <c r="C150" s="104" t="s">
        <v>66</v>
      </c>
      <c r="D150" s="102">
        <f t="shared" si="14"/>
        <v>1.0227272727272727</v>
      </c>
      <c r="E150" s="12">
        <v>16.350000000000001</v>
      </c>
      <c r="F150" s="13">
        <v>1.983E-2</v>
      </c>
      <c r="G150" s="101">
        <f t="shared" si="15"/>
        <v>16.36983</v>
      </c>
      <c r="H150" s="103">
        <v>9</v>
      </c>
      <c r="I150" s="104" t="s">
        <v>65</v>
      </c>
      <c r="J150" s="105">
        <f t="shared" si="13"/>
        <v>9</v>
      </c>
      <c r="K150" s="103">
        <v>2733</v>
      </c>
      <c r="L150" s="104" t="s">
        <v>63</v>
      </c>
      <c r="M150" s="102">
        <f t="shared" si="16"/>
        <v>0.27329999999999999</v>
      </c>
      <c r="N150" s="103">
        <v>2536</v>
      </c>
      <c r="O150" s="104" t="s">
        <v>63</v>
      </c>
      <c r="P150" s="102">
        <f t="shared" si="17"/>
        <v>0.25359999999999999</v>
      </c>
    </row>
    <row r="151" spans="1:16">
      <c r="A151" s="23">
        <f t="shared" si="18"/>
        <v>151</v>
      </c>
      <c r="B151" s="10">
        <v>25</v>
      </c>
      <c r="C151" s="104" t="s">
        <v>66</v>
      </c>
      <c r="D151" s="102">
        <f t="shared" si="14"/>
        <v>1.1363636363636365</v>
      </c>
      <c r="E151" s="12">
        <v>15.86</v>
      </c>
      <c r="F151" s="13">
        <v>1.8110000000000001E-2</v>
      </c>
      <c r="G151" s="101">
        <f t="shared" si="15"/>
        <v>15.87811</v>
      </c>
      <c r="H151" s="103">
        <v>9.84</v>
      </c>
      <c r="I151" s="104" t="s">
        <v>65</v>
      </c>
      <c r="J151" s="105">
        <f t="shared" si="13"/>
        <v>9.84</v>
      </c>
      <c r="K151" s="103">
        <v>2986</v>
      </c>
      <c r="L151" s="104" t="s">
        <v>63</v>
      </c>
      <c r="M151" s="102">
        <f t="shared" si="16"/>
        <v>0.29860000000000003</v>
      </c>
      <c r="N151" s="103">
        <v>2580</v>
      </c>
      <c r="O151" s="104" t="s">
        <v>63</v>
      </c>
      <c r="P151" s="102">
        <f t="shared" si="17"/>
        <v>0.25800000000000001</v>
      </c>
    </row>
    <row r="152" spans="1:16">
      <c r="A152" s="23">
        <f t="shared" si="18"/>
        <v>152</v>
      </c>
      <c r="B152" s="10">
        <v>27.5</v>
      </c>
      <c r="C152" s="104" t="s">
        <v>66</v>
      </c>
      <c r="D152" s="102">
        <f t="shared" si="14"/>
        <v>1.25</v>
      </c>
      <c r="E152" s="12">
        <v>15.39</v>
      </c>
      <c r="F152" s="13">
        <v>1.669E-2</v>
      </c>
      <c r="G152" s="101">
        <f t="shared" si="15"/>
        <v>15.406690000000001</v>
      </c>
      <c r="H152" s="103">
        <v>10.71</v>
      </c>
      <c r="I152" s="104" t="s">
        <v>65</v>
      </c>
      <c r="J152" s="105">
        <f t="shared" si="13"/>
        <v>10.71</v>
      </c>
      <c r="K152" s="103">
        <v>3234</v>
      </c>
      <c r="L152" s="104" t="s">
        <v>63</v>
      </c>
      <c r="M152" s="102">
        <f t="shared" si="16"/>
        <v>0.32340000000000002</v>
      </c>
      <c r="N152" s="103">
        <v>2624</v>
      </c>
      <c r="O152" s="104" t="s">
        <v>63</v>
      </c>
      <c r="P152" s="102">
        <f t="shared" si="17"/>
        <v>0.26240000000000002</v>
      </c>
    </row>
    <row r="153" spans="1:16">
      <c r="A153" s="23">
        <f t="shared" si="18"/>
        <v>153</v>
      </c>
      <c r="B153" s="10">
        <v>30</v>
      </c>
      <c r="C153" s="104" t="s">
        <v>66</v>
      </c>
      <c r="D153" s="102">
        <f t="shared" si="14"/>
        <v>1.3636363636363635</v>
      </c>
      <c r="E153" s="12">
        <v>14.93</v>
      </c>
      <c r="F153" s="13">
        <v>1.5480000000000001E-2</v>
      </c>
      <c r="G153" s="101">
        <f t="shared" si="15"/>
        <v>14.94548</v>
      </c>
      <c r="H153" s="103">
        <v>11.6</v>
      </c>
      <c r="I153" s="104" t="s">
        <v>65</v>
      </c>
      <c r="J153" s="105">
        <f t="shared" si="13"/>
        <v>11.6</v>
      </c>
      <c r="K153" s="103">
        <v>3477</v>
      </c>
      <c r="L153" s="104" t="s">
        <v>63</v>
      </c>
      <c r="M153" s="102">
        <f t="shared" si="16"/>
        <v>0.34770000000000001</v>
      </c>
      <c r="N153" s="103">
        <v>2668</v>
      </c>
      <c r="O153" s="104" t="s">
        <v>63</v>
      </c>
      <c r="P153" s="102">
        <f t="shared" si="17"/>
        <v>0.26680000000000004</v>
      </c>
    </row>
    <row r="154" spans="1:16">
      <c r="A154" s="23">
        <f t="shared" si="18"/>
        <v>154</v>
      </c>
      <c r="B154" s="10">
        <v>32.5</v>
      </c>
      <c r="C154" s="104" t="s">
        <v>66</v>
      </c>
      <c r="D154" s="102">
        <f t="shared" si="14"/>
        <v>1.4772727272727273</v>
      </c>
      <c r="E154" s="12">
        <v>14.49</v>
      </c>
      <c r="F154" s="13">
        <v>1.444E-2</v>
      </c>
      <c r="G154" s="101">
        <f t="shared" si="15"/>
        <v>14.504440000000001</v>
      </c>
      <c r="H154" s="103">
        <v>12.51</v>
      </c>
      <c r="I154" s="104" t="s">
        <v>65</v>
      </c>
      <c r="J154" s="105">
        <f t="shared" si="13"/>
        <v>12.51</v>
      </c>
      <c r="K154" s="103">
        <v>3718</v>
      </c>
      <c r="L154" s="104" t="s">
        <v>63</v>
      </c>
      <c r="M154" s="102">
        <f t="shared" si="16"/>
        <v>0.37180000000000002</v>
      </c>
      <c r="N154" s="103">
        <v>2712</v>
      </c>
      <c r="O154" s="104" t="s">
        <v>63</v>
      </c>
      <c r="P154" s="102">
        <f t="shared" si="17"/>
        <v>0.2712</v>
      </c>
    </row>
    <row r="155" spans="1:16">
      <c r="A155" s="23">
        <f t="shared" si="18"/>
        <v>155</v>
      </c>
      <c r="B155" s="10">
        <v>35</v>
      </c>
      <c r="C155" s="104" t="s">
        <v>66</v>
      </c>
      <c r="D155" s="102">
        <f t="shared" si="14"/>
        <v>1.5909090909090908</v>
      </c>
      <c r="E155" s="12">
        <v>14.08</v>
      </c>
      <c r="F155" s="13">
        <v>1.355E-2</v>
      </c>
      <c r="G155" s="101">
        <f t="shared" si="15"/>
        <v>14.09355</v>
      </c>
      <c r="H155" s="103">
        <v>13.46</v>
      </c>
      <c r="I155" s="104" t="s">
        <v>65</v>
      </c>
      <c r="J155" s="105">
        <f t="shared" si="13"/>
        <v>13.46</v>
      </c>
      <c r="K155" s="103">
        <v>3958</v>
      </c>
      <c r="L155" s="104" t="s">
        <v>63</v>
      </c>
      <c r="M155" s="102">
        <f t="shared" si="16"/>
        <v>0.39580000000000004</v>
      </c>
      <c r="N155" s="103">
        <v>2757</v>
      </c>
      <c r="O155" s="104" t="s">
        <v>63</v>
      </c>
      <c r="P155" s="102">
        <f t="shared" si="17"/>
        <v>0.2757</v>
      </c>
    </row>
    <row r="156" spans="1:16">
      <c r="A156" s="23">
        <f t="shared" si="18"/>
        <v>156</v>
      </c>
      <c r="B156" s="10">
        <v>37.5</v>
      </c>
      <c r="C156" s="104" t="s">
        <v>66</v>
      </c>
      <c r="D156" s="102">
        <f t="shared" si="14"/>
        <v>1.7045454545454546</v>
      </c>
      <c r="E156" s="12">
        <v>13.68</v>
      </c>
      <c r="F156" s="13">
        <v>1.2760000000000001E-2</v>
      </c>
      <c r="G156" s="101">
        <f t="shared" si="15"/>
        <v>13.69276</v>
      </c>
      <c r="H156" s="103">
        <v>14.43</v>
      </c>
      <c r="I156" s="104" t="s">
        <v>65</v>
      </c>
      <c r="J156" s="105">
        <f t="shared" si="13"/>
        <v>14.43</v>
      </c>
      <c r="K156" s="103">
        <v>4197</v>
      </c>
      <c r="L156" s="104" t="s">
        <v>63</v>
      </c>
      <c r="M156" s="102">
        <f t="shared" si="16"/>
        <v>0.41970000000000002</v>
      </c>
      <c r="N156" s="103">
        <v>2803</v>
      </c>
      <c r="O156" s="104" t="s">
        <v>63</v>
      </c>
      <c r="P156" s="102">
        <f t="shared" si="17"/>
        <v>0.28029999999999999</v>
      </c>
    </row>
    <row r="157" spans="1:16">
      <c r="A157" s="23">
        <f t="shared" si="18"/>
        <v>157</v>
      </c>
      <c r="B157" s="10">
        <v>40</v>
      </c>
      <c r="C157" s="104" t="s">
        <v>66</v>
      </c>
      <c r="D157" s="102">
        <f t="shared" si="14"/>
        <v>1.8181818181818181</v>
      </c>
      <c r="E157" s="12">
        <v>13.31</v>
      </c>
      <c r="F157" s="13">
        <v>1.206E-2</v>
      </c>
      <c r="G157" s="101">
        <f t="shared" si="15"/>
        <v>13.32206</v>
      </c>
      <c r="H157" s="103">
        <v>15.43</v>
      </c>
      <c r="I157" s="104" t="s">
        <v>65</v>
      </c>
      <c r="J157" s="105">
        <f t="shared" si="13"/>
        <v>15.43</v>
      </c>
      <c r="K157" s="103">
        <v>4435</v>
      </c>
      <c r="L157" s="104" t="s">
        <v>63</v>
      </c>
      <c r="M157" s="102">
        <f t="shared" si="16"/>
        <v>0.44349999999999995</v>
      </c>
      <c r="N157" s="103">
        <v>2850</v>
      </c>
      <c r="O157" s="104" t="s">
        <v>63</v>
      </c>
      <c r="P157" s="102">
        <f t="shared" si="17"/>
        <v>0.28500000000000003</v>
      </c>
    </row>
    <row r="158" spans="1:16">
      <c r="A158" s="23">
        <f t="shared" si="18"/>
        <v>158</v>
      </c>
      <c r="B158" s="10">
        <v>45</v>
      </c>
      <c r="C158" s="104" t="s">
        <v>66</v>
      </c>
      <c r="D158" s="102">
        <f t="shared" si="14"/>
        <v>2.0454545454545454</v>
      </c>
      <c r="E158" s="12">
        <v>12.68</v>
      </c>
      <c r="F158" s="13">
        <v>1.089E-2</v>
      </c>
      <c r="G158" s="101">
        <f t="shared" si="15"/>
        <v>12.69089</v>
      </c>
      <c r="H158" s="103">
        <v>17.510000000000002</v>
      </c>
      <c r="I158" s="104" t="s">
        <v>65</v>
      </c>
      <c r="J158" s="105">
        <f t="shared" si="13"/>
        <v>17.510000000000002</v>
      </c>
      <c r="K158" s="103">
        <v>5333</v>
      </c>
      <c r="L158" s="104" t="s">
        <v>63</v>
      </c>
      <c r="M158" s="102">
        <f t="shared" si="16"/>
        <v>0.5333</v>
      </c>
      <c r="N158" s="103">
        <v>2948</v>
      </c>
      <c r="O158" s="104" t="s">
        <v>63</v>
      </c>
      <c r="P158" s="102">
        <f t="shared" si="17"/>
        <v>0.29480000000000001</v>
      </c>
    </row>
    <row r="159" spans="1:16">
      <c r="A159" s="23">
        <f t="shared" si="18"/>
        <v>159</v>
      </c>
      <c r="B159" s="10">
        <v>50</v>
      </c>
      <c r="C159" s="104" t="s">
        <v>66</v>
      </c>
      <c r="D159" s="102">
        <f t="shared" si="14"/>
        <v>2.2727272727272729</v>
      </c>
      <c r="E159" s="12">
        <v>12.22</v>
      </c>
      <c r="F159" s="13">
        <v>9.9340000000000001E-3</v>
      </c>
      <c r="G159" s="101">
        <f t="shared" si="15"/>
        <v>12.229934</v>
      </c>
      <c r="H159" s="103">
        <v>19.68</v>
      </c>
      <c r="I159" s="104" t="s">
        <v>65</v>
      </c>
      <c r="J159" s="105">
        <f t="shared" si="13"/>
        <v>19.68</v>
      </c>
      <c r="K159" s="103">
        <v>6164</v>
      </c>
      <c r="L159" s="104" t="s">
        <v>63</v>
      </c>
      <c r="M159" s="102">
        <f t="shared" si="16"/>
        <v>0.61639999999999995</v>
      </c>
      <c r="N159" s="103">
        <v>3049</v>
      </c>
      <c r="O159" s="104" t="s">
        <v>63</v>
      </c>
      <c r="P159" s="102">
        <f t="shared" si="17"/>
        <v>0.3049</v>
      </c>
    </row>
    <row r="160" spans="1:16">
      <c r="A160" s="23">
        <f t="shared" si="18"/>
        <v>160</v>
      </c>
      <c r="B160" s="10">
        <v>55</v>
      </c>
      <c r="C160" s="104" t="s">
        <v>66</v>
      </c>
      <c r="D160" s="102">
        <f t="shared" si="14"/>
        <v>2.5</v>
      </c>
      <c r="E160" s="12">
        <v>11.68</v>
      </c>
      <c r="F160" s="13">
        <v>9.1409999999999998E-3</v>
      </c>
      <c r="G160" s="101">
        <f t="shared" si="15"/>
        <v>11.689140999999999</v>
      </c>
      <c r="H160" s="103">
        <v>21.94</v>
      </c>
      <c r="I160" s="104" t="s">
        <v>65</v>
      </c>
      <c r="J160" s="105">
        <f t="shared" si="13"/>
        <v>21.94</v>
      </c>
      <c r="K160" s="103">
        <v>6954</v>
      </c>
      <c r="L160" s="104" t="s">
        <v>63</v>
      </c>
      <c r="M160" s="102">
        <f t="shared" si="16"/>
        <v>0.69540000000000002</v>
      </c>
      <c r="N160" s="103">
        <v>3154</v>
      </c>
      <c r="O160" s="104" t="s">
        <v>63</v>
      </c>
      <c r="P160" s="102">
        <f t="shared" si="17"/>
        <v>0.31540000000000001</v>
      </c>
    </row>
    <row r="161" spans="1:16">
      <c r="A161" s="23">
        <f t="shared" si="18"/>
        <v>161</v>
      </c>
      <c r="B161" s="10">
        <v>60</v>
      </c>
      <c r="C161" s="104" t="s">
        <v>66</v>
      </c>
      <c r="D161" s="102">
        <f t="shared" si="14"/>
        <v>2.7272727272727271</v>
      </c>
      <c r="E161" s="12">
        <v>11.18</v>
      </c>
      <c r="F161" s="13">
        <v>8.4709999999999994E-3</v>
      </c>
      <c r="G161" s="101">
        <f t="shared" si="15"/>
        <v>11.188471</v>
      </c>
      <c r="H161" s="103">
        <v>24.31</v>
      </c>
      <c r="I161" s="104" t="s">
        <v>65</v>
      </c>
      <c r="J161" s="105">
        <f t="shared" si="13"/>
        <v>24.31</v>
      </c>
      <c r="K161" s="103">
        <v>7726</v>
      </c>
      <c r="L161" s="104" t="s">
        <v>63</v>
      </c>
      <c r="M161" s="102">
        <f t="shared" si="16"/>
        <v>0.77259999999999995</v>
      </c>
      <c r="N161" s="103">
        <v>3265</v>
      </c>
      <c r="O161" s="104" t="s">
        <v>63</v>
      </c>
      <c r="P161" s="102">
        <f t="shared" si="17"/>
        <v>0.32650000000000001</v>
      </c>
    </row>
    <row r="162" spans="1:16">
      <c r="A162" s="23">
        <f t="shared" si="18"/>
        <v>162</v>
      </c>
      <c r="B162" s="10">
        <v>65</v>
      </c>
      <c r="C162" s="104" t="s">
        <v>66</v>
      </c>
      <c r="D162" s="102">
        <f t="shared" si="14"/>
        <v>2.9545454545454546</v>
      </c>
      <c r="E162" s="12">
        <v>10.73</v>
      </c>
      <c r="F162" s="13">
        <v>7.8969999999999995E-3</v>
      </c>
      <c r="G162" s="101">
        <f t="shared" si="15"/>
        <v>10.737897</v>
      </c>
      <c r="H162" s="103">
        <v>26.77</v>
      </c>
      <c r="I162" s="104" t="s">
        <v>65</v>
      </c>
      <c r="J162" s="105">
        <f t="shared" si="13"/>
        <v>26.77</v>
      </c>
      <c r="K162" s="103">
        <v>8487</v>
      </c>
      <c r="L162" s="104" t="s">
        <v>63</v>
      </c>
      <c r="M162" s="102">
        <f t="shared" si="16"/>
        <v>0.84870000000000001</v>
      </c>
      <c r="N162" s="103">
        <v>3381</v>
      </c>
      <c r="O162" s="104" t="s">
        <v>63</v>
      </c>
      <c r="P162" s="102">
        <f t="shared" si="17"/>
        <v>0.33809999999999996</v>
      </c>
    </row>
    <row r="163" spans="1:16">
      <c r="A163" s="23">
        <f t="shared" si="18"/>
        <v>163</v>
      </c>
      <c r="B163" s="10">
        <v>70</v>
      </c>
      <c r="C163" s="104" t="s">
        <v>66</v>
      </c>
      <c r="D163" s="102">
        <f t="shared" si="14"/>
        <v>3.1818181818181817</v>
      </c>
      <c r="E163" s="12">
        <v>10.32</v>
      </c>
      <c r="F163" s="13">
        <v>7.4000000000000003E-3</v>
      </c>
      <c r="G163" s="101">
        <f t="shared" si="15"/>
        <v>10.327400000000001</v>
      </c>
      <c r="H163" s="103">
        <v>29.34</v>
      </c>
      <c r="I163" s="104" t="s">
        <v>65</v>
      </c>
      <c r="J163" s="105">
        <f t="shared" si="13"/>
        <v>29.34</v>
      </c>
      <c r="K163" s="103">
        <v>9241</v>
      </c>
      <c r="L163" s="104" t="s">
        <v>63</v>
      </c>
      <c r="M163" s="102">
        <f t="shared" si="16"/>
        <v>0.92409999999999992</v>
      </c>
      <c r="N163" s="103">
        <v>3503</v>
      </c>
      <c r="O163" s="104" t="s">
        <v>63</v>
      </c>
      <c r="P163" s="102">
        <f t="shared" si="17"/>
        <v>0.3503</v>
      </c>
    </row>
    <row r="164" spans="1:16">
      <c r="A164" s="23">
        <f t="shared" si="18"/>
        <v>164</v>
      </c>
      <c r="B164" s="10">
        <v>80</v>
      </c>
      <c r="C164" s="104" t="s">
        <v>66</v>
      </c>
      <c r="D164" s="102">
        <f t="shared" si="14"/>
        <v>3.6363636363636362</v>
      </c>
      <c r="E164" s="12">
        <v>9.6029999999999998</v>
      </c>
      <c r="F164" s="13">
        <v>6.5799999999999999E-3</v>
      </c>
      <c r="G164" s="101">
        <f t="shared" si="15"/>
        <v>9.6095799999999993</v>
      </c>
      <c r="H164" s="103">
        <v>34.770000000000003</v>
      </c>
      <c r="I164" s="104" t="s">
        <v>65</v>
      </c>
      <c r="J164" s="105">
        <f t="shared" si="13"/>
        <v>34.770000000000003</v>
      </c>
      <c r="K164" s="103">
        <v>1.2</v>
      </c>
      <c r="L164" s="106" t="s">
        <v>65</v>
      </c>
      <c r="M164" s="105">
        <f t="shared" ref="M164:M209" si="19">K164</f>
        <v>1.2</v>
      </c>
      <c r="N164" s="103">
        <v>3763</v>
      </c>
      <c r="O164" s="104" t="s">
        <v>63</v>
      </c>
      <c r="P164" s="102">
        <f t="shared" si="17"/>
        <v>0.37629999999999997</v>
      </c>
    </row>
    <row r="165" spans="1:16">
      <c r="A165" s="23">
        <f t="shared" si="18"/>
        <v>165</v>
      </c>
      <c r="B165" s="10">
        <v>90</v>
      </c>
      <c r="C165" s="104" t="s">
        <v>66</v>
      </c>
      <c r="D165" s="102">
        <f t="shared" si="14"/>
        <v>4.0909090909090908</v>
      </c>
      <c r="E165" s="12">
        <v>8.9939999999999998</v>
      </c>
      <c r="F165" s="13">
        <v>5.9309999999999996E-3</v>
      </c>
      <c r="G165" s="101">
        <f t="shared" si="15"/>
        <v>8.9999310000000001</v>
      </c>
      <c r="H165" s="103">
        <v>40.58</v>
      </c>
      <c r="I165" s="104" t="s">
        <v>65</v>
      </c>
      <c r="J165" s="105">
        <f t="shared" si="13"/>
        <v>40.58</v>
      </c>
      <c r="K165" s="103">
        <v>1.46</v>
      </c>
      <c r="L165" s="104" t="s">
        <v>65</v>
      </c>
      <c r="M165" s="105">
        <f t="shared" si="19"/>
        <v>1.46</v>
      </c>
      <c r="N165" s="103">
        <v>4046</v>
      </c>
      <c r="O165" s="104" t="s">
        <v>63</v>
      </c>
      <c r="P165" s="102">
        <f t="shared" si="17"/>
        <v>0.40460000000000002</v>
      </c>
    </row>
    <row r="166" spans="1:16">
      <c r="A166" s="23">
        <f t="shared" si="18"/>
        <v>166</v>
      </c>
      <c r="B166" s="10">
        <v>100</v>
      </c>
      <c r="C166" s="104" t="s">
        <v>66</v>
      </c>
      <c r="D166" s="102">
        <f t="shared" si="14"/>
        <v>4.5454545454545459</v>
      </c>
      <c r="E166" s="12">
        <v>8.4689999999999994</v>
      </c>
      <c r="F166" s="13">
        <v>5.4050000000000001E-3</v>
      </c>
      <c r="G166" s="101">
        <f t="shared" si="15"/>
        <v>8.4744049999999991</v>
      </c>
      <c r="H166" s="103">
        <v>46.77</v>
      </c>
      <c r="I166" s="104" t="s">
        <v>65</v>
      </c>
      <c r="J166" s="105">
        <f t="shared" si="13"/>
        <v>46.77</v>
      </c>
      <c r="K166" s="103">
        <v>1.7</v>
      </c>
      <c r="L166" s="104" t="s">
        <v>65</v>
      </c>
      <c r="M166" s="105">
        <f t="shared" si="19"/>
        <v>1.7</v>
      </c>
      <c r="N166" s="103">
        <v>4351</v>
      </c>
      <c r="O166" s="104" t="s">
        <v>63</v>
      </c>
      <c r="P166" s="102">
        <f t="shared" si="17"/>
        <v>0.43509999999999999</v>
      </c>
    </row>
    <row r="167" spans="1:16">
      <c r="A167" s="23">
        <f t="shared" si="18"/>
        <v>167</v>
      </c>
      <c r="B167" s="10">
        <v>110</v>
      </c>
      <c r="C167" s="104" t="s">
        <v>66</v>
      </c>
      <c r="D167" s="102">
        <f t="shared" si="14"/>
        <v>5</v>
      </c>
      <c r="E167" s="12">
        <v>8.0090000000000003</v>
      </c>
      <c r="F167" s="13">
        <v>4.9680000000000002E-3</v>
      </c>
      <c r="G167" s="101">
        <f t="shared" si="15"/>
        <v>8.0139680000000002</v>
      </c>
      <c r="H167" s="103">
        <v>53.33</v>
      </c>
      <c r="I167" s="104" t="s">
        <v>65</v>
      </c>
      <c r="J167" s="105">
        <f t="shared" si="13"/>
        <v>53.33</v>
      </c>
      <c r="K167" s="103">
        <v>1.94</v>
      </c>
      <c r="L167" s="104" t="s">
        <v>65</v>
      </c>
      <c r="M167" s="105">
        <f t="shared" si="19"/>
        <v>1.94</v>
      </c>
      <c r="N167" s="103">
        <v>4677</v>
      </c>
      <c r="O167" s="104" t="s">
        <v>63</v>
      </c>
      <c r="P167" s="102">
        <f t="shared" si="17"/>
        <v>0.46769999999999995</v>
      </c>
    </row>
    <row r="168" spans="1:16">
      <c r="A168" s="23">
        <f t="shared" si="18"/>
        <v>168</v>
      </c>
      <c r="B168" s="10">
        <v>120</v>
      </c>
      <c r="C168" s="104" t="s">
        <v>66</v>
      </c>
      <c r="D168" s="102">
        <f t="shared" si="14"/>
        <v>5.4545454545454541</v>
      </c>
      <c r="E168" s="12">
        <v>7.6029999999999998</v>
      </c>
      <c r="F168" s="13">
        <v>4.5999999999999999E-3</v>
      </c>
      <c r="G168" s="101">
        <f t="shared" si="15"/>
        <v>7.6075999999999997</v>
      </c>
      <c r="H168" s="103">
        <v>60.26</v>
      </c>
      <c r="I168" s="104" t="s">
        <v>65</v>
      </c>
      <c r="J168" s="105">
        <f t="shared" si="13"/>
        <v>60.26</v>
      </c>
      <c r="K168" s="103">
        <v>2.1800000000000002</v>
      </c>
      <c r="L168" s="104" t="s">
        <v>65</v>
      </c>
      <c r="M168" s="105">
        <f t="shared" si="19"/>
        <v>2.1800000000000002</v>
      </c>
      <c r="N168" s="103">
        <v>5024</v>
      </c>
      <c r="O168" s="104" t="s">
        <v>63</v>
      </c>
      <c r="P168" s="102">
        <f t="shared" si="17"/>
        <v>0.50239999999999996</v>
      </c>
    </row>
    <row r="169" spans="1:16">
      <c r="A169" s="23">
        <f t="shared" si="18"/>
        <v>169</v>
      </c>
      <c r="B169" s="10">
        <v>130</v>
      </c>
      <c r="C169" s="104" t="s">
        <v>66</v>
      </c>
      <c r="D169" s="102">
        <f t="shared" si="14"/>
        <v>5.9090909090909092</v>
      </c>
      <c r="E169" s="12">
        <v>7.24</v>
      </c>
      <c r="F169" s="13">
        <v>4.2849999999999997E-3</v>
      </c>
      <c r="G169" s="101">
        <f t="shared" si="15"/>
        <v>7.2442850000000005</v>
      </c>
      <c r="H169" s="103">
        <v>67.540000000000006</v>
      </c>
      <c r="I169" s="104" t="s">
        <v>65</v>
      </c>
      <c r="J169" s="105">
        <f t="shared" si="13"/>
        <v>67.540000000000006</v>
      </c>
      <c r="K169" s="103">
        <v>2.41</v>
      </c>
      <c r="L169" s="104" t="s">
        <v>65</v>
      </c>
      <c r="M169" s="105">
        <f t="shared" si="19"/>
        <v>2.41</v>
      </c>
      <c r="N169" s="103">
        <v>5391</v>
      </c>
      <c r="O169" s="104" t="s">
        <v>63</v>
      </c>
      <c r="P169" s="102">
        <f t="shared" si="17"/>
        <v>0.53910000000000002</v>
      </c>
    </row>
    <row r="170" spans="1:16">
      <c r="A170" s="23">
        <f t="shared" si="18"/>
        <v>170</v>
      </c>
      <c r="B170" s="10">
        <v>140</v>
      </c>
      <c r="C170" s="104" t="s">
        <v>66</v>
      </c>
      <c r="D170" s="102">
        <f t="shared" si="14"/>
        <v>6.3636363636363633</v>
      </c>
      <c r="E170" s="12">
        <v>6.9130000000000003</v>
      </c>
      <c r="F170" s="13">
        <v>4.0119999999999999E-3</v>
      </c>
      <c r="G170" s="101">
        <f t="shared" si="15"/>
        <v>6.9170120000000006</v>
      </c>
      <c r="H170" s="103">
        <v>75.180000000000007</v>
      </c>
      <c r="I170" s="104" t="s">
        <v>65</v>
      </c>
      <c r="J170" s="105">
        <f t="shared" si="13"/>
        <v>75.180000000000007</v>
      </c>
      <c r="K170" s="103">
        <v>2.64</v>
      </c>
      <c r="L170" s="104" t="s">
        <v>65</v>
      </c>
      <c r="M170" s="105">
        <f t="shared" si="19"/>
        <v>2.64</v>
      </c>
      <c r="N170" s="103">
        <v>5779</v>
      </c>
      <c r="O170" s="104" t="s">
        <v>63</v>
      </c>
      <c r="P170" s="102">
        <f t="shared" si="17"/>
        <v>0.57789999999999997</v>
      </c>
    </row>
    <row r="171" spans="1:16">
      <c r="A171" s="23">
        <f t="shared" si="18"/>
        <v>171</v>
      </c>
      <c r="B171" s="10">
        <v>150</v>
      </c>
      <c r="C171" s="104" t="s">
        <v>66</v>
      </c>
      <c r="D171" s="102">
        <f t="shared" si="14"/>
        <v>6.8181818181818183</v>
      </c>
      <c r="E171" s="12">
        <v>6.617</v>
      </c>
      <c r="F171" s="13">
        <v>3.774E-3</v>
      </c>
      <c r="G171" s="101">
        <f t="shared" si="15"/>
        <v>6.6207739999999999</v>
      </c>
      <c r="H171" s="103">
        <v>83.17</v>
      </c>
      <c r="I171" s="104" t="s">
        <v>65</v>
      </c>
      <c r="J171" s="105">
        <f t="shared" si="13"/>
        <v>83.17</v>
      </c>
      <c r="K171" s="103">
        <v>2.88</v>
      </c>
      <c r="L171" s="104" t="s">
        <v>65</v>
      </c>
      <c r="M171" s="105">
        <f t="shared" si="19"/>
        <v>2.88</v>
      </c>
      <c r="N171" s="103">
        <v>6185</v>
      </c>
      <c r="O171" s="104" t="s">
        <v>63</v>
      </c>
      <c r="P171" s="102">
        <f t="shared" si="17"/>
        <v>0.61849999999999994</v>
      </c>
    </row>
    <row r="172" spans="1:16">
      <c r="A172" s="23">
        <f t="shared" si="18"/>
        <v>172</v>
      </c>
      <c r="B172" s="10">
        <v>160</v>
      </c>
      <c r="C172" s="104" t="s">
        <v>66</v>
      </c>
      <c r="D172" s="102">
        <f t="shared" si="14"/>
        <v>7.2727272727272725</v>
      </c>
      <c r="E172" s="12">
        <v>6.3479999999999999</v>
      </c>
      <c r="F172" s="13">
        <v>3.5630000000000002E-3</v>
      </c>
      <c r="G172" s="101">
        <f t="shared" si="15"/>
        <v>6.3515629999999996</v>
      </c>
      <c r="H172" s="103">
        <v>91.51</v>
      </c>
      <c r="I172" s="104" t="s">
        <v>65</v>
      </c>
      <c r="J172" s="105">
        <f t="shared" si="13"/>
        <v>91.51</v>
      </c>
      <c r="K172" s="103">
        <v>3.11</v>
      </c>
      <c r="L172" s="104" t="s">
        <v>65</v>
      </c>
      <c r="M172" s="105">
        <f t="shared" si="19"/>
        <v>3.11</v>
      </c>
      <c r="N172" s="103">
        <v>6610</v>
      </c>
      <c r="O172" s="104" t="s">
        <v>63</v>
      </c>
      <c r="P172" s="102">
        <f t="shared" si="17"/>
        <v>0.66100000000000003</v>
      </c>
    </row>
    <row r="173" spans="1:16">
      <c r="A173" s="23">
        <f t="shared" si="18"/>
        <v>173</v>
      </c>
      <c r="B173" s="10">
        <v>170</v>
      </c>
      <c r="C173" s="104" t="s">
        <v>66</v>
      </c>
      <c r="D173" s="102">
        <f t="shared" si="14"/>
        <v>7.7272727272727275</v>
      </c>
      <c r="E173" s="12">
        <v>6.101</v>
      </c>
      <c r="F173" s="13">
        <v>3.3760000000000001E-3</v>
      </c>
      <c r="G173" s="101">
        <f t="shared" si="15"/>
        <v>6.1043760000000002</v>
      </c>
      <c r="H173" s="103">
        <v>100.19</v>
      </c>
      <c r="I173" s="104" t="s">
        <v>65</v>
      </c>
      <c r="J173" s="105">
        <f t="shared" si="13"/>
        <v>100.19</v>
      </c>
      <c r="K173" s="103">
        <v>3.35</v>
      </c>
      <c r="L173" s="104" t="s">
        <v>65</v>
      </c>
      <c r="M173" s="105">
        <f t="shared" si="19"/>
        <v>3.35</v>
      </c>
      <c r="N173" s="103">
        <v>7054</v>
      </c>
      <c r="O173" s="104" t="s">
        <v>63</v>
      </c>
      <c r="P173" s="102">
        <f t="shared" si="17"/>
        <v>0.70540000000000003</v>
      </c>
    </row>
    <row r="174" spans="1:16">
      <c r="A174" s="23">
        <f t="shared" si="18"/>
        <v>174</v>
      </c>
      <c r="B174" s="10">
        <v>180</v>
      </c>
      <c r="C174" s="104" t="s">
        <v>66</v>
      </c>
      <c r="D174" s="102">
        <f t="shared" si="14"/>
        <v>8.1818181818181817</v>
      </c>
      <c r="E174" s="12">
        <v>5.875</v>
      </c>
      <c r="F174" s="13">
        <v>3.2079999999999999E-3</v>
      </c>
      <c r="G174" s="101">
        <f t="shared" si="15"/>
        <v>5.8782079999999999</v>
      </c>
      <c r="H174" s="103">
        <v>109.22</v>
      </c>
      <c r="I174" s="104" t="s">
        <v>65</v>
      </c>
      <c r="J174" s="105">
        <f t="shared" ref="J174:J188" si="20">H174</f>
        <v>109.22</v>
      </c>
      <c r="K174" s="103">
        <v>3.58</v>
      </c>
      <c r="L174" s="104" t="s">
        <v>65</v>
      </c>
      <c r="M174" s="105">
        <f t="shared" si="19"/>
        <v>3.58</v>
      </c>
      <c r="N174" s="103">
        <v>7515</v>
      </c>
      <c r="O174" s="104" t="s">
        <v>63</v>
      </c>
      <c r="P174" s="102">
        <f t="shared" si="17"/>
        <v>0.75149999999999995</v>
      </c>
    </row>
    <row r="175" spans="1:16">
      <c r="A175" s="23">
        <f t="shared" si="18"/>
        <v>175</v>
      </c>
      <c r="B175" s="10">
        <v>200</v>
      </c>
      <c r="C175" s="104" t="s">
        <v>66</v>
      </c>
      <c r="D175" s="102">
        <f t="shared" si="14"/>
        <v>9.0909090909090917</v>
      </c>
      <c r="E175" s="12">
        <v>5.4720000000000004</v>
      </c>
      <c r="F175" s="13">
        <v>2.921E-3</v>
      </c>
      <c r="G175" s="101">
        <f t="shared" si="15"/>
        <v>5.4749210000000001</v>
      </c>
      <c r="H175" s="103">
        <v>128.28</v>
      </c>
      <c r="I175" s="104" t="s">
        <v>65</v>
      </c>
      <c r="J175" s="105">
        <f t="shared" si="20"/>
        <v>128.28</v>
      </c>
      <c r="K175" s="103">
        <v>4.49</v>
      </c>
      <c r="L175" s="104" t="s">
        <v>65</v>
      </c>
      <c r="M175" s="105">
        <f t="shared" si="19"/>
        <v>4.49</v>
      </c>
      <c r="N175" s="103">
        <v>8491</v>
      </c>
      <c r="O175" s="104" t="s">
        <v>63</v>
      </c>
      <c r="P175" s="102">
        <f t="shared" si="17"/>
        <v>0.84909999999999997</v>
      </c>
    </row>
    <row r="176" spans="1:16">
      <c r="A176" s="23">
        <f t="shared" si="18"/>
        <v>176</v>
      </c>
      <c r="B176" s="10">
        <v>225</v>
      </c>
      <c r="C176" s="104" t="s">
        <v>66</v>
      </c>
      <c r="D176" s="102">
        <f t="shared" si="14"/>
        <v>10.227272727272727</v>
      </c>
      <c r="E176" s="12">
        <v>5.0439999999999996</v>
      </c>
      <c r="F176" s="13">
        <v>2.6289999999999998E-3</v>
      </c>
      <c r="G176" s="101">
        <f t="shared" si="15"/>
        <v>5.0466289999999994</v>
      </c>
      <c r="H176" s="103">
        <v>154</v>
      </c>
      <c r="I176" s="104" t="s">
        <v>65</v>
      </c>
      <c r="J176" s="105">
        <f t="shared" si="20"/>
        <v>154</v>
      </c>
      <c r="K176" s="103">
        <v>5.78</v>
      </c>
      <c r="L176" s="104" t="s">
        <v>65</v>
      </c>
      <c r="M176" s="105">
        <f t="shared" si="19"/>
        <v>5.78</v>
      </c>
      <c r="N176" s="103">
        <v>9806</v>
      </c>
      <c r="O176" s="104" t="s">
        <v>63</v>
      </c>
      <c r="P176" s="102">
        <f t="shared" si="17"/>
        <v>0.98059999999999992</v>
      </c>
    </row>
    <row r="177" spans="1:16">
      <c r="A177" s="23">
        <f t="shared" si="18"/>
        <v>177</v>
      </c>
      <c r="B177" s="10">
        <v>250</v>
      </c>
      <c r="C177" s="104" t="s">
        <v>66</v>
      </c>
      <c r="D177" s="102">
        <f t="shared" si="14"/>
        <v>11.363636363636363</v>
      </c>
      <c r="E177" s="12">
        <v>4.6829999999999998</v>
      </c>
      <c r="F177" s="13">
        <v>2.3930000000000002E-3</v>
      </c>
      <c r="G177" s="101">
        <f t="shared" si="15"/>
        <v>4.6853929999999995</v>
      </c>
      <c r="H177" s="103">
        <v>181.8</v>
      </c>
      <c r="I177" s="104" t="s">
        <v>65</v>
      </c>
      <c r="J177" s="105">
        <f t="shared" si="20"/>
        <v>181.8</v>
      </c>
      <c r="K177" s="103">
        <v>7</v>
      </c>
      <c r="L177" s="104" t="s">
        <v>65</v>
      </c>
      <c r="M177" s="105">
        <f t="shared" si="19"/>
        <v>7</v>
      </c>
      <c r="N177" s="103">
        <v>1.1200000000000001</v>
      </c>
      <c r="O177" s="106" t="s">
        <v>65</v>
      </c>
      <c r="P177" s="105">
        <f t="shared" ref="P177:P226" si="21">N177</f>
        <v>1.1200000000000001</v>
      </c>
    </row>
    <row r="178" spans="1:16">
      <c r="A178" s="23">
        <f t="shared" si="18"/>
        <v>178</v>
      </c>
      <c r="B178" s="103">
        <v>275</v>
      </c>
      <c r="C178" s="104" t="s">
        <v>66</v>
      </c>
      <c r="D178" s="102">
        <f t="shared" ref="D178:D191" si="22">B178/$C$5</f>
        <v>12.5</v>
      </c>
      <c r="E178" s="12">
        <v>4.3730000000000002</v>
      </c>
      <c r="F178" s="13">
        <v>2.1970000000000002E-3</v>
      </c>
      <c r="G178" s="101">
        <f t="shared" si="15"/>
        <v>4.375197</v>
      </c>
      <c r="H178" s="103">
        <v>211.66</v>
      </c>
      <c r="I178" s="104" t="s">
        <v>65</v>
      </c>
      <c r="J178" s="105">
        <f t="shared" si="20"/>
        <v>211.66</v>
      </c>
      <c r="K178" s="103">
        <v>8.18</v>
      </c>
      <c r="L178" s="104" t="s">
        <v>65</v>
      </c>
      <c r="M178" s="105">
        <f t="shared" si="19"/>
        <v>8.18</v>
      </c>
      <c r="N178" s="103">
        <v>1.27</v>
      </c>
      <c r="O178" s="104" t="s">
        <v>65</v>
      </c>
      <c r="P178" s="105">
        <f t="shared" si="21"/>
        <v>1.27</v>
      </c>
    </row>
    <row r="179" spans="1:16">
      <c r="A179" s="23">
        <f t="shared" si="18"/>
        <v>179</v>
      </c>
      <c r="B179" s="10">
        <v>300</v>
      </c>
      <c r="C179" s="11" t="s">
        <v>66</v>
      </c>
      <c r="D179" s="102">
        <f t="shared" si="22"/>
        <v>13.636363636363637</v>
      </c>
      <c r="E179" s="12">
        <v>4.1040000000000001</v>
      </c>
      <c r="F179" s="13">
        <v>2.032E-3</v>
      </c>
      <c r="G179" s="101">
        <f t="shared" si="15"/>
        <v>4.1060319999999999</v>
      </c>
      <c r="H179" s="103">
        <v>243.55</v>
      </c>
      <c r="I179" s="104" t="s">
        <v>65</v>
      </c>
      <c r="J179" s="105">
        <f t="shared" si="20"/>
        <v>243.55</v>
      </c>
      <c r="K179" s="103">
        <v>9.35</v>
      </c>
      <c r="L179" s="104" t="s">
        <v>65</v>
      </c>
      <c r="M179" s="105">
        <f t="shared" si="19"/>
        <v>9.35</v>
      </c>
      <c r="N179" s="103">
        <v>1.44</v>
      </c>
      <c r="O179" s="104" t="s">
        <v>65</v>
      </c>
      <c r="P179" s="105">
        <f t="shared" si="21"/>
        <v>1.44</v>
      </c>
    </row>
    <row r="180" spans="1:16">
      <c r="A180" s="23">
        <f t="shared" si="18"/>
        <v>180</v>
      </c>
      <c r="B180" s="10">
        <v>325</v>
      </c>
      <c r="C180" s="11" t="s">
        <v>66</v>
      </c>
      <c r="D180" s="102">
        <f t="shared" si="22"/>
        <v>14.772727272727273</v>
      </c>
      <c r="E180" s="12">
        <v>3.8690000000000002</v>
      </c>
      <c r="F180" s="13">
        <v>1.8910000000000001E-3</v>
      </c>
      <c r="G180" s="101">
        <f t="shared" si="15"/>
        <v>3.8708910000000003</v>
      </c>
      <c r="H180" s="103">
        <v>277.45999999999998</v>
      </c>
      <c r="I180" s="104" t="s">
        <v>65</v>
      </c>
      <c r="J180" s="105">
        <f t="shared" si="20"/>
        <v>277.45999999999998</v>
      </c>
      <c r="K180" s="103">
        <v>10.51</v>
      </c>
      <c r="L180" s="104" t="s">
        <v>65</v>
      </c>
      <c r="M180" s="105">
        <f t="shared" si="19"/>
        <v>10.51</v>
      </c>
      <c r="N180" s="103">
        <v>1.61</v>
      </c>
      <c r="O180" s="104" t="s">
        <v>65</v>
      </c>
      <c r="P180" s="105">
        <f t="shared" si="21"/>
        <v>1.61</v>
      </c>
    </row>
    <row r="181" spans="1:16">
      <c r="A181" s="23">
        <f t="shared" si="18"/>
        <v>181</v>
      </c>
      <c r="B181" s="10">
        <v>350</v>
      </c>
      <c r="C181" s="11" t="s">
        <v>66</v>
      </c>
      <c r="D181" s="102">
        <f t="shared" si="22"/>
        <v>15.909090909090908</v>
      </c>
      <c r="E181" s="12">
        <v>3.6619999999999999</v>
      </c>
      <c r="F181" s="13">
        <v>1.7700000000000001E-3</v>
      </c>
      <c r="G181" s="101">
        <f t="shared" si="15"/>
        <v>3.66377</v>
      </c>
      <c r="H181" s="103">
        <v>313.35000000000002</v>
      </c>
      <c r="I181" s="104" t="s">
        <v>65</v>
      </c>
      <c r="J181" s="105">
        <f t="shared" si="20"/>
        <v>313.35000000000002</v>
      </c>
      <c r="K181" s="103">
        <v>11.68</v>
      </c>
      <c r="L181" s="104" t="s">
        <v>65</v>
      </c>
      <c r="M181" s="105">
        <f t="shared" si="19"/>
        <v>11.68</v>
      </c>
      <c r="N181" s="103">
        <v>1.79</v>
      </c>
      <c r="O181" s="104" t="s">
        <v>65</v>
      </c>
      <c r="P181" s="105">
        <f t="shared" si="21"/>
        <v>1.79</v>
      </c>
    </row>
    <row r="182" spans="1:16">
      <c r="A182" s="23">
        <f t="shared" si="18"/>
        <v>182</v>
      </c>
      <c r="B182" s="10">
        <v>375</v>
      </c>
      <c r="C182" s="11" t="s">
        <v>66</v>
      </c>
      <c r="D182" s="102">
        <f t="shared" si="22"/>
        <v>17.045454545454547</v>
      </c>
      <c r="E182" s="12">
        <v>3.4780000000000002</v>
      </c>
      <c r="F182" s="13">
        <v>1.663E-3</v>
      </c>
      <c r="G182" s="101">
        <f t="shared" si="15"/>
        <v>3.4796630000000004</v>
      </c>
      <c r="H182" s="103">
        <v>351.21</v>
      </c>
      <c r="I182" s="104" t="s">
        <v>65</v>
      </c>
      <c r="J182" s="105">
        <f t="shared" si="20"/>
        <v>351.21</v>
      </c>
      <c r="K182" s="103">
        <v>12.85</v>
      </c>
      <c r="L182" s="104" t="s">
        <v>65</v>
      </c>
      <c r="M182" s="105">
        <f t="shared" si="19"/>
        <v>12.85</v>
      </c>
      <c r="N182" s="103">
        <v>1.98</v>
      </c>
      <c r="O182" s="104" t="s">
        <v>65</v>
      </c>
      <c r="P182" s="105">
        <f t="shared" si="21"/>
        <v>1.98</v>
      </c>
    </row>
    <row r="183" spans="1:16">
      <c r="A183" s="23">
        <f t="shared" si="18"/>
        <v>183</v>
      </c>
      <c r="B183" s="10">
        <v>400</v>
      </c>
      <c r="C183" s="11" t="s">
        <v>66</v>
      </c>
      <c r="D183" s="102">
        <f t="shared" si="22"/>
        <v>18.181818181818183</v>
      </c>
      <c r="E183" s="12">
        <v>3.3130000000000002</v>
      </c>
      <c r="F183" s="13">
        <v>1.5690000000000001E-3</v>
      </c>
      <c r="G183" s="101">
        <f t="shared" si="15"/>
        <v>3.3145690000000001</v>
      </c>
      <c r="H183" s="103">
        <v>391.02</v>
      </c>
      <c r="I183" s="104" t="s">
        <v>65</v>
      </c>
      <c r="J183" s="105">
        <f t="shared" si="20"/>
        <v>391.02</v>
      </c>
      <c r="K183" s="103">
        <v>14.04</v>
      </c>
      <c r="L183" s="104" t="s">
        <v>65</v>
      </c>
      <c r="M183" s="105">
        <f t="shared" si="19"/>
        <v>14.04</v>
      </c>
      <c r="N183" s="103">
        <v>2.1800000000000002</v>
      </c>
      <c r="O183" s="104" t="s">
        <v>65</v>
      </c>
      <c r="P183" s="105">
        <f t="shared" si="21"/>
        <v>2.1800000000000002</v>
      </c>
    </row>
    <row r="184" spans="1:16">
      <c r="A184" s="23">
        <f t="shared" si="18"/>
        <v>184</v>
      </c>
      <c r="B184" s="10">
        <v>450</v>
      </c>
      <c r="C184" s="11" t="s">
        <v>66</v>
      </c>
      <c r="D184" s="102">
        <f t="shared" si="22"/>
        <v>20.454545454545453</v>
      </c>
      <c r="E184" s="12">
        <v>3.0310000000000001</v>
      </c>
      <c r="F184" s="13">
        <v>1.4109999999999999E-3</v>
      </c>
      <c r="G184" s="101">
        <f t="shared" si="15"/>
        <v>3.0324110000000002</v>
      </c>
      <c r="H184" s="103">
        <v>476.31</v>
      </c>
      <c r="I184" s="104" t="s">
        <v>65</v>
      </c>
      <c r="J184" s="105">
        <f t="shared" si="20"/>
        <v>476.31</v>
      </c>
      <c r="K184" s="103">
        <v>18.53</v>
      </c>
      <c r="L184" s="104" t="s">
        <v>65</v>
      </c>
      <c r="M184" s="105">
        <f t="shared" si="19"/>
        <v>18.53</v>
      </c>
      <c r="N184" s="103">
        <v>2.6</v>
      </c>
      <c r="O184" s="104" t="s">
        <v>65</v>
      </c>
      <c r="P184" s="105">
        <f t="shared" si="21"/>
        <v>2.6</v>
      </c>
    </row>
    <row r="185" spans="1:16">
      <c r="A185" s="23">
        <f t="shared" si="18"/>
        <v>185</v>
      </c>
      <c r="B185" s="10">
        <v>500</v>
      </c>
      <c r="C185" s="11" t="s">
        <v>66</v>
      </c>
      <c r="D185" s="102">
        <f t="shared" si="22"/>
        <v>22.727272727272727</v>
      </c>
      <c r="E185" s="12">
        <v>2.798</v>
      </c>
      <c r="F185" s="13">
        <v>1.284E-3</v>
      </c>
      <c r="G185" s="101">
        <f t="shared" si="15"/>
        <v>2.7992840000000001</v>
      </c>
      <c r="H185" s="103">
        <v>569.13</v>
      </c>
      <c r="I185" s="104" t="s">
        <v>65</v>
      </c>
      <c r="J185" s="105">
        <f t="shared" si="20"/>
        <v>569.13</v>
      </c>
      <c r="K185" s="103">
        <v>22.72</v>
      </c>
      <c r="L185" s="104" t="s">
        <v>65</v>
      </c>
      <c r="M185" s="105">
        <f t="shared" si="19"/>
        <v>22.72</v>
      </c>
      <c r="N185" s="103">
        <v>3.06</v>
      </c>
      <c r="O185" s="104" t="s">
        <v>65</v>
      </c>
      <c r="P185" s="105">
        <f t="shared" si="21"/>
        <v>3.06</v>
      </c>
    </row>
    <row r="186" spans="1:16">
      <c r="A186" s="23">
        <f t="shared" si="18"/>
        <v>186</v>
      </c>
      <c r="B186" s="10">
        <v>550</v>
      </c>
      <c r="C186" s="11" t="s">
        <v>66</v>
      </c>
      <c r="D186" s="102">
        <f t="shared" si="22"/>
        <v>25</v>
      </c>
      <c r="E186" s="12">
        <v>2.6019999999999999</v>
      </c>
      <c r="F186" s="13">
        <v>1.178E-3</v>
      </c>
      <c r="G186" s="101">
        <f t="shared" si="15"/>
        <v>2.6031779999999998</v>
      </c>
      <c r="H186" s="103">
        <v>669.3</v>
      </c>
      <c r="I186" s="104" t="s">
        <v>65</v>
      </c>
      <c r="J186" s="105">
        <f t="shared" si="20"/>
        <v>669.3</v>
      </c>
      <c r="K186" s="103">
        <v>26.79</v>
      </c>
      <c r="L186" s="104" t="s">
        <v>65</v>
      </c>
      <c r="M186" s="105">
        <f t="shared" si="19"/>
        <v>26.79</v>
      </c>
      <c r="N186" s="103">
        <v>3.55</v>
      </c>
      <c r="O186" s="104" t="s">
        <v>65</v>
      </c>
      <c r="P186" s="105">
        <f t="shared" si="21"/>
        <v>3.55</v>
      </c>
    </row>
    <row r="187" spans="1:16">
      <c r="A187" s="23">
        <f t="shared" si="18"/>
        <v>187</v>
      </c>
      <c r="B187" s="10">
        <v>600</v>
      </c>
      <c r="C187" s="11" t="s">
        <v>66</v>
      </c>
      <c r="D187" s="102">
        <f t="shared" si="22"/>
        <v>27.272727272727273</v>
      </c>
      <c r="E187" s="12">
        <v>2.4340000000000002</v>
      </c>
      <c r="F187" s="13">
        <v>1.0889999999999999E-3</v>
      </c>
      <c r="G187" s="101">
        <f t="shared" si="15"/>
        <v>2.4350890000000001</v>
      </c>
      <c r="H187" s="103">
        <v>776.7</v>
      </c>
      <c r="I187" s="104" t="s">
        <v>65</v>
      </c>
      <c r="J187" s="105">
        <f t="shared" si="20"/>
        <v>776.7</v>
      </c>
      <c r="K187" s="103">
        <v>30.81</v>
      </c>
      <c r="L187" s="104" t="s">
        <v>65</v>
      </c>
      <c r="M187" s="105">
        <f t="shared" si="19"/>
        <v>30.81</v>
      </c>
      <c r="N187" s="103">
        <v>4.07</v>
      </c>
      <c r="O187" s="104" t="s">
        <v>65</v>
      </c>
      <c r="P187" s="105">
        <f t="shared" si="21"/>
        <v>4.07</v>
      </c>
    </row>
    <row r="188" spans="1:16">
      <c r="A188" s="23">
        <f t="shared" si="18"/>
        <v>188</v>
      </c>
      <c r="B188" s="10">
        <v>650</v>
      </c>
      <c r="C188" s="11" t="s">
        <v>66</v>
      </c>
      <c r="D188" s="102">
        <f t="shared" si="22"/>
        <v>29.545454545454547</v>
      </c>
      <c r="E188" s="12">
        <v>2.2890000000000001</v>
      </c>
      <c r="F188" s="13">
        <v>1.013E-3</v>
      </c>
      <c r="G188" s="101">
        <f t="shared" si="15"/>
        <v>2.2900130000000001</v>
      </c>
      <c r="H188" s="103">
        <v>891.19</v>
      </c>
      <c r="I188" s="104" t="s">
        <v>65</v>
      </c>
      <c r="J188" s="105">
        <f t="shared" si="20"/>
        <v>891.19</v>
      </c>
      <c r="K188" s="103">
        <v>34.82</v>
      </c>
      <c r="L188" s="104" t="s">
        <v>65</v>
      </c>
      <c r="M188" s="105">
        <f t="shared" si="19"/>
        <v>34.82</v>
      </c>
      <c r="N188" s="103">
        <v>4.63</v>
      </c>
      <c r="O188" s="104" t="s">
        <v>65</v>
      </c>
      <c r="P188" s="105">
        <f t="shared" si="21"/>
        <v>4.63</v>
      </c>
    </row>
    <row r="189" spans="1:16">
      <c r="A189" s="23">
        <f t="shared" si="18"/>
        <v>189</v>
      </c>
      <c r="B189" s="10">
        <v>700</v>
      </c>
      <c r="C189" s="11" t="s">
        <v>66</v>
      </c>
      <c r="D189" s="102">
        <f t="shared" si="22"/>
        <v>31.818181818181817</v>
      </c>
      <c r="E189" s="12">
        <v>2.157</v>
      </c>
      <c r="F189" s="13">
        <v>9.4700000000000003E-4</v>
      </c>
      <c r="G189" s="101">
        <f t="shared" si="15"/>
        <v>2.1579470000000001</v>
      </c>
      <c r="H189" s="103">
        <v>1.01</v>
      </c>
      <c r="I189" s="106" t="s">
        <v>67</v>
      </c>
      <c r="J189" s="107">
        <f t="shared" ref="J189:J228" si="23">H189*1000</f>
        <v>1010</v>
      </c>
      <c r="K189" s="103">
        <v>38.86</v>
      </c>
      <c r="L189" s="104" t="s">
        <v>65</v>
      </c>
      <c r="M189" s="105">
        <f t="shared" si="19"/>
        <v>38.86</v>
      </c>
      <c r="N189" s="103">
        <v>5.22</v>
      </c>
      <c r="O189" s="104" t="s">
        <v>65</v>
      </c>
      <c r="P189" s="105">
        <f t="shared" si="21"/>
        <v>5.22</v>
      </c>
    </row>
    <row r="190" spans="1:16">
      <c r="A190" s="23">
        <f t="shared" si="18"/>
        <v>190</v>
      </c>
      <c r="B190" s="10">
        <v>800</v>
      </c>
      <c r="C190" s="11" t="s">
        <v>66</v>
      </c>
      <c r="D190" s="102">
        <f t="shared" si="22"/>
        <v>36.363636363636367</v>
      </c>
      <c r="E190" s="12">
        <v>1.9359999999999999</v>
      </c>
      <c r="F190" s="13">
        <v>8.3909999999999996E-4</v>
      </c>
      <c r="G190" s="101">
        <f t="shared" si="15"/>
        <v>1.9368391</v>
      </c>
      <c r="H190" s="103">
        <v>1.28</v>
      </c>
      <c r="I190" s="104" t="s">
        <v>67</v>
      </c>
      <c r="J190" s="107">
        <f t="shared" si="23"/>
        <v>1280</v>
      </c>
      <c r="K190" s="103">
        <v>53.98</v>
      </c>
      <c r="L190" s="104" t="s">
        <v>65</v>
      </c>
      <c r="M190" s="105">
        <f t="shared" si="19"/>
        <v>53.98</v>
      </c>
      <c r="N190" s="103">
        <v>6.49</v>
      </c>
      <c r="O190" s="104" t="s">
        <v>65</v>
      </c>
      <c r="P190" s="105">
        <f t="shared" si="21"/>
        <v>6.49</v>
      </c>
    </row>
    <row r="191" spans="1:16">
      <c r="A191" s="23">
        <f t="shared" si="18"/>
        <v>191</v>
      </c>
      <c r="B191" s="10">
        <v>900</v>
      </c>
      <c r="C191" s="11" t="s">
        <v>66</v>
      </c>
      <c r="D191" s="102">
        <f t="shared" si="22"/>
        <v>40.909090909090907</v>
      </c>
      <c r="E191" s="12">
        <v>1.7609999999999999</v>
      </c>
      <c r="F191" s="13">
        <v>7.5409999999999995E-4</v>
      </c>
      <c r="G191" s="101">
        <f t="shared" si="15"/>
        <v>1.7617540999999999</v>
      </c>
      <c r="H191" s="103">
        <v>1.57</v>
      </c>
      <c r="I191" s="104" t="s">
        <v>67</v>
      </c>
      <c r="J191" s="107">
        <f t="shared" si="23"/>
        <v>1570</v>
      </c>
      <c r="K191" s="103">
        <v>68.069999999999993</v>
      </c>
      <c r="L191" s="104" t="s">
        <v>65</v>
      </c>
      <c r="M191" s="105">
        <f t="shared" si="19"/>
        <v>68.069999999999993</v>
      </c>
      <c r="N191" s="103">
        <v>7.89</v>
      </c>
      <c r="O191" s="104" t="s">
        <v>65</v>
      </c>
      <c r="P191" s="105">
        <f t="shared" si="21"/>
        <v>7.89</v>
      </c>
    </row>
    <row r="192" spans="1:16">
      <c r="A192" s="23">
        <f t="shared" si="18"/>
        <v>192</v>
      </c>
      <c r="B192" s="10">
        <v>1</v>
      </c>
      <c r="C192" s="22" t="s">
        <v>69</v>
      </c>
      <c r="D192" s="102">
        <f t="shared" ref="D192:D228" si="24">B192*1000/$C$5</f>
        <v>45.454545454545453</v>
      </c>
      <c r="E192" s="12">
        <v>1.6180000000000001</v>
      </c>
      <c r="F192" s="13">
        <v>6.8530000000000002E-4</v>
      </c>
      <c r="G192" s="101">
        <f t="shared" si="15"/>
        <v>1.6186853000000001</v>
      </c>
      <c r="H192" s="103">
        <v>1.89</v>
      </c>
      <c r="I192" s="104" t="s">
        <v>67</v>
      </c>
      <c r="J192" s="107">
        <f t="shared" si="23"/>
        <v>1890</v>
      </c>
      <c r="K192" s="103">
        <v>81.81</v>
      </c>
      <c r="L192" s="104" t="s">
        <v>65</v>
      </c>
      <c r="M192" s="105">
        <f t="shared" si="19"/>
        <v>81.81</v>
      </c>
      <c r="N192" s="103">
        <v>9.41</v>
      </c>
      <c r="O192" s="104" t="s">
        <v>65</v>
      </c>
      <c r="P192" s="105">
        <f t="shared" si="21"/>
        <v>9.41</v>
      </c>
    </row>
    <row r="193" spans="1:16">
      <c r="A193" s="23">
        <f t="shared" si="18"/>
        <v>193</v>
      </c>
      <c r="B193" s="10">
        <v>1.1000000000000001</v>
      </c>
      <c r="C193" s="11" t="s">
        <v>69</v>
      </c>
      <c r="D193" s="102">
        <f t="shared" si="24"/>
        <v>50</v>
      </c>
      <c r="E193" s="12">
        <v>1.4990000000000001</v>
      </c>
      <c r="F193" s="13">
        <v>6.2850000000000004E-4</v>
      </c>
      <c r="G193" s="101">
        <f t="shared" si="15"/>
        <v>1.4996285</v>
      </c>
      <c r="H193" s="103">
        <v>2.2400000000000002</v>
      </c>
      <c r="I193" s="104" t="s">
        <v>67</v>
      </c>
      <c r="J193" s="107">
        <f t="shared" si="23"/>
        <v>2240</v>
      </c>
      <c r="K193" s="103">
        <v>95.46</v>
      </c>
      <c r="L193" s="104" t="s">
        <v>65</v>
      </c>
      <c r="M193" s="105">
        <f t="shared" si="19"/>
        <v>95.46</v>
      </c>
      <c r="N193" s="103">
        <v>11.05</v>
      </c>
      <c r="O193" s="104" t="s">
        <v>65</v>
      </c>
      <c r="P193" s="105">
        <f t="shared" si="21"/>
        <v>11.05</v>
      </c>
    </row>
    <row r="194" spans="1:16">
      <c r="A194" s="23">
        <f t="shared" si="18"/>
        <v>194</v>
      </c>
      <c r="B194" s="10">
        <v>1.2</v>
      </c>
      <c r="C194" s="11" t="s">
        <v>69</v>
      </c>
      <c r="D194" s="102">
        <f t="shared" si="24"/>
        <v>54.545454545454547</v>
      </c>
      <c r="E194" s="12">
        <v>1.3979999999999999</v>
      </c>
      <c r="F194" s="13">
        <v>5.8060000000000002E-4</v>
      </c>
      <c r="G194" s="101">
        <f t="shared" si="15"/>
        <v>1.3985805999999998</v>
      </c>
      <c r="H194" s="103">
        <v>2.61</v>
      </c>
      <c r="I194" s="104" t="s">
        <v>67</v>
      </c>
      <c r="J194" s="107">
        <f t="shared" si="23"/>
        <v>2610</v>
      </c>
      <c r="K194" s="103">
        <v>109.14</v>
      </c>
      <c r="L194" s="104" t="s">
        <v>65</v>
      </c>
      <c r="M194" s="105">
        <f t="shared" si="19"/>
        <v>109.14</v>
      </c>
      <c r="N194" s="103">
        <v>12.8</v>
      </c>
      <c r="O194" s="104" t="s">
        <v>65</v>
      </c>
      <c r="P194" s="105">
        <f t="shared" si="21"/>
        <v>12.8</v>
      </c>
    </row>
    <row r="195" spans="1:16">
      <c r="A195" s="23">
        <f t="shared" si="18"/>
        <v>195</v>
      </c>
      <c r="B195" s="10">
        <v>1.3</v>
      </c>
      <c r="C195" s="11" t="s">
        <v>69</v>
      </c>
      <c r="D195" s="102">
        <f t="shared" si="24"/>
        <v>59.090909090909093</v>
      </c>
      <c r="E195" s="12">
        <v>1.3120000000000001</v>
      </c>
      <c r="F195" s="13">
        <v>5.398E-4</v>
      </c>
      <c r="G195" s="101">
        <f t="shared" si="15"/>
        <v>1.3125398000000001</v>
      </c>
      <c r="H195" s="103">
        <v>3.01</v>
      </c>
      <c r="I195" s="104" t="s">
        <v>67</v>
      </c>
      <c r="J195" s="107">
        <f t="shared" si="23"/>
        <v>3010</v>
      </c>
      <c r="K195" s="103">
        <v>122.92</v>
      </c>
      <c r="L195" s="104" t="s">
        <v>65</v>
      </c>
      <c r="M195" s="105">
        <f t="shared" si="19"/>
        <v>122.92</v>
      </c>
      <c r="N195" s="103">
        <v>14.67</v>
      </c>
      <c r="O195" s="104" t="s">
        <v>65</v>
      </c>
      <c r="P195" s="105">
        <f t="shared" si="21"/>
        <v>14.67</v>
      </c>
    </row>
    <row r="196" spans="1:16">
      <c r="A196" s="23">
        <f t="shared" si="18"/>
        <v>196</v>
      </c>
      <c r="B196" s="10">
        <v>1.4</v>
      </c>
      <c r="C196" s="11" t="s">
        <v>69</v>
      </c>
      <c r="D196" s="102">
        <f t="shared" si="24"/>
        <v>63.636363636363633</v>
      </c>
      <c r="E196" s="12">
        <v>1.2370000000000001</v>
      </c>
      <c r="F196" s="13">
        <v>5.0460000000000001E-4</v>
      </c>
      <c r="G196" s="101">
        <f t="shared" si="15"/>
        <v>1.2375046000000001</v>
      </c>
      <c r="H196" s="103">
        <v>3.43</v>
      </c>
      <c r="I196" s="104" t="s">
        <v>67</v>
      </c>
      <c r="J196" s="107">
        <f t="shared" si="23"/>
        <v>3430</v>
      </c>
      <c r="K196" s="103">
        <v>136.83000000000001</v>
      </c>
      <c r="L196" s="104" t="s">
        <v>65</v>
      </c>
      <c r="M196" s="105">
        <f t="shared" si="19"/>
        <v>136.83000000000001</v>
      </c>
      <c r="N196" s="103">
        <v>16.649999999999999</v>
      </c>
      <c r="O196" s="104" t="s">
        <v>65</v>
      </c>
      <c r="P196" s="105">
        <f t="shared" si="21"/>
        <v>16.649999999999999</v>
      </c>
    </row>
    <row r="197" spans="1:16">
      <c r="A197" s="23">
        <f t="shared" si="18"/>
        <v>197</v>
      </c>
      <c r="B197" s="10">
        <v>1.5</v>
      </c>
      <c r="C197" s="11" t="s">
        <v>69</v>
      </c>
      <c r="D197" s="102">
        <f t="shared" si="24"/>
        <v>68.181818181818187</v>
      </c>
      <c r="E197" s="12">
        <v>1.1719999999999999</v>
      </c>
      <c r="F197" s="13">
        <v>4.7380000000000002E-4</v>
      </c>
      <c r="G197" s="101">
        <f t="shared" si="15"/>
        <v>1.1724737999999999</v>
      </c>
      <c r="H197" s="103">
        <v>3.88</v>
      </c>
      <c r="I197" s="104" t="s">
        <v>67</v>
      </c>
      <c r="J197" s="107">
        <f t="shared" si="23"/>
        <v>3880</v>
      </c>
      <c r="K197" s="103">
        <v>150.88999999999999</v>
      </c>
      <c r="L197" s="104" t="s">
        <v>65</v>
      </c>
      <c r="M197" s="105">
        <f t="shared" si="19"/>
        <v>150.88999999999999</v>
      </c>
      <c r="N197" s="103">
        <v>18.739999999999998</v>
      </c>
      <c r="O197" s="104" t="s">
        <v>65</v>
      </c>
      <c r="P197" s="105">
        <f t="shared" si="21"/>
        <v>18.739999999999998</v>
      </c>
    </row>
    <row r="198" spans="1:16">
      <c r="A198" s="23">
        <f t="shared" si="18"/>
        <v>198</v>
      </c>
      <c r="B198" s="10">
        <v>1.6</v>
      </c>
      <c r="C198" s="11" t="s">
        <v>69</v>
      </c>
      <c r="D198" s="102">
        <f t="shared" si="24"/>
        <v>72.727272727272734</v>
      </c>
      <c r="E198" s="12">
        <v>1.1140000000000001</v>
      </c>
      <c r="F198" s="13">
        <v>4.4680000000000002E-4</v>
      </c>
      <c r="G198" s="101">
        <f t="shared" si="15"/>
        <v>1.1144468000000001</v>
      </c>
      <c r="H198" s="103">
        <v>4.3600000000000003</v>
      </c>
      <c r="I198" s="104" t="s">
        <v>67</v>
      </c>
      <c r="J198" s="107">
        <f t="shared" si="23"/>
        <v>4360</v>
      </c>
      <c r="K198" s="103">
        <v>165.11</v>
      </c>
      <c r="L198" s="104" t="s">
        <v>65</v>
      </c>
      <c r="M198" s="105">
        <f t="shared" si="19"/>
        <v>165.11</v>
      </c>
      <c r="N198" s="103">
        <v>20.93</v>
      </c>
      <c r="O198" s="104" t="s">
        <v>65</v>
      </c>
      <c r="P198" s="105">
        <f t="shared" si="21"/>
        <v>20.93</v>
      </c>
    </row>
    <row r="199" spans="1:16">
      <c r="A199" s="23">
        <f t="shared" si="18"/>
        <v>199</v>
      </c>
      <c r="B199" s="10">
        <v>1.7</v>
      </c>
      <c r="C199" s="11" t="s">
        <v>69</v>
      </c>
      <c r="D199" s="102">
        <f t="shared" si="24"/>
        <v>77.272727272727266</v>
      </c>
      <c r="E199" s="12">
        <v>1.0629999999999999</v>
      </c>
      <c r="F199" s="13">
        <v>4.2269999999999997E-4</v>
      </c>
      <c r="G199" s="101">
        <f t="shared" si="15"/>
        <v>1.0634227000000001</v>
      </c>
      <c r="H199" s="103">
        <v>4.8499999999999996</v>
      </c>
      <c r="I199" s="104" t="s">
        <v>67</v>
      </c>
      <c r="J199" s="107">
        <f t="shared" si="23"/>
        <v>4850</v>
      </c>
      <c r="K199" s="103">
        <v>179.49</v>
      </c>
      <c r="L199" s="104" t="s">
        <v>65</v>
      </c>
      <c r="M199" s="105">
        <f t="shared" si="19"/>
        <v>179.49</v>
      </c>
      <c r="N199" s="103">
        <v>23.22</v>
      </c>
      <c r="O199" s="104" t="s">
        <v>65</v>
      </c>
      <c r="P199" s="105">
        <f t="shared" si="21"/>
        <v>23.22</v>
      </c>
    </row>
    <row r="200" spans="1:16">
      <c r="A200" s="23">
        <f t="shared" si="18"/>
        <v>200</v>
      </c>
      <c r="B200" s="10">
        <v>1.8</v>
      </c>
      <c r="C200" s="11" t="s">
        <v>69</v>
      </c>
      <c r="D200" s="102">
        <f t="shared" si="24"/>
        <v>81.818181818181813</v>
      </c>
      <c r="E200" s="12">
        <v>1.0169999999999999</v>
      </c>
      <c r="F200" s="13">
        <v>4.0119999999999999E-4</v>
      </c>
      <c r="G200" s="101">
        <f t="shared" si="15"/>
        <v>1.0174011999999999</v>
      </c>
      <c r="H200" s="103">
        <v>5.37</v>
      </c>
      <c r="I200" s="104" t="s">
        <v>67</v>
      </c>
      <c r="J200" s="107">
        <f t="shared" si="23"/>
        <v>5370</v>
      </c>
      <c r="K200" s="103">
        <v>194.02</v>
      </c>
      <c r="L200" s="104" t="s">
        <v>65</v>
      </c>
      <c r="M200" s="105">
        <f t="shared" si="19"/>
        <v>194.02</v>
      </c>
      <c r="N200" s="103">
        <v>25.61</v>
      </c>
      <c r="O200" s="104" t="s">
        <v>65</v>
      </c>
      <c r="P200" s="105">
        <f t="shared" si="21"/>
        <v>25.61</v>
      </c>
    </row>
    <row r="201" spans="1:16">
      <c r="A201" s="23">
        <f t="shared" si="18"/>
        <v>201</v>
      </c>
      <c r="B201" s="10">
        <v>2</v>
      </c>
      <c r="C201" s="11" t="s">
        <v>69</v>
      </c>
      <c r="D201" s="102">
        <f t="shared" si="24"/>
        <v>90.909090909090907</v>
      </c>
      <c r="E201" s="12">
        <v>0.93840000000000001</v>
      </c>
      <c r="F201" s="13">
        <v>3.6440000000000002E-4</v>
      </c>
      <c r="G201" s="101">
        <f t="shared" si="15"/>
        <v>0.93876440000000005</v>
      </c>
      <c r="H201" s="103">
        <v>6.48</v>
      </c>
      <c r="I201" s="104" t="s">
        <v>67</v>
      </c>
      <c r="J201" s="107">
        <f t="shared" si="23"/>
        <v>6480</v>
      </c>
      <c r="K201" s="103">
        <v>249.42</v>
      </c>
      <c r="L201" s="104" t="s">
        <v>65</v>
      </c>
      <c r="M201" s="105">
        <f t="shared" si="19"/>
        <v>249.42</v>
      </c>
      <c r="N201" s="103">
        <v>30.69</v>
      </c>
      <c r="O201" s="104" t="s">
        <v>65</v>
      </c>
      <c r="P201" s="105">
        <f t="shared" si="21"/>
        <v>30.69</v>
      </c>
    </row>
    <row r="202" spans="1:16">
      <c r="A202" s="23">
        <f t="shared" si="18"/>
        <v>202</v>
      </c>
      <c r="B202" s="10">
        <v>2.25</v>
      </c>
      <c r="C202" s="11" t="s">
        <v>69</v>
      </c>
      <c r="D202" s="108">
        <f t="shared" si="24"/>
        <v>102.27272727272727</v>
      </c>
      <c r="E202" s="12">
        <v>0.85850000000000004</v>
      </c>
      <c r="F202" s="13">
        <v>3.2719999999999998E-4</v>
      </c>
      <c r="G202" s="101">
        <f t="shared" si="15"/>
        <v>0.85882720000000001</v>
      </c>
      <c r="H202" s="103">
        <v>7.98</v>
      </c>
      <c r="I202" s="104" t="s">
        <v>67</v>
      </c>
      <c r="J202" s="107">
        <f t="shared" si="23"/>
        <v>7980</v>
      </c>
      <c r="K202" s="103">
        <v>328.15</v>
      </c>
      <c r="L202" s="104" t="s">
        <v>65</v>
      </c>
      <c r="M202" s="105">
        <f t="shared" si="19"/>
        <v>328.15</v>
      </c>
      <c r="N202" s="103">
        <v>37.549999999999997</v>
      </c>
      <c r="O202" s="104" t="s">
        <v>65</v>
      </c>
      <c r="P202" s="105">
        <f t="shared" si="21"/>
        <v>37.549999999999997</v>
      </c>
    </row>
    <row r="203" spans="1:16">
      <c r="A203" s="23">
        <f t="shared" si="18"/>
        <v>203</v>
      </c>
      <c r="B203" s="10">
        <v>2.5</v>
      </c>
      <c r="C203" s="11" t="s">
        <v>69</v>
      </c>
      <c r="D203" s="108">
        <f t="shared" si="24"/>
        <v>113.63636363636364</v>
      </c>
      <c r="E203" s="12">
        <v>0.79379999999999995</v>
      </c>
      <c r="F203" s="13">
        <v>2.9710000000000001E-4</v>
      </c>
      <c r="G203" s="101">
        <f t="shared" si="15"/>
        <v>0.7940971</v>
      </c>
      <c r="H203" s="103">
        <v>9.6199999999999992</v>
      </c>
      <c r="I203" s="104" t="s">
        <v>67</v>
      </c>
      <c r="J203" s="107">
        <f t="shared" si="23"/>
        <v>9620</v>
      </c>
      <c r="K203" s="103">
        <v>401.79</v>
      </c>
      <c r="L203" s="104" t="s">
        <v>65</v>
      </c>
      <c r="M203" s="105">
        <f t="shared" si="19"/>
        <v>401.79</v>
      </c>
      <c r="N203" s="103">
        <v>44.96</v>
      </c>
      <c r="O203" s="104" t="s">
        <v>65</v>
      </c>
      <c r="P203" s="105">
        <f t="shared" si="21"/>
        <v>44.96</v>
      </c>
    </row>
    <row r="204" spans="1:16">
      <c r="A204" s="23">
        <f t="shared" si="18"/>
        <v>204</v>
      </c>
      <c r="B204" s="10">
        <v>2.75</v>
      </c>
      <c r="C204" s="11" t="s">
        <v>69</v>
      </c>
      <c r="D204" s="108">
        <f t="shared" si="24"/>
        <v>125</v>
      </c>
      <c r="E204" s="12">
        <v>0.74029999999999996</v>
      </c>
      <c r="F204" s="13">
        <v>2.7230000000000001E-4</v>
      </c>
      <c r="G204" s="101">
        <f t="shared" si="15"/>
        <v>0.74057229999999996</v>
      </c>
      <c r="H204" s="103">
        <v>11.39</v>
      </c>
      <c r="I204" s="104" t="s">
        <v>67</v>
      </c>
      <c r="J204" s="107">
        <f t="shared" si="23"/>
        <v>11390</v>
      </c>
      <c r="K204" s="103">
        <v>473.05</v>
      </c>
      <c r="L204" s="104" t="s">
        <v>65</v>
      </c>
      <c r="M204" s="105">
        <f t="shared" si="19"/>
        <v>473.05</v>
      </c>
      <c r="N204" s="103">
        <v>52.88</v>
      </c>
      <c r="O204" s="104" t="s">
        <v>65</v>
      </c>
      <c r="P204" s="105">
        <f t="shared" si="21"/>
        <v>52.88</v>
      </c>
    </row>
    <row r="205" spans="1:16">
      <c r="A205" s="23">
        <f t="shared" si="18"/>
        <v>205</v>
      </c>
      <c r="B205" s="10">
        <v>3</v>
      </c>
      <c r="C205" s="11" t="s">
        <v>69</v>
      </c>
      <c r="D205" s="108">
        <f t="shared" si="24"/>
        <v>136.36363636363637</v>
      </c>
      <c r="E205" s="12">
        <v>0.69530000000000003</v>
      </c>
      <c r="F205" s="13">
        <v>2.5139999999999999E-4</v>
      </c>
      <c r="G205" s="101">
        <f t="shared" si="15"/>
        <v>0.69555140000000004</v>
      </c>
      <c r="H205" s="103">
        <v>13.27</v>
      </c>
      <c r="I205" s="104" t="s">
        <v>67</v>
      </c>
      <c r="J205" s="107">
        <f t="shared" si="23"/>
        <v>13270</v>
      </c>
      <c r="K205" s="103">
        <v>543.1</v>
      </c>
      <c r="L205" s="104" t="s">
        <v>65</v>
      </c>
      <c r="M205" s="105">
        <f t="shared" si="19"/>
        <v>543.1</v>
      </c>
      <c r="N205" s="103">
        <v>61.29</v>
      </c>
      <c r="O205" s="104" t="s">
        <v>65</v>
      </c>
      <c r="P205" s="105">
        <f t="shared" si="21"/>
        <v>61.29</v>
      </c>
    </row>
    <row r="206" spans="1:16">
      <c r="A206" s="23">
        <f t="shared" si="18"/>
        <v>206</v>
      </c>
      <c r="B206" s="10">
        <v>3.25</v>
      </c>
      <c r="C206" s="11" t="s">
        <v>69</v>
      </c>
      <c r="D206" s="108">
        <f t="shared" si="24"/>
        <v>147.72727272727272</v>
      </c>
      <c r="E206" s="12">
        <v>0.65690000000000004</v>
      </c>
      <c r="F206" s="13">
        <v>2.3360000000000001E-4</v>
      </c>
      <c r="G206" s="101">
        <f t="shared" si="15"/>
        <v>0.65713359999999998</v>
      </c>
      <c r="H206" s="103">
        <v>15.27</v>
      </c>
      <c r="I206" s="104" t="s">
        <v>67</v>
      </c>
      <c r="J206" s="107">
        <f t="shared" si="23"/>
        <v>15270</v>
      </c>
      <c r="K206" s="103">
        <v>612.5</v>
      </c>
      <c r="L206" s="104" t="s">
        <v>65</v>
      </c>
      <c r="M206" s="105">
        <f t="shared" si="19"/>
        <v>612.5</v>
      </c>
      <c r="N206" s="103">
        <v>70.150000000000006</v>
      </c>
      <c r="O206" s="104" t="s">
        <v>65</v>
      </c>
      <c r="P206" s="105">
        <f t="shared" si="21"/>
        <v>70.150000000000006</v>
      </c>
    </row>
    <row r="207" spans="1:16">
      <c r="A207" s="23">
        <f t="shared" si="18"/>
        <v>207</v>
      </c>
      <c r="B207" s="10">
        <v>3.5</v>
      </c>
      <c r="C207" s="11" t="s">
        <v>69</v>
      </c>
      <c r="D207" s="108">
        <f t="shared" si="24"/>
        <v>159.09090909090909</v>
      </c>
      <c r="E207" s="12">
        <v>0.62390000000000001</v>
      </c>
      <c r="F207" s="13">
        <v>2.1819999999999999E-4</v>
      </c>
      <c r="G207" s="101">
        <f t="shared" si="15"/>
        <v>0.62411819999999996</v>
      </c>
      <c r="H207" s="103">
        <v>17.38</v>
      </c>
      <c r="I207" s="104" t="s">
        <v>67</v>
      </c>
      <c r="J207" s="107">
        <f t="shared" si="23"/>
        <v>17380</v>
      </c>
      <c r="K207" s="103">
        <v>681.59</v>
      </c>
      <c r="L207" s="104" t="s">
        <v>65</v>
      </c>
      <c r="M207" s="105">
        <f t="shared" si="19"/>
        <v>681.59</v>
      </c>
      <c r="N207" s="103">
        <v>79.45</v>
      </c>
      <c r="O207" s="104" t="s">
        <v>65</v>
      </c>
      <c r="P207" s="105">
        <f t="shared" si="21"/>
        <v>79.45</v>
      </c>
    </row>
    <row r="208" spans="1:16">
      <c r="A208" s="23">
        <f t="shared" si="18"/>
        <v>208</v>
      </c>
      <c r="B208" s="10">
        <v>3.75</v>
      </c>
      <c r="C208" s="11" t="s">
        <v>69</v>
      </c>
      <c r="D208" s="108">
        <f t="shared" si="24"/>
        <v>170.45454545454547</v>
      </c>
      <c r="E208" s="12">
        <v>0.59499999999999997</v>
      </c>
      <c r="F208" s="13">
        <v>2.0489999999999999E-4</v>
      </c>
      <c r="G208" s="101">
        <f t="shared" si="15"/>
        <v>0.59520489999999993</v>
      </c>
      <c r="H208" s="103">
        <v>19.600000000000001</v>
      </c>
      <c r="I208" s="104" t="s">
        <v>67</v>
      </c>
      <c r="J208" s="107">
        <f t="shared" si="23"/>
        <v>19600</v>
      </c>
      <c r="K208" s="103">
        <v>750.52</v>
      </c>
      <c r="L208" s="104" t="s">
        <v>65</v>
      </c>
      <c r="M208" s="105">
        <f t="shared" si="19"/>
        <v>750.52</v>
      </c>
      <c r="N208" s="103">
        <v>89.16</v>
      </c>
      <c r="O208" s="104" t="s">
        <v>65</v>
      </c>
      <c r="P208" s="105">
        <f t="shared" si="21"/>
        <v>89.16</v>
      </c>
    </row>
    <row r="209" spans="1:16">
      <c r="A209" s="23">
        <f t="shared" si="18"/>
        <v>209</v>
      </c>
      <c r="B209" s="10">
        <v>4</v>
      </c>
      <c r="C209" s="11" t="s">
        <v>69</v>
      </c>
      <c r="D209" s="108">
        <f t="shared" si="24"/>
        <v>181.81818181818181</v>
      </c>
      <c r="E209" s="12">
        <v>0.5696</v>
      </c>
      <c r="F209" s="13">
        <v>1.931E-4</v>
      </c>
      <c r="G209" s="101">
        <f t="shared" si="15"/>
        <v>0.56979309999999994</v>
      </c>
      <c r="H209" s="103">
        <v>21.92</v>
      </c>
      <c r="I209" s="104" t="s">
        <v>67</v>
      </c>
      <c r="J209" s="107">
        <f t="shared" si="23"/>
        <v>21920</v>
      </c>
      <c r="K209" s="103">
        <v>819.39</v>
      </c>
      <c r="L209" s="104" t="s">
        <v>65</v>
      </c>
      <c r="M209" s="105">
        <f t="shared" si="19"/>
        <v>819.39</v>
      </c>
      <c r="N209" s="103">
        <v>99.26</v>
      </c>
      <c r="O209" s="104" t="s">
        <v>65</v>
      </c>
      <c r="P209" s="105">
        <f t="shared" si="21"/>
        <v>99.26</v>
      </c>
    </row>
    <row r="210" spans="1:16">
      <c r="A210" s="23">
        <f t="shared" si="18"/>
        <v>210</v>
      </c>
      <c r="B210" s="10">
        <v>4.5</v>
      </c>
      <c r="C210" s="11" t="s">
        <v>69</v>
      </c>
      <c r="D210" s="108">
        <f t="shared" si="24"/>
        <v>204.54545454545453</v>
      </c>
      <c r="E210" s="12">
        <v>0.52710000000000001</v>
      </c>
      <c r="F210" s="13">
        <v>1.7320000000000001E-4</v>
      </c>
      <c r="G210" s="101">
        <f t="shared" si="15"/>
        <v>0.5272732</v>
      </c>
      <c r="H210" s="103">
        <v>26.85</v>
      </c>
      <c r="I210" s="104" t="s">
        <v>67</v>
      </c>
      <c r="J210" s="107">
        <f t="shared" si="23"/>
        <v>26850</v>
      </c>
      <c r="K210" s="103">
        <v>1.08</v>
      </c>
      <c r="L210" s="106" t="s">
        <v>67</v>
      </c>
      <c r="M210" s="107">
        <f t="shared" ref="M210:M228" si="25">K210*1000</f>
        <v>1080</v>
      </c>
      <c r="N210" s="103">
        <v>120.56</v>
      </c>
      <c r="O210" s="104" t="s">
        <v>65</v>
      </c>
      <c r="P210" s="105">
        <f t="shared" si="21"/>
        <v>120.56</v>
      </c>
    </row>
    <row r="211" spans="1:16">
      <c r="A211" s="23">
        <f t="shared" si="18"/>
        <v>211</v>
      </c>
      <c r="B211" s="10">
        <v>5</v>
      </c>
      <c r="C211" s="11" t="s">
        <v>69</v>
      </c>
      <c r="D211" s="108">
        <f t="shared" si="24"/>
        <v>227.27272727272728</v>
      </c>
      <c r="E211" s="12">
        <v>0.4929</v>
      </c>
      <c r="F211" s="13">
        <v>1.572E-4</v>
      </c>
      <c r="G211" s="101">
        <f t="shared" si="15"/>
        <v>0.49305720000000003</v>
      </c>
      <c r="H211" s="103">
        <v>32.15</v>
      </c>
      <c r="I211" s="104" t="s">
        <v>67</v>
      </c>
      <c r="J211" s="107">
        <f t="shared" si="23"/>
        <v>32150</v>
      </c>
      <c r="K211" s="103">
        <v>1.31</v>
      </c>
      <c r="L211" s="104" t="s">
        <v>67</v>
      </c>
      <c r="M211" s="107">
        <f t="shared" si="25"/>
        <v>1310</v>
      </c>
      <c r="N211" s="103">
        <v>143.18</v>
      </c>
      <c r="O211" s="104" t="s">
        <v>65</v>
      </c>
      <c r="P211" s="105">
        <f t="shared" si="21"/>
        <v>143.18</v>
      </c>
    </row>
    <row r="212" spans="1:16">
      <c r="A212" s="23">
        <f t="shared" si="18"/>
        <v>212</v>
      </c>
      <c r="B212" s="10">
        <v>5.5</v>
      </c>
      <c r="C212" s="11" t="s">
        <v>69</v>
      </c>
      <c r="D212" s="108">
        <f t="shared" si="24"/>
        <v>250</v>
      </c>
      <c r="E212" s="12">
        <v>0.4647</v>
      </c>
      <c r="F212" s="13">
        <v>1.44E-4</v>
      </c>
      <c r="G212" s="101">
        <f t="shared" ref="G212:G228" si="26">E212+F212</f>
        <v>0.46484399999999998</v>
      </c>
      <c r="H212" s="103">
        <v>37.799999999999997</v>
      </c>
      <c r="I212" s="104" t="s">
        <v>67</v>
      </c>
      <c r="J212" s="107">
        <f t="shared" si="23"/>
        <v>37800</v>
      </c>
      <c r="K212" s="103">
        <v>1.54</v>
      </c>
      <c r="L212" s="104" t="s">
        <v>67</v>
      </c>
      <c r="M212" s="107">
        <f t="shared" si="25"/>
        <v>1540</v>
      </c>
      <c r="N212" s="103">
        <v>167</v>
      </c>
      <c r="O212" s="104" t="s">
        <v>65</v>
      </c>
      <c r="P212" s="105">
        <f t="shared" si="21"/>
        <v>167</v>
      </c>
    </row>
    <row r="213" spans="1:16">
      <c r="A213" s="23">
        <f t="shared" si="18"/>
        <v>213</v>
      </c>
      <c r="B213" s="10">
        <v>6</v>
      </c>
      <c r="C213" s="11" t="s">
        <v>69</v>
      </c>
      <c r="D213" s="108">
        <f t="shared" si="24"/>
        <v>272.72727272727275</v>
      </c>
      <c r="E213" s="12">
        <v>0.44119999999999998</v>
      </c>
      <c r="F213" s="13">
        <v>1.329E-4</v>
      </c>
      <c r="G213" s="101">
        <f t="shared" si="26"/>
        <v>0.44133289999999997</v>
      </c>
      <c r="H213" s="103">
        <v>43.77</v>
      </c>
      <c r="I213" s="104" t="s">
        <v>67</v>
      </c>
      <c r="J213" s="107">
        <f t="shared" si="23"/>
        <v>43770</v>
      </c>
      <c r="K213" s="103">
        <v>1.75</v>
      </c>
      <c r="L213" s="104" t="s">
        <v>67</v>
      </c>
      <c r="M213" s="107">
        <f t="shared" si="25"/>
        <v>1750</v>
      </c>
      <c r="N213" s="103">
        <v>191.89</v>
      </c>
      <c r="O213" s="104" t="s">
        <v>65</v>
      </c>
      <c r="P213" s="105">
        <f t="shared" si="21"/>
        <v>191.89</v>
      </c>
    </row>
    <row r="214" spans="1:16">
      <c r="A214" s="23">
        <f t="shared" ref="A214:A277" si="27">A213+1</f>
        <v>214</v>
      </c>
      <c r="B214" s="10">
        <v>6.5</v>
      </c>
      <c r="C214" s="11" t="s">
        <v>69</v>
      </c>
      <c r="D214" s="108">
        <f t="shared" si="24"/>
        <v>295.45454545454544</v>
      </c>
      <c r="E214" s="12">
        <v>0.42120000000000002</v>
      </c>
      <c r="F214" s="13">
        <v>1.2349999999999999E-4</v>
      </c>
      <c r="G214" s="101">
        <f t="shared" si="26"/>
        <v>0.42132350000000002</v>
      </c>
      <c r="H214" s="103">
        <v>50.04</v>
      </c>
      <c r="I214" s="104" t="s">
        <v>67</v>
      </c>
      <c r="J214" s="107">
        <f t="shared" si="23"/>
        <v>50040</v>
      </c>
      <c r="K214" s="103">
        <v>1.97</v>
      </c>
      <c r="L214" s="104" t="s">
        <v>67</v>
      </c>
      <c r="M214" s="107">
        <f t="shared" si="25"/>
        <v>1970</v>
      </c>
      <c r="N214" s="103">
        <v>217.76</v>
      </c>
      <c r="O214" s="104" t="s">
        <v>65</v>
      </c>
      <c r="P214" s="105">
        <f t="shared" si="21"/>
        <v>217.76</v>
      </c>
    </row>
    <row r="215" spans="1:16">
      <c r="A215" s="23">
        <f t="shared" si="27"/>
        <v>215</v>
      </c>
      <c r="B215" s="10">
        <v>7</v>
      </c>
      <c r="C215" s="11" t="s">
        <v>69</v>
      </c>
      <c r="D215" s="108">
        <f t="shared" si="24"/>
        <v>318.18181818181819</v>
      </c>
      <c r="E215" s="12">
        <v>0.40410000000000001</v>
      </c>
      <c r="F215" s="13">
        <v>1.153E-4</v>
      </c>
      <c r="G215" s="101">
        <f t="shared" si="26"/>
        <v>0.4042153</v>
      </c>
      <c r="H215" s="103">
        <v>56.59</v>
      </c>
      <c r="I215" s="104" t="s">
        <v>67</v>
      </c>
      <c r="J215" s="107">
        <f t="shared" si="23"/>
        <v>56590</v>
      </c>
      <c r="K215" s="103">
        <v>2.17</v>
      </c>
      <c r="L215" s="104" t="s">
        <v>67</v>
      </c>
      <c r="M215" s="107">
        <f t="shared" si="25"/>
        <v>2170</v>
      </c>
      <c r="N215" s="103">
        <v>244.49</v>
      </c>
      <c r="O215" s="104" t="s">
        <v>65</v>
      </c>
      <c r="P215" s="105">
        <f t="shared" si="21"/>
        <v>244.49</v>
      </c>
    </row>
    <row r="216" spans="1:16">
      <c r="A216" s="23">
        <f t="shared" si="27"/>
        <v>216</v>
      </c>
      <c r="B216" s="10">
        <v>8</v>
      </c>
      <c r="C216" s="11" t="s">
        <v>69</v>
      </c>
      <c r="D216" s="108">
        <f t="shared" si="24"/>
        <v>363.63636363636363</v>
      </c>
      <c r="E216" s="12">
        <v>0.37630000000000002</v>
      </c>
      <c r="F216" s="13">
        <v>1.02E-4</v>
      </c>
      <c r="G216" s="101">
        <f t="shared" si="26"/>
        <v>0.37640200000000001</v>
      </c>
      <c r="H216" s="103">
        <v>70.459999999999994</v>
      </c>
      <c r="I216" s="104" t="s">
        <v>67</v>
      </c>
      <c r="J216" s="107">
        <f t="shared" si="23"/>
        <v>70460</v>
      </c>
      <c r="K216" s="103">
        <v>2.93</v>
      </c>
      <c r="L216" s="104" t="s">
        <v>67</v>
      </c>
      <c r="M216" s="107">
        <f t="shared" si="25"/>
        <v>2930</v>
      </c>
      <c r="N216" s="103">
        <v>300.25</v>
      </c>
      <c r="O216" s="104" t="s">
        <v>65</v>
      </c>
      <c r="P216" s="105">
        <f t="shared" si="21"/>
        <v>300.25</v>
      </c>
    </row>
    <row r="217" spans="1:16">
      <c r="A217" s="23">
        <f t="shared" si="27"/>
        <v>217</v>
      </c>
      <c r="B217" s="10">
        <v>9</v>
      </c>
      <c r="C217" s="11" t="s">
        <v>69</v>
      </c>
      <c r="D217" s="108">
        <f t="shared" si="24"/>
        <v>409.09090909090907</v>
      </c>
      <c r="E217" s="12">
        <v>0.35470000000000002</v>
      </c>
      <c r="F217" s="13">
        <v>9.145E-5</v>
      </c>
      <c r="G217" s="101">
        <f t="shared" si="26"/>
        <v>0.35479145000000001</v>
      </c>
      <c r="H217" s="103">
        <v>85.25</v>
      </c>
      <c r="I217" s="104" t="s">
        <v>67</v>
      </c>
      <c r="J217" s="107">
        <f t="shared" si="23"/>
        <v>85250</v>
      </c>
      <c r="K217" s="103">
        <v>3.6</v>
      </c>
      <c r="L217" s="104" t="s">
        <v>67</v>
      </c>
      <c r="M217" s="107">
        <f t="shared" si="25"/>
        <v>3600</v>
      </c>
      <c r="N217" s="103">
        <v>358.56</v>
      </c>
      <c r="O217" s="104" t="s">
        <v>65</v>
      </c>
      <c r="P217" s="105">
        <f t="shared" si="21"/>
        <v>358.56</v>
      </c>
    </row>
    <row r="218" spans="1:16">
      <c r="A218" s="23">
        <f t="shared" si="27"/>
        <v>218</v>
      </c>
      <c r="B218" s="10">
        <v>10</v>
      </c>
      <c r="C218" s="11" t="s">
        <v>69</v>
      </c>
      <c r="D218" s="108">
        <f t="shared" si="24"/>
        <v>454.54545454545456</v>
      </c>
      <c r="E218" s="12">
        <v>0.33760000000000001</v>
      </c>
      <c r="F218" s="13">
        <v>8.2960000000000005E-5</v>
      </c>
      <c r="G218" s="101">
        <f t="shared" si="26"/>
        <v>0.33768296000000003</v>
      </c>
      <c r="H218" s="103">
        <v>100.88</v>
      </c>
      <c r="I218" s="104" t="s">
        <v>67</v>
      </c>
      <c r="J218" s="107">
        <f t="shared" si="23"/>
        <v>100880</v>
      </c>
      <c r="K218" s="103">
        <v>4.2300000000000004</v>
      </c>
      <c r="L218" s="104" t="s">
        <v>67</v>
      </c>
      <c r="M218" s="107">
        <f t="shared" si="25"/>
        <v>4230</v>
      </c>
      <c r="N218" s="103">
        <v>418.92</v>
      </c>
      <c r="O218" s="104" t="s">
        <v>65</v>
      </c>
      <c r="P218" s="105">
        <f t="shared" si="21"/>
        <v>418.92</v>
      </c>
    </row>
    <row r="219" spans="1:16">
      <c r="A219" s="23">
        <f t="shared" si="27"/>
        <v>219</v>
      </c>
      <c r="B219" s="10">
        <v>11</v>
      </c>
      <c r="C219" s="11" t="s">
        <v>69</v>
      </c>
      <c r="D219" s="108">
        <f t="shared" si="24"/>
        <v>500</v>
      </c>
      <c r="E219" s="12">
        <v>0.3236</v>
      </c>
      <c r="F219" s="13">
        <v>7.5959999999999998E-5</v>
      </c>
      <c r="G219" s="101">
        <f t="shared" si="26"/>
        <v>0.32367595999999998</v>
      </c>
      <c r="H219" s="103">
        <v>117.23</v>
      </c>
      <c r="I219" s="104" t="s">
        <v>67</v>
      </c>
      <c r="J219" s="107">
        <f t="shared" si="23"/>
        <v>117230</v>
      </c>
      <c r="K219" s="103">
        <v>4.82</v>
      </c>
      <c r="L219" s="104" t="s">
        <v>67</v>
      </c>
      <c r="M219" s="107">
        <f t="shared" si="25"/>
        <v>4820</v>
      </c>
      <c r="N219" s="103">
        <v>480.91</v>
      </c>
      <c r="O219" s="104" t="s">
        <v>65</v>
      </c>
      <c r="P219" s="105">
        <f t="shared" si="21"/>
        <v>480.91</v>
      </c>
    </row>
    <row r="220" spans="1:16">
      <c r="A220" s="23">
        <f t="shared" si="27"/>
        <v>220</v>
      </c>
      <c r="B220" s="10">
        <v>12</v>
      </c>
      <c r="C220" s="11" t="s">
        <v>69</v>
      </c>
      <c r="D220" s="108">
        <f t="shared" si="24"/>
        <v>545.4545454545455</v>
      </c>
      <c r="E220" s="12">
        <v>0.31219999999999998</v>
      </c>
      <c r="F220" s="13">
        <v>7.0090000000000001E-5</v>
      </c>
      <c r="G220" s="101">
        <f t="shared" si="26"/>
        <v>0.31227009</v>
      </c>
      <c r="H220" s="103">
        <v>134.24</v>
      </c>
      <c r="I220" s="104" t="s">
        <v>67</v>
      </c>
      <c r="J220" s="107">
        <f t="shared" si="23"/>
        <v>134240</v>
      </c>
      <c r="K220" s="103">
        <v>5.39</v>
      </c>
      <c r="L220" s="104" t="s">
        <v>67</v>
      </c>
      <c r="M220" s="107">
        <f t="shared" si="25"/>
        <v>5390</v>
      </c>
      <c r="N220" s="103">
        <v>544.19000000000005</v>
      </c>
      <c r="O220" s="104" t="s">
        <v>65</v>
      </c>
      <c r="P220" s="105">
        <f t="shared" si="21"/>
        <v>544.19000000000005</v>
      </c>
    </row>
    <row r="221" spans="1:16">
      <c r="A221" s="23">
        <f t="shared" si="27"/>
        <v>221</v>
      </c>
      <c r="B221" s="10">
        <v>13</v>
      </c>
      <c r="C221" s="11" t="s">
        <v>69</v>
      </c>
      <c r="D221" s="108">
        <f t="shared" si="24"/>
        <v>590.90909090909088</v>
      </c>
      <c r="E221" s="12">
        <v>0.30259999999999998</v>
      </c>
      <c r="F221" s="13">
        <v>6.5079999999999994E-5</v>
      </c>
      <c r="G221" s="101">
        <f t="shared" si="26"/>
        <v>0.30266507999999998</v>
      </c>
      <c r="H221" s="103">
        <v>151.83000000000001</v>
      </c>
      <c r="I221" s="104" t="s">
        <v>67</v>
      </c>
      <c r="J221" s="107">
        <f t="shared" si="23"/>
        <v>151830</v>
      </c>
      <c r="K221" s="103">
        <v>5.93</v>
      </c>
      <c r="L221" s="104" t="s">
        <v>67</v>
      </c>
      <c r="M221" s="107">
        <f t="shared" si="25"/>
        <v>5930</v>
      </c>
      <c r="N221" s="103">
        <v>608.48</v>
      </c>
      <c r="O221" s="104" t="s">
        <v>65</v>
      </c>
      <c r="P221" s="105">
        <f t="shared" si="21"/>
        <v>608.48</v>
      </c>
    </row>
    <row r="222" spans="1:16">
      <c r="A222" s="23">
        <f t="shared" si="27"/>
        <v>222</v>
      </c>
      <c r="B222" s="10">
        <v>14</v>
      </c>
      <c r="C222" s="11" t="s">
        <v>69</v>
      </c>
      <c r="D222" s="108">
        <f t="shared" si="24"/>
        <v>636.36363636363637</v>
      </c>
      <c r="E222" s="12">
        <v>0.2944</v>
      </c>
      <c r="F222" s="13">
        <v>6.0760000000000001E-5</v>
      </c>
      <c r="G222" s="101">
        <f t="shared" si="26"/>
        <v>0.29446075999999999</v>
      </c>
      <c r="H222" s="103">
        <v>169.94</v>
      </c>
      <c r="I222" s="104" t="s">
        <v>67</v>
      </c>
      <c r="J222" s="107">
        <f t="shared" si="23"/>
        <v>169940</v>
      </c>
      <c r="K222" s="103">
        <v>6.46</v>
      </c>
      <c r="L222" s="104" t="s">
        <v>67</v>
      </c>
      <c r="M222" s="107">
        <f t="shared" si="25"/>
        <v>6460</v>
      </c>
      <c r="N222" s="103">
        <v>673.53</v>
      </c>
      <c r="O222" s="104" t="s">
        <v>65</v>
      </c>
      <c r="P222" s="105">
        <f t="shared" si="21"/>
        <v>673.53</v>
      </c>
    </row>
    <row r="223" spans="1:16">
      <c r="A223" s="23">
        <f t="shared" si="27"/>
        <v>223</v>
      </c>
      <c r="B223" s="10">
        <v>15</v>
      </c>
      <c r="C223" s="11" t="s">
        <v>69</v>
      </c>
      <c r="D223" s="108">
        <f t="shared" si="24"/>
        <v>681.81818181818187</v>
      </c>
      <c r="E223" s="12">
        <v>0.28749999999999998</v>
      </c>
      <c r="F223" s="13">
        <v>5.7000000000000003E-5</v>
      </c>
      <c r="G223" s="101">
        <f t="shared" si="26"/>
        <v>0.28755699999999995</v>
      </c>
      <c r="H223" s="103">
        <v>188.52</v>
      </c>
      <c r="I223" s="104" t="s">
        <v>67</v>
      </c>
      <c r="J223" s="107">
        <f t="shared" si="23"/>
        <v>188520</v>
      </c>
      <c r="K223" s="103">
        <v>6.98</v>
      </c>
      <c r="L223" s="104" t="s">
        <v>67</v>
      </c>
      <c r="M223" s="107">
        <f t="shared" si="25"/>
        <v>6980</v>
      </c>
      <c r="N223" s="103">
        <v>739.14</v>
      </c>
      <c r="O223" s="104" t="s">
        <v>65</v>
      </c>
      <c r="P223" s="105">
        <f t="shared" si="21"/>
        <v>739.14</v>
      </c>
    </row>
    <row r="224" spans="1:16">
      <c r="A224" s="23">
        <f t="shared" si="27"/>
        <v>224</v>
      </c>
      <c r="B224" s="10">
        <v>16</v>
      </c>
      <c r="C224" s="11" t="s">
        <v>69</v>
      </c>
      <c r="D224" s="108">
        <f t="shared" si="24"/>
        <v>727.27272727272725</v>
      </c>
      <c r="E224" s="12">
        <v>0.28149999999999997</v>
      </c>
      <c r="F224" s="13">
        <v>5.3690000000000003E-5</v>
      </c>
      <c r="G224" s="101">
        <f t="shared" si="26"/>
        <v>0.28155368999999997</v>
      </c>
      <c r="H224" s="103">
        <v>207.52</v>
      </c>
      <c r="I224" s="104" t="s">
        <v>67</v>
      </c>
      <c r="J224" s="107">
        <f t="shared" si="23"/>
        <v>207520</v>
      </c>
      <c r="K224" s="103">
        <v>7.48</v>
      </c>
      <c r="L224" s="104" t="s">
        <v>67</v>
      </c>
      <c r="M224" s="107">
        <f t="shared" si="25"/>
        <v>7480</v>
      </c>
      <c r="N224" s="103">
        <v>805.15</v>
      </c>
      <c r="O224" s="104" t="s">
        <v>65</v>
      </c>
      <c r="P224" s="105">
        <f t="shared" si="21"/>
        <v>805.15</v>
      </c>
    </row>
    <row r="225" spans="1:16">
      <c r="A225" s="23">
        <f t="shared" si="27"/>
        <v>225</v>
      </c>
      <c r="B225" s="10">
        <v>17</v>
      </c>
      <c r="C225" s="11" t="s">
        <v>69</v>
      </c>
      <c r="D225" s="108">
        <f t="shared" si="24"/>
        <v>772.72727272727275</v>
      </c>
      <c r="E225" s="12">
        <v>0.27629999999999999</v>
      </c>
      <c r="F225" s="13">
        <v>5.0760000000000002E-5</v>
      </c>
      <c r="G225" s="101">
        <f t="shared" si="26"/>
        <v>0.27635075999999997</v>
      </c>
      <c r="H225" s="103">
        <v>226.9</v>
      </c>
      <c r="I225" s="104" t="s">
        <v>67</v>
      </c>
      <c r="J225" s="107">
        <f t="shared" si="23"/>
        <v>226900</v>
      </c>
      <c r="K225" s="103">
        <v>7.97</v>
      </c>
      <c r="L225" s="104" t="s">
        <v>67</v>
      </c>
      <c r="M225" s="107">
        <f t="shared" si="25"/>
        <v>7970</v>
      </c>
      <c r="N225" s="103">
        <v>871.39</v>
      </c>
      <c r="O225" s="104" t="s">
        <v>65</v>
      </c>
      <c r="P225" s="105">
        <f t="shared" si="21"/>
        <v>871.39</v>
      </c>
    </row>
    <row r="226" spans="1:16">
      <c r="A226" s="23">
        <f t="shared" si="27"/>
        <v>226</v>
      </c>
      <c r="B226" s="10">
        <v>18</v>
      </c>
      <c r="C226" s="11" t="s">
        <v>69</v>
      </c>
      <c r="D226" s="108">
        <f t="shared" si="24"/>
        <v>818.18181818181813</v>
      </c>
      <c r="E226" s="12">
        <v>0.27179999999999999</v>
      </c>
      <c r="F226" s="13">
        <v>4.8130000000000002E-5</v>
      </c>
      <c r="G226" s="101">
        <f t="shared" si="26"/>
        <v>0.27184812999999997</v>
      </c>
      <c r="H226" s="103">
        <v>246.62</v>
      </c>
      <c r="I226" s="104" t="s">
        <v>67</v>
      </c>
      <c r="J226" s="107">
        <f t="shared" si="23"/>
        <v>246620</v>
      </c>
      <c r="K226" s="103">
        <v>8.44</v>
      </c>
      <c r="L226" s="104" t="s">
        <v>67</v>
      </c>
      <c r="M226" s="107">
        <f t="shared" si="25"/>
        <v>8440</v>
      </c>
      <c r="N226" s="103">
        <v>937.76</v>
      </c>
      <c r="O226" s="104" t="s">
        <v>65</v>
      </c>
      <c r="P226" s="105">
        <f t="shared" si="21"/>
        <v>937.76</v>
      </c>
    </row>
    <row r="227" spans="1:16">
      <c r="A227" s="23">
        <f t="shared" si="27"/>
        <v>227</v>
      </c>
      <c r="B227" s="10">
        <v>20</v>
      </c>
      <c r="C227" s="11" t="s">
        <v>69</v>
      </c>
      <c r="D227" s="108">
        <f t="shared" si="24"/>
        <v>909.09090909090912</v>
      </c>
      <c r="E227" s="12">
        <v>0.26429999999999998</v>
      </c>
      <c r="F227" s="13">
        <v>4.3649999999999997E-5</v>
      </c>
      <c r="G227" s="101">
        <f t="shared" si="26"/>
        <v>0.26434364999999999</v>
      </c>
      <c r="H227" s="103">
        <v>286.95999999999998</v>
      </c>
      <c r="I227" s="104" t="s">
        <v>67</v>
      </c>
      <c r="J227" s="107">
        <f t="shared" si="23"/>
        <v>286960</v>
      </c>
      <c r="K227" s="103">
        <v>10.19</v>
      </c>
      <c r="L227" s="104" t="s">
        <v>67</v>
      </c>
      <c r="M227" s="107">
        <f t="shared" si="25"/>
        <v>10190</v>
      </c>
      <c r="N227" s="103">
        <v>1.07</v>
      </c>
      <c r="O227" s="106" t="s">
        <v>67</v>
      </c>
      <c r="P227" s="107">
        <f>N227*1000</f>
        <v>1070</v>
      </c>
    </row>
    <row r="228" spans="1:16">
      <c r="A228" s="26">
        <f t="shared" si="27"/>
        <v>228</v>
      </c>
      <c r="B228" s="10">
        <v>22</v>
      </c>
      <c r="C228" s="11" t="s">
        <v>69</v>
      </c>
      <c r="D228" s="105">
        <f t="shared" si="24"/>
        <v>1000</v>
      </c>
      <c r="E228" s="12">
        <v>0.2586</v>
      </c>
      <c r="F228" s="13">
        <v>3.9950000000000002E-5</v>
      </c>
      <c r="G228" s="101">
        <f t="shared" si="26"/>
        <v>0.25863995000000001</v>
      </c>
      <c r="H228" s="103">
        <v>328.31</v>
      </c>
      <c r="I228" s="104" t="s">
        <v>67</v>
      </c>
      <c r="J228" s="107">
        <f t="shared" si="23"/>
        <v>328310</v>
      </c>
      <c r="K228" s="103">
        <v>11.75</v>
      </c>
      <c r="L228" s="104" t="s">
        <v>67</v>
      </c>
      <c r="M228" s="107">
        <f t="shared" si="25"/>
        <v>11750</v>
      </c>
      <c r="N228" s="103">
        <v>1.2</v>
      </c>
      <c r="O228" s="104" t="s">
        <v>67</v>
      </c>
      <c r="P228" s="107">
        <f>N228*1000</f>
        <v>1200</v>
      </c>
    </row>
    <row r="229" spans="1:16">
      <c r="A229" s="23">
        <f t="shared" si="27"/>
        <v>229</v>
      </c>
      <c r="B229" s="10"/>
      <c r="C229" s="11"/>
      <c r="D229" s="105" t="e">
        <v>#N/A</v>
      </c>
      <c r="E229" s="12"/>
      <c r="F229" s="13"/>
      <c r="G229" s="101" t="e">
        <v>#N/A</v>
      </c>
      <c r="H229" s="103"/>
      <c r="I229" s="104"/>
      <c r="J229" s="107" t="e">
        <v>#N/A</v>
      </c>
      <c r="K229" s="103"/>
      <c r="L229" s="104"/>
      <c r="M229" s="107" t="e">
        <v>#N/A</v>
      </c>
      <c r="N229" s="103"/>
      <c r="O229" s="104"/>
      <c r="P229" s="110" t="e">
        <v>#N/A</v>
      </c>
    </row>
    <row r="230" spans="1:16">
      <c r="A230" s="23">
        <f t="shared" si="27"/>
        <v>230</v>
      </c>
      <c r="B230" s="10"/>
      <c r="C230" s="11"/>
      <c r="D230" s="105" t="e">
        <v>#N/A</v>
      </c>
      <c r="E230" s="12"/>
      <c r="F230" s="13"/>
      <c r="G230" s="101" t="e">
        <v>#N/A</v>
      </c>
      <c r="H230" s="103"/>
      <c r="I230" s="104"/>
      <c r="J230" s="107" t="e">
        <v>#N/A</v>
      </c>
      <c r="K230" s="103"/>
      <c r="L230" s="104"/>
      <c r="M230" s="107" t="e">
        <v>#N/A</v>
      </c>
      <c r="N230" s="103"/>
      <c r="O230" s="104"/>
      <c r="P230" s="110" t="e">
        <v>#N/A</v>
      </c>
    </row>
    <row r="231" spans="1:16">
      <c r="A231" s="23">
        <f t="shared" si="27"/>
        <v>231</v>
      </c>
      <c r="B231" s="10"/>
      <c r="C231" s="11"/>
      <c r="D231" s="105" t="e">
        <v>#N/A</v>
      </c>
      <c r="E231" s="12"/>
      <c r="F231" s="13"/>
      <c r="G231" s="101" t="e">
        <v>#N/A</v>
      </c>
      <c r="H231" s="103"/>
      <c r="I231" s="104"/>
      <c r="J231" s="107" t="e">
        <v>#N/A</v>
      </c>
      <c r="K231" s="103"/>
      <c r="L231" s="104"/>
      <c r="M231" s="107" t="e">
        <v>#N/A</v>
      </c>
      <c r="N231" s="103"/>
      <c r="O231" s="104"/>
      <c r="P231" s="110" t="e">
        <v>#N/A</v>
      </c>
    </row>
    <row r="232" spans="1:16">
      <c r="A232" s="23">
        <f t="shared" si="27"/>
        <v>232</v>
      </c>
      <c r="B232" s="10"/>
      <c r="C232" s="11"/>
      <c r="D232" s="105" t="e">
        <v>#N/A</v>
      </c>
      <c r="E232" s="12"/>
      <c r="F232" s="13"/>
      <c r="G232" s="101" t="e">
        <v>#N/A</v>
      </c>
      <c r="H232" s="103"/>
      <c r="I232" s="104"/>
      <c r="J232" s="107" t="e">
        <v>#N/A</v>
      </c>
      <c r="K232" s="103"/>
      <c r="L232" s="104"/>
      <c r="M232" s="107" t="e">
        <v>#N/A</v>
      </c>
      <c r="N232" s="103"/>
      <c r="O232" s="104"/>
      <c r="P232" s="110" t="e">
        <v>#N/A</v>
      </c>
    </row>
    <row r="233" spans="1:16">
      <c r="A233" s="23">
        <f t="shared" si="27"/>
        <v>233</v>
      </c>
      <c r="B233" s="10"/>
      <c r="C233" s="11"/>
      <c r="D233" s="105" t="e">
        <v>#N/A</v>
      </c>
      <c r="E233" s="12"/>
      <c r="F233" s="13"/>
      <c r="G233" s="101" t="e">
        <v>#N/A</v>
      </c>
      <c r="H233" s="103"/>
      <c r="I233" s="104"/>
      <c r="J233" s="107" t="e">
        <v>#N/A</v>
      </c>
      <c r="K233" s="103"/>
      <c r="L233" s="104"/>
      <c r="M233" s="107" t="e">
        <v>#N/A</v>
      </c>
      <c r="N233" s="103"/>
      <c r="O233" s="104"/>
      <c r="P233" s="110" t="e">
        <v>#N/A</v>
      </c>
    </row>
    <row r="234" spans="1:16">
      <c r="A234" s="23">
        <f t="shared" si="27"/>
        <v>234</v>
      </c>
      <c r="B234" s="10"/>
      <c r="C234" s="11"/>
      <c r="D234" s="105" t="e">
        <v>#N/A</v>
      </c>
      <c r="E234" s="12"/>
      <c r="F234" s="13"/>
      <c r="G234" s="101" t="e">
        <v>#N/A</v>
      </c>
      <c r="H234" s="103"/>
      <c r="I234" s="104"/>
      <c r="J234" s="107" t="e">
        <v>#N/A</v>
      </c>
      <c r="K234" s="103"/>
      <c r="L234" s="104"/>
      <c r="M234" s="107" t="e">
        <v>#N/A</v>
      </c>
      <c r="N234" s="103"/>
      <c r="O234" s="104"/>
      <c r="P234" s="110" t="e">
        <v>#N/A</v>
      </c>
    </row>
    <row r="235" spans="1:16">
      <c r="A235" s="23">
        <f t="shared" si="27"/>
        <v>235</v>
      </c>
      <c r="B235" s="10"/>
      <c r="C235" s="11"/>
      <c r="D235" s="105" t="e">
        <v>#N/A</v>
      </c>
      <c r="E235" s="12"/>
      <c r="F235" s="13"/>
      <c r="G235" s="101" t="e">
        <v>#N/A</v>
      </c>
      <c r="H235" s="103"/>
      <c r="I235" s="104"/>
      <c r="J235" s="107" t="e">
        <v>#N/A</v>
      </c>
      <c r="K235" s="103"/>
      <c r="L235" s="104"/>
      <c r="M235" s="107" t="e">
        <v>#N/A</v>
      </c>
      <c r="N235" s="103"/>
      <c r="O235" s="104"/>
      <c r="P235" s="110" t="e">
        <v>#N/A</v>
      </c>
    </row>
    <row r="236" spans="1:16">
      <c r="A236" s="23">
        <f t="shared" si="27"/>
        <v>236</v>
      </c>
      <c r="B236" s="10"/>
      <c r="C236" s="11"/>
      <c r="D236" s="105" t="e">
        <v>#N/A</v>
      </c>
      <c r="E236" s="12"/>
      <c r="F236" s="13"/>
      <c r="G236" s="101" t="e">
        <v>#N/A</v>
      </c>
      <c r="H236" s="103"/>
      <c r="I236" s="104"/>
      <c r="J236" s="107" t="e">
        <v>#N/A</v>
      </c>
      <c r="K236" s="103"/>
      <c r="L236" s="104"/>
      <c r="M236" s="107" t="e">
        <v>#N/A</v>
      </c>
      <c r="N236" s="103"/>
      <c r="O236" s="104"/>
      <c r="P236" s="110" t="e">
        <v>#N/A</v>
      </c>
    </row>
    <row r="237" spans="1:16">
      <c r="A237" s="23">
        <f t="shared" si="27"/>
        <v>237</v>
      </c>
      <c r="B237" s="10"/>
      <c r="C237" s="11"/>
      <c r="D237" s="105" t="e">
        <v>#N/A</v>
      </c>
      <c r="E237" s="12"/>
      <c r="F237" s="13"/>
      <c r="G237" s="101" t="e">
        <v>#N/A</v>
      </c>
      <c r="H237" s="103"/>
      <c r="I237" s="104"/>
      <c r="J237" s="107" t="e">
        <v>#N/A</v>
      </c>
      <c r="K237" s="103"/>
      <c r="L237" s="104"/>
      <c r="M237" s="107" t="e">
        <v>#N/A</v>
      </c>
      <c r="N237" s="103"/>
      <c r="O237" s="104"/>
      <c r="P237" s="110" t="e">
        <v>#N/A</v>
      </c>
    </row>
    <row r="238" spans="1:16">
      <c r="A238" s="23">
        <f t="shared" si="27"/>
        <v>238</v>
      </c>
      <c r="B238" s="10"/>
      <c r="C238" s="11"/>
      <c r="D238" s="105" t="e">
        <v>#N/A</v>
      </c>
      <c r="E238" s="12"/>
      <c r="F238" s="13"/>
      <c r="G238" s="101" t="e">
        <v>#N/A</v>
      </c>
      <c r="H238" s="103"/>
      <c r="I238" s="104"/>
      <c r="J238" s="107" t="e">
        <v>#N/A</v>
      </c>
      <c r="K238" s="103"/>
      <c r="L238" s="104"/>
      <c r="M238" s="107" t="e">
        <v>#N/A</v>
      </c>
      <c r="N238" s="103"/>
      <c r="O238" s="104"/>
      <c r="P238" s="110" t="e">
        <v>#N/A</v>
      </c>
    </row>
    <row r="239" spans="1:16">
      <c r="A239" s="23">
        <f t="shared" si="27"/>
        <v>239</v>
      </c>
      <c r="B239" s="10"/>
      <c r="C239" s="11"/>
      <c r="D239" s="105" t="e">
        <v>#N/A</v>
      </c>
      <c r="E239" s="12"/>
      <c r="F239" s="13"/>
      <c r="G239" s="101" t="e">
        <v>#N/A</v>
      </c>
      <c r="H239" s="103"/>
      <c r="I239" s="104"/>
      <c r="J239" s="107" t="e">
        <v>#N/A</v>
      </c>
      <c r="K239" s="103"/>
      <c r="L239" s="104"/>
      <c r="M239" s="107" t="e">
        <v>#N/A</v>
      </c>
      <c r="N239" s="103"/>
      <c r="O239" s="104"/>
      <c r="P239" s="110" t="e">
        <v>#N/A</v>
      </c>
    </row>
    <row r="240" spans="1:16">
      <c r="A240" s="23">
        <f t="shared" si="27"/>
        <v>240</v>
      </c>
      <c r="B240" s="10"/>
      <c r="C240" s="11"/>
      <c r="D240" s="105" t="e">
        <v>#N/A</v>
      </c>
      <c r="E240" s="12"/>
      <c r="F240" s="13"/>
      <c r="G240" s="101" t="e">
        <v>#N/A</v>
      </c>
      <c r="H240" s="103"/>
      <c r="I240" s="104"/>
      <c r="J240" s="107" t="e">
        <v>#N/A</v>
      </c>
      <c r="K240" s="103"/>
      <c r="L240" s="104"/>
      <c r="M240" s="107" t="e">
        <v>#N/A</v>
      </c>
      <c r="N240" s="103"/>
      <c r="O240" s="104"/>
      <c r="P240" s="110" t="e">
        <v>#N/A</v>
      </c>
    </row>
    <row r="241" spans="1:16">
      <c r="A241" s="23">
        <f t="shared" si="27"/>
        <v>241</v>
      </c>
      <c r="B241" s="10"/>
      <c r="C241" s="11"/>
      <c r="D241" s="105" t="e">
        <v>#N/A</v>
      </c>
      <c r="E241" s="12"/>
      <c r="F241" s="13"/>
      <c r="G241" s="101" t="e">
        <v>#N/A</v>
      </c>
      <c r="H241" s="103"/>
      <c r="I241" s="104"/>
      <c r="J241" s="107" t="e">
        <v>#N/A</v>
      </c>
      <c r="K241" s="103"/>
      <c r="L241" s="104"/>
      <c r="M241" s="107" t="e">
        <v>#N/A</v>
      </c>
      <c r="N241" s="103"/>
      <c r="O241" s="104"/>
      <c r="P241" s="110" t="e">
        <v>#N/A</v>
      </c>
    </row>
    <row r="242" spans="1:16">
      <c r="A242" s="23">
        <f t="shared" si="27"/>
        <v>242</v>
      </c>
      <c r="B242" s="10"/>
      <c r="C242" s="11"/>
      <c r="D242" s="105" t="e">
        <v>#N/A</v>
      </c>
      <c r="E242" s="12"/>
      <c r="F242" s="13"/>
      <c r="G242" s="101" t="e">
        <v>#N/A</v>
      </c>
      <c r="H242" s="103"/>
      <c r="I242" s="104"/>
      <c r="J242" s="107" t="e">
        <v>#N/A</v>
      </c>
      <c r="K242" s="103"/>
      <c r="L242" s="104"/>
      <c r="M242" s="107" t="e">
        <v>#N/A</v>
      </c>
      <c r="N242" s="103"/>
      <c r="O242" s="104"/>
      <c r="P242" s="110" t="e">
        <v>#N/A</v>
      </c>
    </row>
    <row r="243" spans="1:16">
      <c r="A243" s="23">
        <f t="shared" si="27"/>
        <v>243</v>
      </c>
      <c r="B243" s="10"/>
      <c r="C243" s="11"/>
      <c r="D243" s="105" t="e">
        <v>#N/A</v>
      </c>
      <c r="E243" s="12"/>
      <c r="F243" s="13"/>
      <c r="G243" s="101" t="e">
        <v>#N/A</v>
      </c>
      <c r="H243" s="103"/>
      <c r="I243" s="104"/>
      <c r="J243" s="107" t="e">
        <v>#N/A</v>
      </c>
      <c r="K243" s="103"/>
      <c r="L243" s="104"/>
      <c r="M243" s="107" t="e">
        <v>#N/A</v>
      </c>
      <c r="N243" s="103"/>
      <c r="O243" s="104"/>
      <c r="P243" s="110" t="e">
        <v>#N/A</v>
      </c>
    </row>
    <row r="244" spans="1:16">
      <c r="A244" s="23">
        <f t="shared" si="27"/>
        <v>244</v>
      </c>
      <c r="B244" s="10"/>
      <c r="C244" s="11"/>
      <c r="D244" s="105" t="e">
        <v>#N/A</v>
      </c>
      <c r="E244" s="12"/>
      <c r="F244" s="13"/>
      <c r="G244" s="101" t="e">
        <v>#N/A</v>
      </c>
      <c r="H244" s="103"/>
      <c r="I244" s="104"/>
      <c r="J244" s="107" t="e">
        <v>#N/A</v>
      </c>
      <c r="K244" s="103"/>
      <c r="L244" s="104"/>
      <c r="M244" s="107" t="e">
        <v>#N/A</v>
      </c>
      <c r="N244" s="103"/>
      <c r="O244" s="104"/>
      <c r="P244" s="110" t="e">
        <v>#N/A</v>
      </c>
    </row>
    <row r="245" spans="1:16">
      <c r="A245" s="23">
        <f t="shared" si="27"/>
        <v>245</v>
      </c>
      <c r="B245" s="10"/>
      <c r="C245" s="11"/>
      <c r="D245" s="105" t="e">
        <v>#N/A</v>
      </c>
      <c r="E245" s="12"/>
      <c r="F245" s="13"/>
      <c r="G245" s="101" t="e">
        <v>#N/A</v>
      </c>
      <c r="H245" s="103"/>
      <c r="I245" s="104"/>
      <c r="J245" s="107" t="e">
        <v>#N/A</v>
      </c>
      <c r="K245" s="103"/>
      <c r="L245" s="104"/>
      <c r="M245" s="107" t="e">
        <v>#N/A</v>
      </c>
      <c r="N245" s="103"/>
      <c r="O245" s="104"/>
      <c r="P245" s="110" t="e">
        <v>#N/A</v>
      </c>
    </row>
    <row r="246" spans="1:16">
      <c r="A246" s="23">
        <f t="shared" si="27"/>
        <v>246</v>
      </c>
      <c r="B246" s="10"/>
      <c r="C246" s="11"/>
      <c r="D246" s="105" t="e">
        <v>#N/A</v>
      </c>
      <c r="E246" s="12"/>
      <c r="F246" s="13"/>
      <c r="G246" s="101" t="e">
        <v>#N/A</v>
      </c>
      <c r="H246" s="103"/>
      <c r="I246" s="104"/>
      <c r="J246" s="107" t="e">
        <v>#N/A</v>
      </c>
      <c r="K246" s="103"/>
      <c r="L246" s="104"/>
      <c r="M246" s="107" t="e">
        <v>#N/A</v>
      </c>
      <c r="N246" s="103"/>
      <c r="O246" s="104"/>
      <c r="P246" s="110" t="e">
        <v>#N/A</v>
      </c>
    </row>
    <row r="247" spans="1:16">
      <c r="A247" s="23">
        <f t="shared" si="27"/>
        <v>247</v>
      </c>
      <c r="B247" s="10"/>
      <c r="C247" s="11"/>
      <c r="D247" s="105" t="e">
        <v>#N/A</v>
      </c>
      <c r="E247" s="12"/>
      <c r="F247" s="13"/>
      <c r="G247" s="101" t="e">
        <v>#N/A</v>
      </c>
      <c r="H247" s="103"/>
      <c r="I247" s="104"/>
      <c r="J247" s="107" t="e">
        <v>#N/A</v>
      </c>
      <c r="K247" s="103"/>
      <c r="L247" s="104"/>
      <c r="M247" s="107" t="e">
        <v>#N/A</v>
      </c>
      <c r="N247" s="103"/>
      <c r="O247" s="104"/>
      <c r="P247" s="110" t="e">
        <v>#N/A</v>
      </c>
    </row>
    <row r="248" spans="1:16">
      <c r="A248" s="23">
        <f t="shared" si="27"/>
        <v>248</v>
      </c>
      <c r="B248" s="10"/>
      <c r="C248" s="11"/>
      <c r="D248" s="105" t="e">
        <v>#N/A</v>
      </c>
      <c r="E248" s="12"/>
      <c r="F248" s="13"/>
      <c r="G248" s="101" t="e">
        <v>#N/A</v>
      </c>
      <c r="H248" s="103"/>
      <c r="I248" s="104"/>
      <c r="J248" s="107" t="e">
        <v>#N/A</v>
      </c>
      <c r="K248" s="103"/>
      <c r="L248" s="104"/>
      <c r="M248" s="107" t="e">
        <v>#N/A</v>
      </c>
      <c r="N248" s="103"/>
      <c r="O248" s="104"/>
      <c r="P248" s="110" t="e">
        <v>#N/A</v>
      </c>
    </row>
    <row r="249" spans="1:16">
      <c r="A249" s="23">
        <f t="shared" si="27"/>
        <v>249</v>
      </c>
      <c r="B249" s="10"/>
      <c r="C249" s="11"/>
      <c r="D249" s="105" t="e">
        <v>#N/A</v>
      </c>
      <c r="E249" s="12"/>
      <c r="F249" s="13"/>
      <c r="G249" s="101" t="e">
        <v>#N/A</v>
      </c>
      <c r="H249" s="103"/>
      <c r="I249" s="104"/>
      <c r="J249" s="107" t="e">
        <v>#N/A</v>
      </c>
      <c r="K249" s="103"/>
      <c r="L249" s="104"/>
      <c r="M249" s="107" t="e">
        <v>#N/A</v>
      </c>
      <c r="N249" s="103"/>
      <c r="O249" s="104"/>
      <c r="P249" s="110" t="e">
        <v>#N/A</v>
      </c>
    </row>
    <row r="250" spans="1:16">
      <c r="A250" s="23">
        <f t="shared" si="27"/>
        <v>250</v>
      </c>
      <c r="B250" s="10"/>
      <c r="C250" s="11"/>
      <c r="D250" s="105" t="e">
        <v>#N/A</v>
      </c>
      <c r="E250" s="12"/>
      <c r="F250" s="13"/>
      <c r="G250" s="101" t="e">
        <v>#N/A</v>
      </c>
      <c r="H250" s="103"/>
      <c r="I250" s="104"/>
      <c r="J250" s="107" t="e">
        <v>#N/A</v>
      </c>
      <c r="K250" s="103"/>
      <c r="L250" s="104"/>
      <c r="M250" s="107" t="e">
        <v>#N/A</v>
      </c>
      <c r="N250" s="103"/>
      <c r="O250" s="104"/>
      <c r="P250" s="110" t="e">
        <v>#N/A</v>
      </c>
    </row>
    <row r="251" spans="1:16">
      <c r="A251" s="23">
        <f t="shared" si="27"/>
        <v>251</v>
      </c>
      <c r="B251" s="10"/>
      <c r="C251" s="11"/>
      <c r="D251" s="105" t="e">
        <v>#N/A</v>
      </c>
      <c r="E251" s="12"/>
      <c r="F251" s="13"/>
      <c r="G251" s="101" t="e">
        <v>#N/A</v>
      </c>
      <c r="H251" s="103"/>
      <c r="I251" s="104"/>
      <c r="J251" s="107" t="e">
        <v>#N/A</v>
      </c>
      <c r="K251" s="103"/>
      <c r="L251" s="104"/>
      <c r="M251" s="107" t="e">
        <v>#N/A</v>
      </c>
      <c r="N251" s="103"/>
      <c r="O251" s="104"/>
      <c r="P251" s="110" t="e">
        <v>#N/A</v>
      </c>
    </row>
    <row r="252" spans="1:16">
      <c r="A252" s="23">
        <f t="shared" si="27"/>
        <v>252</v>
      </c>
      <c r="B252" s="10"/>
      <c r="C252" s="11"/>
      <c r="D252" s="105" t="e">
        <v>#N/A</v>
      </c>
      <c r="E252" s="12"/>
      <c r="F252" s="13"/>
      <c r="G252" s="101" t="e">
        <v>#N/A</v>
      </c>
      <c r="H252" s="103"/>
      <c r="I252" s="104"/>
      <c r="J252" s="107" t="e">
        <v>#N/A</v>
      </c>
      <c r="K252" s="103"/>
      <c r="L252" s="104"/>
      <c r="M252" s="107" t="e">
        <v>#N/A</v>
      </c>
      <c r="N252" s="103"/>
      <c r="O252" s="104"/>
      <c r="P252" s="110" t="e">
        <v>#N/A</v>
      </c>
    </row>
    <row r="253" spans="1:16">
      <c r="A253" s="23">
        <f t="shared" si="27"/>
        <v>253</v>
      </c>
      <c r="B253" s="10"/>
      <c r="C253" s="11"/>
      <c r="D253" s="105" t="e">
        <v>#N/A</v>
      </c>
      <c r="E253" s="12"/>
      <c r="F253" s="13"/>
      <c r="G253" s="101" t="e">
        <v>#N/A</v>
      </c>
      <c r="H253" s="103"/>
      <c r="I253" s="104"/>
      <c r="J253" s="107" t="e">
        <v>#N/A</v>
      </c>
      <c r="K253" s="103"/>
      <c r="L253" s="104"/>
      <c r="M253" s="107" t="e">
        <v>#N/A</v>
      </c>
      <c r="N253" s="103"/>
      <c r="O253" s="104"/>
      <c r="P253" s="110" t="e">
        <v>#N/A</v>
      </c>
    </row>
    <row r="254" spans="1:16">
      <c r="A254" s="23">
        <f t="shared" si="27"/>
        <v>254</v>
      </c>
      <c r="B254" s="10"/>
      <c r="C254" s="11"/>
      <c r="D254" s="105" t="e">
        <v>#N/A</v>
      </c>
      <c r="E254" s="12"/>
      <c r="F254" s="13"/>
      <c r="G254" s="101" t="e">
        <v>#N/A</v>
      </c>
      <c r="H254" s="103"/>
      <c r="I254" s="104"/>
      <c r="J254" s="107" t="e">
        <v>#N/A</v>
      </c>
      <c r="K254" s="103"/>
      <c r="L254" s="104"/>
      <c r="M254" s="107" t="e">
        <v>#N/A</v>
      </c>
      <c r="N254" s="103"/>
      <c r="O254" s="104"/>
      <c r="P254" s="110" t="e">
        <v>#N/A</v>
      </c>
    </row>
    <row r="255" spans="1:16">
      <c r="A255" s="23">
        <f t="shared" si="27"/>
        <v>255</v>
      </c>
      <c r="B255" s="10"/>
      <c r="C255" s="11"/>
      <c r="D255" s="105" t="e">
        <v>#N/A</v>
      </c>
      <c r="E255" s="12"/>
      <c r="F255" s="13"/>
      <c r="G255" s="101" t="e">
        <v>#N/A</v>
      </c>
      <c r="H255" s="103"/>
      <c r="I255" s="104"/>
      <c r="J255" s="107" t="e">
        <v>#N/A</v>
      </c>
      <c r="K255" s="103"/>
      <c r="L255" s="104"/>
      <c r="M255" s="107" t="e">
        <v>#N/A</v>
      </c>
      <c r="N255" s="103"/>
      <c r="O255" s="104"/>
      <c r="P255" s="110" t="e">
        <v>#N/A</v>
      </c>
    </row>
    <row r="256" spans="1:16">
      <c r="A256" s="23">
        <f t="shared" si="27"/>
        <v>256</v>
      </c>
      <c r="B256" s="10"/>
      <c r="C256" s="11"/>
      <c r="D256" s="105" t="e">
        <v>#N/A</v>
      </c>
      <c r="E256" s="12"/>
      <c r="F256" s="13"/>
      <c r="G256" s="101" t="e">
        <v>#N/A</v>
      </c>
      <c r="H256" s="103"/>
      <c r="I256" s="104"/>
      <c r="J256" s="107" t="e">
        <v>#N/A</v>
      </c>
      <c r="K256" s="103"/>
      <c r="L256" s="104"/>
      <c r="M256" s="107" t="e">
        <v>#N/A</v>
      </c>
      <c r="N256" s="103"/>
      <c r="O256" s="104"/>
      <c r="P256" s="110" t="e">
        <v>#N/A</v>
      </c>
    </row>
    <row r="257" spans="1:16">
      <c r="A257" s="23">
        <f t="shared" si="27"/>
        <v>257</v>
      </c>
      <c r="B257" s="10"/>
      <c r="C257" s="11"/>
      <c r="D257" s="105" t="e">
        <v>#N/A</v>
      </c>
      <c r="E257" s="12"/>
      <c r="F257" s="13"/>
      <c r="G257" s="101" t="e">
        <v>#N/A</v>
      </c>
      <c r="H257" s="103"/>
      <c r="I257" s="104"/>
      <c r="J257" s="107" t="e">
        <v>#N/A</v>
      </c>
      <c r="K257" s="103"/>
      <c r="L257" s="104"/>
      <c r="M257" s="107" t="e">
        <v>#N/A</v>
      </c>
      <c r="N257" s="103"/>
      <c r="O257" s="104"/>
      <c r="P257" s="110" t="e">
        <v>#N/A</v>
      </c>
    </row>
    <row r="258" spans="1:16">
      <c r="A258" s="23">
        <f t="shared" si="27"/>
        <v>258</v>
      </c>
      <c r="B258" s="10"/>
      <c r="C258" s="11"/>
      <c r="D258" s="105" t="e">
        <v>#N/A</v>
      </c>
      <c r="E258" s="12"/>
      <c r="F258" s="13"/>
      <c r="G258" s="101" t="e">
        <v>#N/A</v>
      </c>
      <c r="H258" s="103"/>
      <c r="I258" s="104"/>
      <c r="J258" s="107" t="e">
        <v>#N/A</v>
      </c>
      <c r="K258" s="103"/>
      <c r="L258" s="104"/>
      <c r="M258" s="107" t="e">
        <v>#N/A</v>
      </c>
      <c r="N258" s="103"/>
      <c r="O258" s="104"/>
      <c r="P258" s="110" t="e">
        <v>#N/A</v>
      </c>
    </row>
    <row r="259" spans="1:16">
      <c r="A259" s="23">
        <f t="shared" si="27"/>
        <v>259</v>
      </c>
      <c r="B259" s="10"/>
      <c r="C259" s="11"/>
      <c r="D259" s="105" t="e">
        <v>#N/A</v>
      </c>
      <c r="E259" s="12"/>
      <c r="F259" s="13"/>
      <c r="G259" s="101" t="e">
        <v>#N/A</v>
      </c>
      <c r="H259" s="103"/>
      <c r="I259" s="104"/>
      <c r="J259" s="107" t="e">
        <v>#N/A</v>
      </c>
      <c r="K259" s="103"/>
      <c r="L259" s="104"/>
      <c r="M259" s="107" t="e">
        <v>#N/A</v>
      </c>
      <c r="N259" s="103"/>
      <c r="O259" s="104"/>
      <c r="P259" s="110" t="e">
        <v>#N/A</v>
      </c>
    </row>
    <row r="260" spans="1:16">
      <c r="A260" s="23">
        <f t="shared" si="27"/>
        <v>260</v>
      </c>
      <c r="B260" s="10"/>
      <c r="C260" s="11"/>
      <c r="D260" s="105" t="e">
        <v>#N/A</v>
      </c>
      <c r="E260" s="12"/>
      <c r="F260" s="13"/>
      <c r="G260" s="101" t="e">
        <v>#N/A</v>
      </c>
      <c r="H260" s="103"/>
      <c r="I260" s="104"/>
      <c r="J260" s="107" t="e">
        <v>#N/A</v>
      </c>
      <c r="K260" s="103"/>
      <c r="L260" s="104"/>
      <c r="M260" s="107" t="e">
        <v>#N/A</v>
      </c>
      <c r="N260" s="103"/>
      <c r="O260" s="104"/>
      <c r="P260" s="110" t="e">
        <v>#N/A</v>
      </c>
    </row>
    <row r="261" spans="1:16">
      <c r="A261" s="23">
        <f t="shared" si="27"/>
        <v>261</v>
      </c>
      <c r="B261" s="10"/>
      <c r="C261" s="11"/>
      <c r="D261" s="105" t="e">
        <v>#N/A</v>
      </c>
      <c r="E261" s="12"/>
      <c r="F261" s="13"/>
      <c r="G261" s="101" t="e">
        <v>#N/A</v>
      </c>
      <c r="H261" s="103"/>
      <c r="I261" s="104"/>
      <c r="J261" s="107" t="e">
        <v>#N/A</v>
      </c>
      <c r="K261" s="103"/>
      <c r="L261" s="104"/>
      <c r="M261" s="107" t="e">
        <v>#N/A</v>
      </c>
      <c r="N261" s="103"/>
      <c r="O261" s="104"/>
      <c r="P261" s="110" t="e">
        <v>#N/A</v>
      </c>
    </row>
    <row r="262" spans="1:16">
      <c r="A262" s="23">
        <f t="shared" si="27"/>
        <v>262</v>
      </c>
      <c r="B262" s="10"/>
      <c r="C262" s="11"/>
      <c r="D262" s="105" t="e">
        <v>#N/A</v>
      </c>
      <c r="E262" s="12"/>
      <c r="F262" s="13"/>
      <c r="G262" s="101" t="e">
        <v>#N/A</v>
      </c>
      <c r="H262" s="103"/>
      <c r="I262" s="104"/>
      <c r="J262" s="107" t="e">
        <v>#N/A</v>
      </c>
      <c r="K262" s="103"/>
      <c r="L262" s="104"/>
      <c r="M262" s="107" t="e">
        <v>#N/A</v>
      </c>
      <c r="N262" s="103"/>
      <c r="O262" s="104"/>
      <c r="P262" s="110" t="e">
        <v>#N/A</v>
      </c>
    </row>
    <row r="263" spans="1:16">
      <c r="A263" s="23">
        <f t="shared" si="27"/>
        <v>263</v>
      </c>
      <c r="B263" s="10"/>
      <c r="C263" s="11"/>
      <c r="D263" s="105" t="e">
        <v>#N/A</v>
      </c>
      <c r="E263" s="12"/>
      <c r="F263" s="13"/>
      <c r="G263" s="101" t="e">
        <v>#N/A</v>
      </c>
      <c r="H263" s="103"/>
      <c r="I263" s="104"/>
      <c r="J263" s="107" t="e">
        <v>#N/A</v>
      </c>
      <c r="K263" s="103"/>
      <c r="L263" s="104"/>
      <c r="M263" s="107" t="e">
        <v>#N/A</v>
      </c>
      <c r="N263" s="103"/>
      <c r="O263" s="104"/>
      <c r="P263" s="110" t="e">
        <v>#N/A</v>
      </c>
    </row>
    <row r="264" spans="1:16">
      <c r="A264" s="23">
        <f t="shared" si="27"/>
        <v>264</v>
      </c>
      <c r="B264" s="10"/>
      <c r="C264" s="11"/>
      <c r="D264" s="105" t="e">
        <v>#N/A</v>
      </c>
      <c r="E264" s="12"/>
      <c r="F264" s="13"/>
      <c r="G264" s="101" t="e">
        <v>#N/A</v>
      </c>
      <c r="H264" s="103"/>
      <c r="I264" s="104"/>
      <c r="J264" s="107" t="e">
        <v>#N/A</v>
      </c>
      <c r="K264" s="103"/>
      <c r="L264" s="104"/>
      <c r="M264" s="107" t="e">
        <v>#N/A</v>
      </c>
      <c r="N264" s="103"/>
      <c r="O264" s="104"/>
      <c r="P264" s="110" t="e">
        <v>#N/A</v>
      </c>
    </row>
    <row r="265" spans="1:16">
      <c r="A265" s="23">
        <f t="shared" si="27"/>
        <v>265</v>
      </c>
      <c r="B265" s="10"/>
      <c r="C265" s="11"/>
      <c r="D265" s="105" t="e">
        <v>#N/A</v>
      </c>
      <c r="E265" s="12"/>
      <c r="F265" s="13"/>
      <c r="G265" s="101" t="e">
        <v>#N/A</v>
      </c>
      <c r="H265" s="103"/>
      <c r="I265" s="104"/>
      <c r="J265" s="107" t="e">
        <v>#N/A</v>
      </c>
      <c r="K265" s="103"/>
      <c r="L265" s="104"/>
      <c r="M265" s="107" t="e">
        <v>#N/A</v>
      </c>
      <c r="N265" s="103"/>
      <c r="O265" s="104"/>
      <c r="P265" s="110" t="e">
        <v>#N/A</v>
      </c>
    </row>
    <row r="266" spans="1:16">
      <c r="A266" s="23">
        <f t="shared" si="27"/>
        <v>266</v>
      </c>
      <c r="B266" s="10"/>
      <c r="C266" s="11"/>
      <c r="D266" s="105" t="e">
        <v>#N/A</v>
      </c>
      <c r="E266" s="12"/>
      <c r="F266" s="13"/>
      <c r="G266" s="101" t="e">
        <v>#N/A</v>
      </c>
      <c r="H266" s="103"/>
      <c r="I266" s="104"/>
      <c r="J266" s="107" t="e">
        <v>#N/A</v>
      </c>
      <c r="K266" s="103"/>
      <c r="L266" s="104"/>
      <c r="M266" s="107" t="e">
        <v>#N/A</v>
      </c>
      <c r="N266" s="103"/>
      <c r="O266" s="104"/>
      <c r="P266" s="110" t="e">
        <v>#N/A</v>
      </c>
    </row>
    <row r="267" spans="1:16">
      <c r="A267" s="23">
        <f t="shared" si="27"/>
        <v>267</v>
      </c>
      <c r="B267" s="10"/>
      <c r="C267" s="11"/>
      <c r="D267" s="105" t="e">
        <v>#N/A</v>
      </c>
      <c r="E267" s="12"/>
      <c r="F267" s="13"/>
      <c r="G267" s="101" t="e">
        <v>#N/A</v>
      </c>
      <c r="H267" s="103"/>
      <c r="I267" s="104"/>
      <c r="J267" s="107" t="e">
        <v>#N/A</v>
      </c>
      <c r="K267" s="103"/>
      <c r="L267" s="104"/>
      <c r="M267" s="107" t="e">
        <v>#N/A</v>
      </c>
      <c r="N267" s="103"/>
      <c r="O267" s="104"/>
      <c r="P267" s="110" t="e">
        <v>#N/A</v>
      </c>
    </row>
    <row r="268" spans="1:16">
      <c r="A268" s="23">
        <f t="shared" si="27"/>
        <v>268</v>
      </c>
      <c r="B268" s="10"/>
      <c r="C268" s="11"/>
      <c r="D268" s="105" t="e">
        <v>#N/A</v>
      </c>
      <c r="E268" s="12"/>
      <c r="F268" s="13"/>
      <c r="G268" s="101" t="e">
        <v>#N/A</v>
      </c>
      <c r="H268" s="103"/>
      <c r="I268" s="104"/>
      <c r="J268" s="107" t="e">
        <v>#N/A</v>
      </c>
      <c r="K268" s="103"/>
      <c r="L268" s="104"/>
      <c r="M268" s="107" t="e">
        <v>#N/A</v>
      </c>
      <c r="N268" s="103"/>
      <c r="O268" s="104"/>
      <c r="P268" s="110" t="e">
        <v>#N/A</v>
      </c>
    </row>
    <row r="269" spans="1:16">
      <c r="A269" s="23">
        <f t="shared" si="27"/>
        <v>269</v>
      </c>
      <c r="B269" s="10"/>
      <c r="C269" s="11"/>
      <c r="D269" s="105" t="e">
        <v>#N/A</v>
      </c>
      <c r="E269" s="12"/>
      <c r="F269" s="13"/>
      <c r="G269" s="101" t="e">
        <v>#N/A</v>
      </c>
      <c r="H269" s="103"/>
      <c r="I269" s="104"/>
      <c r="J269" s="107" t="e">
        <v>#N/A</v>
      </c>
      <c r="K269" s="103"/>
      <c r="L269" s="104"/>
      <c r="M269" s="107" t="e">
        <v>#N/A</v>
      </c>
      <c r="N269" s="103"/>
      <c r="O269" s="104"/>
      <c r="P269" s="110" t="e">
        <v>#N/A</v>
      </c>
    </row>
    <row r="270" spans="1:16">
      <c r="A270" s="23">
        <f t="shared" si="27"/>
        <v>270</v>
      </c>
      <c r="B270" s="10"/>
      <c r="C270" s="11"/>
      <c r="D270" s="105" t="e">
        <v>#N/A</v>
      </c>
      <c r="E270" s="12"/>
      <c r="F270" s="13"/>
      <c r="G270" s="101" t="e">
        <v>#N/A</v>
      </c>
      <c r="H270" s="103"/>
      <c r="I270" s="104"/>
      <c r="J270" s="107" t="e">
        <v>#N/A</v>
      </c>
      <c r="K270" s="103"/>
      <c r="L270" s="104"/>
      <c r="M270" s="107" t="e">
        <v>#N/A</v>
      </c>
      <c r="N270" s="103"/>
      <c r="O270" s="104"/>
      <c r="P270" s="110" t="e">
        <v>#N/A</v>
      </c>
    </row>
    <row r="271" spans="1:16">
      <c r="A271" s="23">
        <f t="shared" si="27"/>
        <v>271</v>
      </c>
      <c r="B271" s="10"/>
      <c r="C271" s="11"/>
      <c r="D271" s="105" t="e">
        <v>#N/A</v>
      </c>
      <c r="E271" s="12"/>
      <c r="F271" s="13"/>
      <c r="G271" s="101" t="e">
        <v>#N/A</v>
      </c>
      <c r="H271" s="103"/>
      <c r="I271" s="104"/>
      <c r="J271" s="107" t="e">
        <v>#N/A</v>
      </c>
      <c r="K271" s="103"/>
      <c r="L271" s="104"/>
      <c r="M271" s="107" t="e">
        <v>#N/A</v>
      </c>
      <c r="N271" s="103"/>
      <c r="O271" s="104"/>
      <c r="P271" s="110" t="e">
        <v>#N/A</v>
      </c>
    </row>
    <row r="272" spans="1:16">
      <c r="A272" s="23">
        <f t="shared" si="27"/>
        <v>272</v>
      </c>
      <c r="B272" s="10"/>
      <c r="C272" s="11"/>
      <c r="D272" s="105" t="e">
        <v>#N/A</v>
      </c>
      <c r="E272" s="12"/>
      <c r="F272" s="13"/>
      <c r="G272" s="101" t="e">
        <v>#N/A</v>
      </c>
      <c r="H272" s="103"/>
      <c r="I272" s="104"/>
      <c r="J272" s="107" t="e">
        <v>#N/A</v>
      </c>
      <c r="K272" s="103"/>
      <c r="L272" s="104"/>
      <c r="M272" s="107" t="e">
        <v>#N/A</v>
      </c>
      <c r="N272" s="103"/>
      <c r="O272" s="104"/>
      <c r="P272" s="110" t="e">
        <v>#N/A</v>
      </c>
    </row>
    <row r="273" spans="1:16">
      <c r="A273" s="23">
        <f t="shared" si="27"/>
        <v>273</v>
      </c>
      <c r="B273" s="10"/>
      <c r="C273" s="11"/>
      <c r="D273" s="105" t="e">
        <v>#N/A</v>
      </c>
      <c r="E273" s="12"/>
      <c r="F273" s="13"/>
      <c r="G273" s="101" t="e">
        <v>#N/A</v>
      </c>
      <c r="H273" s="103"/>
      <c r="I273" s="104"/>
      <c r="J273" s="107" t="e">
        <v>#N/A</v>
      </c>
      <c r="K273" s="103"/>
      <c r="L273" s="104"/>
      <c r="M273" s="107" t="e">
        <v>#N/A</v>
      </c>
      <c r="N273" s="103"/>
      <c r="O273" s="104"/>
      <c r="P273" s="110" t="e">
        <v>#N/A</v>
      </c>
    </row>
    <row r="274" spans="1:16">
      <c r="A274" s="23">
        <f t="shared" si="27"/>
        <v>274</v>
      </c>
      <c r="B274" s="10"/>
      <c r="C274" s="11"/>
      <c r="D274" s="105" t="e">
        <v>#N/A</v>
      </c>
      <c r="E274" s="12"/>
      <c r="F274" s="13"/>
      <c r="G274" s="101" t="e">
        <v>#N/A</v>
      </c>
      <c r="H274" s="103"/>
      <c r="I274" s="104"/>
      <c r="J274" s="107" t="e">
        <v>#N/A</v>
      </c>
      <c r="K274" s="103"/>
      <c r="L274" s="104"/>
      <c r="M274" s="107" t="e">
        <v>#N/A</v>
      </c>
      <c r="N274" s="103"/>
      <c r="O274" s="104"/>
      <c r="P274" s="110" t="e">
        <v>#N/A</v>
      </c>
    </row>
    <row r="275" spans="1:16">
      <c r="A275" s="23">
        <f t="shared" si="27"/>
        <v>275</v>
      </c>
      <c r="B275" s="10"/>
      <c r="C275" s="11"/>
      <c r="D275" s="105" t="e">
        <v>#N/A</v>
      </c>
      <c r="E275" s="12"/>
      <c r="F275" s="13"/>
      <c r="G275" s="101" t="e">
        <v>#N/A</v>
      </c>
      <c r="H275" s="103"/>
      <c r="I275" s="104"/>
      <c r="J275" s="107" t="e">
        <v>#N/A</v>
      </c>
      <c r="K275" s="103"/>
      <c r="L275" s="104"/>
      <c r="M275" s="107" t="e">
        <v>#N/A</v>
      </c>
      <c r="N275" s="103"/>
      <c r="O275" s="104"/>
      <c r="P275" s="110" t="e">
        <v>#N/A</v>
      </c>
    </row>
    <row r="276" spans="1:16">
      <c r="A276" s="23">
        <f t="shared" si="27"/>
        <v>276</v>
      </c>
      <c r="B276" s="10"/>
      <c r="C276" s="11"/>
      <c r="D276" s="105" t="e">
        <v>#N/A</v>
      </c>
      <c r="E276" s="12"/>
      <c r="F276" s="13"/>
      <c r="G276" s="101" t="e">
        <v>#N/A</v>
      </c>
      <c r="H276" s="103"/>
      <c r="I276" s="104"/>
      <c r="J276" s="107" t="e">
        <v>#N/A</v>
      </c>
      <c r="K276" s="103"/>
      <c r="L276" s="104"/>
      <c r="M276" s="107" t="e">
        <v>#N/A</v>
      </c>
      <c r="N276" s="103"/>
      <c r="O276" s="104"/>
      <c r="P276" s="110" t="e">
        <v>#N/A</v>
      </c>
    </row>
    <row r="277" spans="1:16">
      <c r="A277" s="23">
        <f t="shared" si="27"/>
        <v>277</v>
      </c>
      <c r="B277" s="10"/>
      <c r="C277" s="11"/>
      <c r="D277" s="105" t="e">
        <v>#N/A</v>
      </c>
      <c r="E277" s="12"/>
      <c r="F277" s="13"/>
      <c r="G277" s="101" t="e">
        <v>#N/A</v>
      </c>
      <c r="H277" s="103"/>
      <c r="I277" s="104"/>
      <c r="J277" s="107" t="e">
        <v>#N/A</v>
      </c>
      <c r="K277" s="103"/>
      <c r="L277" s="104"/>
      <c r="M277" s="107" t="e">
        <v>#N/A</v>
      </c>
      <c r="N277" s="103"/>
      <c r="O277" s="104"/>
      <c r="P277" s="110" t="e">
        <v>#N/A</v>
      </c>
    </row>
    <row r="278" spans="1:16">
      <c r="A278" s="23">
        <f t="shared" ref="A278:A300" si="28">A277+1</f>
        <v>278</v>
      </c>
      <c r="B278" s="10"/>
      <c r="C278" s="11"/>
      <c r="D278" s="105" t="e">
        <v>#N/A</v>
      </c>
      <c r="E278" s="12"/>
      <c r="F278" s="13"/>
      <c r="G278" s="101" t="e">
        <v>#N/A</v>
      </c>
      <c r="H278" s="103"/>
      <c r="I278" s="104"/>
      <c r="J278" s="107" t="e">
        <v>#N/A</v>
      </c>
      <c r="K278" s="103"/>
      <c r="L278" s="104"/>
      <c r="M278" s="107" t="e">
        <v>#N/A</v>
      </c>
      <c r="N278" s="103"/>
      <c r="O278" s="104"/>
      <c r="P278" s="110" t="e">
        <v>#N/A</v>
      </c>
    </row>
    <row r="279" spans="1:16">
      <c r="A279" s="23">
        <f t="shared" si="28"/>
        <v>279</v>
      </c>
      <c r="B279" s="10"/>
      <c r="C279" s="11"/>
      <c r="D279" s="105" t="e">
        <v>#N/A</v>
      </c>
      <c r="E279" s="12"/>
      <c r="F279" s="13"/>
      <c r="G279" s="101" t="e">
        <v>#N/A</v>
      </c>
      <c r="H279" s="103"/>
      <c r="I279" s="104"/>
      <c r="J279" s="107" t="e">
        <v>#N/A</v>
      </c>
      <c r="K279" s="103"/>
      <c r="L279" s="104"/>
      <c r="M279" s="107" t="e">
        <v>#N/A</v>
      </c>
      <c r="N279" s="103"/>
      <c r="O279" s="104"/>
      <c r="P279" s="110" t="e">
        <v>#N/A</v>
      </c>
    </row>
    <row r="280" spans="1:16">
      <c r="A280" s="23">
        <f t="shared" si="28"/>
        <v>280</v>
      </c>
      <c r="B280" s="10"/>
      <c r="C280" s="11"/>
      <c r="D280" s="105" t="e">
        <v>#N/A</v>
      </c>
      <c r="E280" s="12"/>
      <c r="F280" s="13"/>
      <c r="G280" s="101" t="e">
        <v>#N/A</v>
      </c>
      <c r="H280" s="103"/>
      <c r="I280" s="104"/>
      <c r="J280" s="107" t="e">
        <v>#N/A</v>
      </c>
      <c r="K280" s="103"/>
      <c r="L280" s="104"/>
      <c r="M280" s="107" t="e">
        <v>#N/A</v>
      </c>
      <c r="N280" s="103"/>
      <c r="O280" s="104"/>
      <c r="P280" s="110" t="e">
        <v>#N/A</v>
      </c>
    </row>
    <row r="281" spans="1:16">
      <c r="A281" s="23">
        <f t="shared" si="28"/>
        <v>281</v>
      </c>
      <c r="B281" s="10"/>
      <c r="C281" s="11"/>
      <c r="D281" s="105" t="e">
        <v>#N/A</v>
      </c>
      <c r="E281" s="12"/>
      <c r="F281" s="13"/>
      <c r="G281" s="101" t="e">
        <v>#N/A</v>
      </c>
      <c r="H281" s="103"/>
      <c r="I281" s="104"/>
      <c r="J281" s="107" t="e">
        <v>#N/A</v>
      </c>
      <c r="K281" s="103"/>
      <c r="L281" s="104"/>
      <c r="M281" s="107" t="e">
        <v>#N/A</v>
      </c>
      <c r="N281" s="103"/>
      <c r="O281" s="104"/>
      <c r="P281" s="110" t="e">
        <v>#N/A</v>
      </c>
    </row>
    <row r="282" spans="1:16">
      <c r="A282" s="23">
        <f t="shared" si="28"/>
        <v>282</v>
      </c>
      <c r="B282" s="10"/>
      <c r="C282" s="11"/>
      <c r="D282" s="105" t="e">
        <v>#N/A</v>
      </c>
      <c r="E282" s="12"/>
      <c r="F282" s="13"/>
      <c r="G282" s="101" t="e">
        <v>#N/A</v>
      </c>
      <c r="H282" s="103"/>
      <c r="I282" s="104"/>
      <c r="J282" s="107" t="e">
        <v>#N/A</v>
      </c>
      <c r="K282" s="103"/>
      <c r="L282" s="104"/>
      <c r="M282" s="107" t="e">
        <v>#N/A</v>
      </c>
      <c r="N282" s="103"/>
      <c r="O282" s="104"/>
      <c r="P282" s="110" t="e">
        <v>#N/A</v>
      </c>
    </row>
    <row r="283" spans="1:16">
      <c r="A283" s="23">
        <f t="shared" si="28"/>
        <v>283</v>
      </c>
      <c r="B283" s="10"/>
      <c r="C283" s="11"/>
      <c r="D283" s="105" t="e">
        <v>#N/A</v>
      </c>
      <c r="E283" s="12"/>
      <c r="F283" s="13"/>
      <c r="G283" s="101" t="e">
        <v>#N/A</v>
      </c>
      <c r="H283" s="103"/>
      <c r="I283" s="104"/>
      <c r="J283" s="107" t="e">
        <v>#N/A</v>
      </c>
      <c r="K283" s="103"/>
      <c r="L283" s="104"/>
      <c r="M283" s="107" t="e">
        <v>#N/A</v>
      </c>
      <c r="N283" s="103"/>
      <c r="O283" s="104"/>
      <c r="P283" s="110" t="e">
        <v>#N/A</v>
      </c>
    </row>
    <row r="284" spans="1:16">
      <c r="A284" s="23">
        <f t="shared" si="28"/>
        <v>284</v>
      </c>
      <c r="B284" s="10"/>
      <c r="C284" s="11"/>
      <c r="D284" s="105" t="e">
        <v>#N/A</v>
      </c>
      <c r="E284" s="12"/>
      <c r="F284" s="13"/>
      <c r="G284" s="101" t="e">
        <v>#N/A</v>
      </c>
      <c r="H284" s="103"/>
      <c r="I284" s="104"/>
      <c r="J284" s="107" t="e">
        <v>#N/A</v>
      </c>
      <c r="K284" s="103"/>
      <c r="L284" s="104"/>
      <c r="M284" s="107" t="e">
        <v>#N/A</v>
      </c>
      <c r="N284" s="103"/>
      <c r="O284" s="104"/>
      <c r="P284" s="110" t="e">
        <v>#N/A</v>
      </c>
    </row>
    <row r="285" spans="1:16">
      <c r="A285" s="23">
        <f t="shared" si="28"/>
        <v>285</v>
      </c>
      <c r="B285" s="10"/>
      <c r="C285" s="11"/>
      <c r="D285" s="105" t="e">
        <v>#N/A</v>
      </c>
      <c r="E285" s="12"/>
      <c r="F285" s="13"/>
      <c r="G285" s="101" t="e">
        <v>#N/A</v>
      </c>
      <c r="H285" s="103"/>
      <c r="I285" s="104"/>
      <c r="J285" s="107" t="e">
        <v>#N/A</v>
      </c>
      <c r="K285" s="103"/>
      <c r="L285" s="104"/>
      <c r="M285" s="107" t="e">
        <v>#N/A</v>
      </c>
      <c r="N285" s="103"/>
      <c r="O285" s="104"/>
      <c r="P285" s="110" t="e">
        <v>#N/A</v>
      </c>
    </row>
    <row r="286" spans="1:16">
      <c r="A286" s="23">
        <f t="shared" si="28"/>
        <v>286</v>
      </c>
      <c r="B286" s="10"/>
      <c r="C286" s="11"/>
      <c r="D286" s="105" t="e">
        <v>#N/A</v>
      </c>
      <c r="E286" s="12"/>
      <c r="F286" s="13"/>
      <c r="G286" s="101" t="e">
        <v>#N/A</v>
      </c>
      <c r="H286" s="103"/>
      <c r="I286" s="104"/>
      <c r="J286" s="107" t="e">
        <v>#N/A</v>
      </c>
      <c r="K286" s="103"/>
      <c r="L286" s="104"/>
      <c r="M286" s="107" t="e">
        <v>#N/A</v>
      </c>
      <c r="N286" s="103"/>
      <c r="O286" s="104"/>
      <c r="P286" s="110" t="e">
        <v>#N/A</v>
      </c>
    </row>
    <row r="287" spans="1:16">
      <c r="A287" s="23">
        <f t="shared" si="28"/>
        <v>287</v>
      </c>
      <c r="B287" s="10"/>
      <c r="C287" s="11"/>
      <c r="D287" s="105" t="e">
        <v>#N/A</v>
      </c>
      <c r="E287" s="12"/>
      <c r="F287" s="13"/>
      <c r="G287" s="101" t="e">
        <v>#N/A</v>
      </c>
      <c r="H287" s="103"/>
      <c r="I287" s="104"/>
      <c r="J287" s="107" t="e">
        <v>#N/A</v>
      </c>
      <c r="K287" s="103"/>
      <c r="L287" s="104"/>
      <c r="M287" s="107" t="e">
        <v>#N/A</v>
      </c>
      <c r="N287" s="103"/>
      <c r="O287" s="104"/>
      <c r="P287" s="110" t="e">
        <v>#N/A</v>
      </c>
    </row>
    <row r="288" spans="1:16">
      <c r="A288" s="23">
        <f t="shared" si="28"/>
        <v>288</v>
      </c>
      <c r="B288" s="10"/>
      <c r="C288" s="11"/>
      <c r="D288" s="105" t="e">
        <v>#N/A</v>
      </c>
      <c r="E288" s="12"/>
      <c r="F288" s="13"/>
      <c r="G288" s="101" t="e">
        <v>#N/A</v>
      </c>
      <c r="H288" s="103"/>
      <c r="I288" s="104"/>
      <c r="J288" s="107" t="e">
        <v>#N/A</v>
      </c>
      <c r="K288" s="103"/>
      <c r="L288" s="104"/>
      <c r="M288" s="107" t="e">
        <v>#N/A</v>
      </c>
      <c r="N288" s="103"/>
      <c r="O288" s="104"/>
      <c r="P288" s="110" t="e">
        <v>#N/A</v>
      </c>
    </row>
    <row r="289" spans="1:16">
      <c r="A289" s="23">
        <f t="shared" si="28"/>
        <v>289</v>
      </c>
      <c r="B289" s="10"/>
      <c r="C289" s="11"/>
      <c r="D289" s="105" t="e">
        <v>#N/A</v>
      </c>
      <c r="E289" s="12"/>
      <c r="F289" s="13"/>
      <c r="G289" s="101" t="e">
        <v>#N/A</v>
      </c>
      <c r="H289" s="103"/>
      <c r="I289" s="104"/>
      <c r="J289" s="107" t="e">
        <v>#N/A</v>
      </c>
      <c r="K289" s="103"/>
      <c r="L289" s="104"/>
      <c r="M289" s="107" t="e">
        <v>#N/A</v>
      </c>
      <c r="N289" s="103"/>
      <c r="O289" s="104"/>
      <c r="P289" s="110" t="e">
        <v>#N/A</v>
      </c>
    </row>
    <row r="290" spans="1:16">
      <c r="A290" s="23">
        <f t="shared" si="28"/>
        <v>290</v>
      </c>
      <c r="B290" s="10"/>
      <c r="C290" s="11"/>
      <c r="D290" s="105" t="e">
        <v>#N/A</v>
      </c>
      <c r="E290" s="12"/>
      <c r="F290" s="13"/>
      <c r="G290" s="101" t="e">
        <v>#N/A</v>
      </c>
      <c r="H290" s="103"/>
      <c r="I290" s="104"/>
      <c r="J290" s="107" t="e">
        <v>#N/A</v>
      </c>
      <c r="K290" s="103"/>
      <c r="L290" s="104"/>
      <c r="M290" s="107" t="e">
        <v>#N/A</v>
      </c>
      <c r="N290" s="103"/>
      <c r="O290" s="104"/>
      <c r="P290" s="110" t="e">
        <v>#N/A</v>
      </c>
    </row>
    <row r="291" spans="1:16">
      <c r="A291" s="23">
        <f t="shared" si="28"/>
        <v>291</v>
      </c>
      <c r="B291" s="10"/>
      <c r="C291" s="11"/>
      <c r="D291" s="105" t="e">
        <v>#N/A</v>
      </c>
      <c r="E291" s="12"/>
      <c r="F291" s="13"/>
      <c r="G291" s="101" t="e">
        <v>#N/A</v>
      </c>
      <c r="H291" s="103"/>
      <c r="I291" s="104"/>
      <c r="J291" s="107" t="e">
        <v>#N/A</v>
      </c>
      <c r="K291" s="103"/>
      <c r="L291" s="104"/>
      <c r="M291" s="107" t="e">
        <v>#N/A</v>
      </c>
      <c r="N291" s="103"/>
      <c r="O291" s="104"/>
      <c r="P291" s="110" t="e">
        <v>#N/A</v>
      </c>
    </row>
    <row r="292" spans="1:16">
      <c r="A292" s="23">
        <f t="shared" si="28"/>
        <v>292</v>
      </c>
      <c r="B292" s="10"/>
      <c r="C292" s="11"/>
      <c r="D292" s="105" t="e">
        <v>#N/A</v>
      </c>
      <c r="E292" s="12"/>
      <c r="F292" s="13"/>
      <c r="G292" s="101" t="e">
        <v>#N/A</v>
      </c>
      <c r="H292" s="103"/>
      <c r="I292" s="104"/>
      <c r="J292" s="107" t="e">
        <v>#N/A</v>
      </c>
      <c r="K292" s="103"/>
      <c r="L292" s="104"/>
      <c r="M292" s="107" t="e">
        <v>#N/A</v>
      </c>
      <c r="N292" s="103"/>
      <c r="O292" s="104"/>
      <c r="P292" s="110" t="e">
        <v>#N/A</v>
      </c>
    </row>
    <row r="293" spans="1:16">
      <c r="A293" s="23">
        <f t="shared" si="28"/>
        <v>293</v>
      </c>
      <c r="B293" s="10"/>
      <c r="C293" s="11"/>
      <c r="D293" s="105" t="e">
        <v>#N/A</v>
      </c>
      <c r="E293" s="12"/>
      <c r="F293" s="13"/>
      <c r="G293" s="101" t="e">
        <v>#N/A</v>
      </c>
      <c r="H293" s="103"/>
      <c r="I293" s="104"/>
      <c r="J293" s="107" t="e">
        <v>#N/A</v>
      </c>
      <c r="K293" s="103"/>
      <c r="L293" s="104"/>
      <c r="M293" s="107" t="e">
        <v>#N/A</v>
      </c>
      <c r="N293" s="103"/>
      <c r="O293" s="104"/>
      <c r="P293" s="110" t="e">
        <v>#N/A</v>
      </c>
    </row>
    <row r="294" spans="1:16">
      <c r="A294" s="23">
        <f t="shared" si="28"/>
        <v>294</v>
      </c>
      <c r="B294" s="10"/>
      <c r="C294" s="11"/>
      <c r="D294" s="105" t="e">
        <v>#N/A</v>
      </c>
      <c r="E294" s="12"/>
      <c r="F294" s="13"/>
      <c r="G294" s="101" t="e">
        <v>#N/A</v>
      </c>
      <c r="H294" s="103"/>
      <c r="I294" s="104"/>
      <c r="J294" s="107" t="e">
        <v>#N/A</v>
      </c>
      <c r="K294" s="103"/>
      <c r="L294" s="104"/>
      <c r="M294" s="107" t="e">
        <v>#N/A</v>
      </c>
      <c r="N294" s="103"/>
      <c r="O294" s="104"/>
      <c r="P294" s="110" t="e">
        <v>#N/A</v>
      </c>
    </row>
    <row r="295" spans="1:16">
      <c r="A295" s="23">
        <f t="shared" si="28"/>
        <v>295</v>
      </c>
      <c r="B295" s="10"/>
      <c r="C295" s="11"/>
      <c r="D295" s="105" t="e">
        <v>#N/A</v>
      </c>
      <c r="E295" s="12"/>
      <c r="F295" s="13"/>
      <c r="G295" s="101" t="e">
        <v>#N/A</v>
      </c>
      <c r="H295" s="103"/>
      <c r="I295" s="104"/>
      <c r="J295" s="107" t="e">
        <v>#N/A</v>
      </c>
      <c r="K295" s="103"/>
      <c r="L295" s="104"/>
      <c r="M295" s="107" t="e">
        <v>#N/A</v>
      </c>
      <c r="N295" s="103"/>
      <c r="O295" s="104"/>
      <c r="P295" s="110" t="e">
        <v>#N/A</v>
      </c>
    </row>
    <row r="296" spans="1:16">
      <c r="A296" s="23">
        <f t="shared" si="28"/>
        <v>296</v>
      </c>
      <c r="B296" s="10"/>
      <c r="C296" s="11"/>
      <c r="D296" s="105" t="e">
        <v>#N/A</v>
      </c>
      <c r="E296" s="12"/>
      <c r="F296" s="13"/>
      <c r="G296" s="101" t="e">
        <v>#N/A</v>
      </c>
      <c r="H296" s="103"/>
      <c r="I296" s="104"/>
      <c r="J296" s="107" t="e">
        <v>#N/A</v>
      </c>
      <c r="K296" s="103"/>
      <c r="L296" s="104"/>
      <c r="M296" s="107" t="e">
        <v>#N/A</v>
      </c>
      <c r="N296" s="103"/>
      <c r="O296" s="104"/>
      <c r="P296" s="110" t="e">
        <v>#N/A</v>
      </c>
    </row>
    <row r="297" spans="1:16">
      <c r="A297" s="23">
        <f t="shared" si="28"/>
        <v>297</v>
      </c>
      <c r="B297" s="10"/>
      <c r="C297" s="11"/>
      <c r="D297" s="105" t="e">
        <v>#N/A</v>
      </c>
      <c r="E297" s="12"/>
      <c r="F297" s="13"/>
      <c r="G297" s="101" t="e">
        <v>#N/A</v>
      </c>
      <c r="H297" s="103"/>
      <c r="I297" s="104"/>
      <c r="J297" s="107" t="e">
        <v>#N/A</v>
      </c>
      <c r="K297" s="103"/>
      <c r="L297" s="104"/>
      <c r="M297" s="107" t="e">
        <v>#N/A</v>
      </c>
      <c r="N297" s="103"/>
      <c r="O297" s="104"/>
      <c r="P297" s="110" t="e">
        <v>#N/A</v>
      </c>
    </row>
    <row r="298" spans="1:16">
      <c r="A298" s="23">
        <f t="shared" si="28"/>
        <v>298</v>
      </c>
      <c r="B298" s="10"/>
      <c r="C298" s="11"/>
      <c r="D298" s="105" t="e">
        <v>#N/A</v>
      </c>
      <c r="E298" s="12"/>
      <c r="F298" s="13"/>
      <c r="G298" s="101" t="e">
        <v>#N/A</v>
      </c>
      <c r="H298" s="103"/>
      <c r="I298" s="104"/>
      <c r="J298" s="107" t="e">
        <v>#N/A</v>
      </c>
      <c r="K298" s="103"/>
      <c r="L298" s="104"/>
      <c r="M298" s="107" t="e">
        <v>#N/A</v>
      </c>
      <c r="N298" s="103"/>
      <c r="O298" s="104"/>
      <c r="P298" s="110" t="e">
        <v>#N/A</v>
      </c>
    </row>
    <row r="299" spans="1:16">
      <c r="A299" s="23">
        <f t="shared" si="28"/>
        <v>299</v>
      </c>
      <c r="B299" s="10"/>
      <c r="C299" s="11"/>
      <c r="D299" s="105" t="e">
        <v>#N/A</v>
      </c>
      <c r="E299" s="12"/>
      <c r="F299" s="13"/>
      <c r="G299" s="101" t="e">
        <v>#N/A</v>
      </c>
      <c r="H299" s="103"/>
      <c r="I299" s="104"/>
      <c r="J299" s="107" t="e">
        <v>#N/A</v>
      </c>
      <c r="K299" s="103"/>
      <c r="L299" s="104"/>
      <c r="M299" s="107" t="e">
        <v>#N/A</v>
      </c>
      <c r="N299" s="103"/>
      <c r="O299" s="104"/>
      <c r="P299" s="110" t="e">
        <v>#N/A</v>
      </c>
    </row>
    <row r="300" spans="1:16">
      <c r="A300" s="23">
        <f t="shared" si="28"/>
        <v>300</v>
      </c>
      <c r="B300" s="10"/>
      <c r="C300" s="11"/>
      <c r="D300" s="105" t="e">
        <v>#N/A</v>
      </c>
      <c r="E300" s="12"/>
      <c r="F300" s="13"/>
      <c r="G300" s="101" t="e">
        <v>#N/A</v>
      </c>
      <c r="H300" s="103"/>
      <c r="I300" s="104"/>
      <c r="J300" s="107" t="e">
        <v>#N/A</v>
      </c>
      <c r="K300" s="103"/>
      <c r="L300" s="104"/>
      <c r="M300" s="107" t="e">
        <v>#N/A</v>
      </c>
      <c r="N300" s="103"/>
      <c r="O300" s="104"/>
      <c r="P300" s="110" t="e">
        <v>#N/A</v>
      </c>
    </row>
  </sheetData>
  <mergeCells count="1">
    <mergeCell ref="E18:G18"/>
  </mergeCells>
  <phoneticPr fontId="25"/>
  <pageMargins left="0.23622047244094491" right="0.23622047244094491" top="0.74803149606299213" bottom="0" header="0.31496062992125984" footer="0"/>
  <pageSetup paperSize="9" scale="70" fitToHeight="0" orientation="landscape" horizontalDpi="300" verticalDpi="300" r:id="rId1"/>
  <headerFooter>
    <oddHeader>&amp;L&amp;F 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srim1H_Epoxy</vt:lpstr>
      <vt:lpstr>srim2H_Epoxy</vt:lpstr>
      <vt:lpstr>srim4He_Epoxy</vt:lpstr>
      <vt:lpstr>srim7Li_Epoxy</vt:lpstr>
      <vt:lpstr>srim7Be_Epoxy</vt:lpstr>
      <vt:lpstr>srim12C_Epoxy</vt:lpstr>
      <vt:lpstr>srim19F_Epoxy</vt:lpstr>
      <vt:lpstr>srim20Ne_Epoxy</vt:lpstr>
      <vt:lpstr>srim22Na_Epoxy</vt:lpstr>
      <vt:lpstr>srim40Ar_Epoxy</vt:lpstr>
      <vt:lpstr>srim56Fe_Epoxy</vt:lpstr>
      <vt:lpstr>srim84Kr_Epoxy</vt:lpstr>
      <vt:lpstr>srim86Kr_Epoxy</vt:lpstr>
      <vt:lpstr>srim129Xe_Epoxy</vt:lpstr>
      <vt:lpstr>srim132Xe_Epoxy</vt:lpstr>
      <vt:lpstr>srim136Xe_Epoxy</vt:lpstr>
      <vt:lpstr>srim181Ta_Epoxy</vt:lpstr>
      <vt:lpstr>srim197Au_Epoxy</vt:lpstr>
      <vt:lpstr>srim238U_Epoxy</vt:lpstr>
    </vt:vector>
  </TitlesOfParts>
  <Company>RIKEN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SRIMfit</dc:title>
  <dc:subject>ver.210</dc:subject>
  <dc:creator>Ayoshida(RIKEN)</dc:creator>
  <cp:lastModifiedBy>ayoshida</cp:lastModifiedBy>
  <cp:lastPrinted>2017-03-21T09:13:02Z</cp:lastPrinted>
  <dcterms:created xsi:type="dcterms:W3CDTF">2008-11-07T05:47:18Z</dcterms:created>
  <dcterms:modified xsi:type="dcterms:W3CDTF">2020-12-10T02:52:14Z</dcterms:modified>
</cp:coreProperties>
</file>